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Class Summary" sheetId="1" r:id="rId1"/>
    <sheet name="Production Summary" sheetId="2" r:id="rId2"/>
    <sheet name="Transmission Summary" sheetId="3" r:id="rId3"/>
    <sheet name="Distribution Summary" sheetId="4" r:id="rId4"/>
    <sheet name="Retail Summary" sheetId="5" r:id="rId5"/>
    <sheet name="Misc Summary" sheetId="6" r:id="rId6"/>
  </sheets>
  <externalReferences>
    <externalReference r:id="rId7"/>
    <externalReference r:id="rId8"/>
    <externalReference r:id="rId9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Classes">'[2]COS Factor Table'!$F$13:$P$13</definedName>
    <definedName name="copy" hidden="1">#REF!</definedName>
    <definedName name="COSAllocOptions">'[2]COS Allocation Options'!$D$3:$G$1388</definedName>
    <definedName name="COSFactors">'[2]COS Factor Table'!$A$15:$A$136</definedName>
    <definedName name="COSFactorTbl">'[2]COS Factor Table'!$F$15:$P$136</definedName>
    <definedName name="DistFuncAllocOptions">'[2]Func Allocation Options'!$H$5:$L$2121</definedName>
    <definedName name="DistFuncFactors">'[2]Func Dist Factor Table'!$A$12:$A$25</definedName>
    <definedName name="DistFuncFactorTbl">'[2]Func Dist Factor Table'!$B$12:$F$25</definedName>
    <definedName name="DistFunctions">'[2]Func Dist Factor Table'!$B$11:$F$11</definedName>
    <definedName name="dsd" hidden="1">[3]Inputs!#REF!</definedName>
    <definedName name="DUDE" hidden="1">#REF!</definedName>
    <definedName name="FERCJAMFactor">'[2]JAM Download'!$R$6:$R$2441</definedName>
    <definedName name="FuncAllocOptions">'[2]Func Allocation Options'!$B$5:$F$2121</definedName>
    <definedName name="FuncFactors">'[2]Func Factors'!$A$11:$A$77</definedName>
    <definedName name="FuncFactorTbl">'[2]Func Factors'!$B$11:$G$77</definedName>
    <definedName name="FuncStudy">[2]FuncStudy!$1:$1048576</definedName>
    <definedName name="Functions">'[2]Func Factors'!$B$10:$G$10</definedName>
    <definedName name="JAMValue">'[2]JAM Download'!$S$6:$S$2441</definedName>
    <definedName name="limcount" hidden="1">1</definedName>
    <definedName name="_xlnm.Print_Area" localSheetId="0">'Class Summary'!$A$1:$P$84</definedName>
    <definedName name="_xlnm.Print_Area" localSheetId="3">'Distribution Summary'!$A$1:$P$418</definedName>
    <definedName name="_xlnm.Print_Area" localSheetId="5">'Misc Summary'!$A$1:$P$69</definedName>
    <definedName name="_xlnm.Print_Area" localSheetId="1">'Production Summary'!$A$1:$P$208</definedName>
    <definedName name="_xlnm.Print_Area" localSheetId="4">'Retail Summary'!$A$1:$P$69</definedName>
    <definedName name="_xlnm.Print_Area" localSheetId="2">'Transmission Summary'!$A$1:$P$208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UnbundledCategories">[2]FuncStudy!$91:$91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6" l="1"/>
  <c r="A67" i="6"/>
  <c r="P66" i="6"/>
  <c r="O66" i="6"/>
  <c r="N66" i="6"/>
  <c r="M66" i="6"/>
  <c r="L66" i="6"/>
  <c r="K66" i="6"/>
  <c r="J66" i="6"/>
  <c r="I66" i="6"/>
  <c r="H66" i="6"/>
  <c r="G66" i="6"/>
  <c r="F66" i="6"/>
  <c r="E66" i="6"/>
  <c r="A66" i="6"/>
  <c r="E65" i="6"/>
  <c r="Q65" i="6" s="1"/>
  <c r="A65" i="6"/>
  <c r="L64" i="6"/>
  <c r="L68" i="6" s="1"/>
  <c r="A64" i="6"/>
  <c r="A63" i="6"/>
  <c r="Q62" i="6"/>
  <c r="A62" i="6"/>
  <c r="A61" i="6"/>
  <c r="A60" i="6"/>
  <c r="Q59" i="6"/>
  <c r="A59" i="6"/>
  <c r="Q58" i="6"/>
  <c r="E58" i="6"/>
  <c r="A58" i="6"/>
  <c r="A57" i="6"/>
  <c r="A56" i="6"/>
  <c r="P55" i="6"/>
  <c r="O55" i="6"/>
  <c r="N55" i="6"/>
  <c r="M55" i="6"/>
  <c r="L55" i="6"/>
  <c r="K55" i="6"/>
  <c r="J55" i="6"/>
  <c r="I55" i="6"/>
  <c r="H55" i="6"/>
  <c r="G55" i="6"/>
  <c r="F55" i="6"/>
  <c r="A55" i="6"/>
  <c r="A54" i="6"/>
  <c r="P53" i="6"/>
  <c r="I53" i="6"/>
  <c r="A53" i="6"/>
  <c r="A52" i="6"/>
  <c r="P51" i="6"/>
  <c r="O51" i="6"/>
  <c r="N51" i="6"/>
  <c r="M51" i="6"/>
  <c r="L51" i="6"/>
  <c r="L53" i="6" s="1"/>
  <c r="L57" i="6" s="1"/>
  <c r="L61" i="6" s="1"/>
  <c r="K51" i="6"/>
  <c r="J51" i="6"/>
  <c r="I51" i="6"/>
  <c r="H51" i="6"/>
  <c r="H53" i="6" s="1"/>
  <c r="G51" i="6"/>
  <c r="F51" i="6"/>
  <c r="A51" i="6"/>
  <c r="A50" i="6"/>
  <c r="E49" i="6"/>
  <c r="Q49" i="6" s="1"/>
  <c r="A49" i="6"/>
  <c r="Q48" i="6"/>
  <c r="E48" i="6"/>
  <c r="A48" i="6"/>
  <c r="E47" i="6"/>
  <c r="Q47" i="6" s="1"/>
  <c r="A47" i="6"/>
  <c r="E46" i="6"/>
  <c r="Q46" i="6" s="1"/>
  <c r="A46" i="6"/>
  <c r="E45" i="6"/>
  <c r="Q45" i="6" s="1"/>
  <c r="A45" i="6"/>
  <c r="Q44" i="6"/>
  <c r="E44" i="6"/>
  <c r="A44" i="6"/>
  <c r="Q43" i="6"/>
  <c r="E43" i="6"/>
  <c r="A43" i="6"/>
  <c r="A42" i="6"/>
  <c r="A41" i="6"/>
  <c r="P40" i="6"/>
  <c r="O40" i="6"/>
  <c r="O53" i="6" s="1"/>
  <c r="N40" i="6"/>
  <c r="N53" i="6" s="1"/>
  <c r="M40" i="6"/>
  <c r="M53" i="6" s="1"/>
  <c r="L40" i="6"/>
  <c r="K40" i="6"/>
  <c r="K53" i="6" s="1"/>
  <c r="K57" i="6" s="1"/>
  <c r="K61" i="6" s="1"/>
  <c r="J40" i="6"/>
  <c r="J53" i="6" s="1"/>
  <c r="I40" i="6"/>
  <c r="H40" i="6"/>
  <c r="G40" i="6"/>
  <c r="G53" i="6" s="1"/>
  <c r="F40" i="6"/>
  <c r="F53" i="6" s="1"/>
  <c r="A40" i="6"/>
  <c r="A39" i="6"/>
  <c r="Q38" i="6"/>
  <c r="E38" i="6"/>
  <c r="A38" i="6"/>
  <c r="E37" i="6"/>
  <c r="Q37" i="6" s="1"/>
  <c r="A37" i="6"/>
  <c r="E36" i="6"/>
  <c r="Q36" i="6" s="1"/>
  <c r="A36" i="6"/>
  <c r="Q35" i="6"/>
  <c r="E35" i="6"/>
  <c r="A35" i="6"/>
  <c r="E34" i="6"/>
  <c r="Q34" i="6" s="1"/>
  <c r="A34" i="6"/>
  <c r="E33" i="6"/>
  <c r="Q33" i="6" s="1"/>
  <c r="A33" i="6"/>
  <c r="E32" i="6"/>
  <c r="Q32" i="6" s="1"/>
  <c r="A32" i="6"/>
  <c r="Q31" i="6"/>
  <c r="E31" i="6"/>
  <c r="A31" i="6"/>
  <c r="Q30" i="6"/>
  <c r="E30" i="6"/>
  <c r="A30" i="6"/>
  <c r="E29" i="6"/>
  <c r="A29" i="6"/>
  <c r="E28" i="6"/>
  <c r="Q28" i="6" s="1"/>
  <c r="A28" i="6"/>
  <c r="A27" i="6"/>
  <c r="A26" i="6"/>
  <c r="A25" i="6"/>
  <c r="P24" i="6"/>
  <c r="O24" i="6"/>
  <c r="N24" i="6"/>
  <c r="M24" i="6"/>
  <c r="L24" i="6"/>
  <c r="K24" i="6"/>
  <c r="J24" i="6"/>
  <c r="I24" i="6"/>
  <c r="H24" i="6"/>
  <c r="G24" i="6"/>
  <c r="F24" i="6"/>
  <c r="A24" i="6"/>
  <c r="A23" i="6"/>
  <c r="E22" i="6"/>
  <c r="Q22" i="6" s="1"/>
  <c r="A22" i="6"/>
  <c r="E21" i="6"/>
  <c r="Q21" i="6" s="1"/>
  <c r="A21" i="6"/>
  <c r="Q20" i="6"/>
  <c r="E20" i="6"/>
  <c r="A20" i="6"/>
  <c r="Q19" i="6"/>
  <c r="E19" i="6"/>
  <c r="A19" i="6"/>
  <c r="E18" i="6"/>
  <c r="Q18" i="6" s="1"/>
  <c r="A18" i="6"/>
  <c r="E17" i="6"/>
  <c r="Q17" i="6" s="1"/>
  <c r="A17" i="6"/>
  <c r="Q16" i="6"/>
  <c r="E16" i="6"/>
  <c r="A16" i="6"/>
  <c r="E15" i="6"/>
  <c r="Q15" i="6" s="1"/>
  <c r="A15" i="6"/>
  <c r="E14" i="6"/>
  <c r="Q14" i="6" s="1"/>
  <c r="A14" i="6"/>
  <c r="A13" i="6"/>
  <c r="A68" i="5"/>
  <c r="A67" i="5"/>
  <c r="P66" i="5"/>
  <c r="O66" i="5"/>
  <c r="N66" i="5"/>
  <c r="M66" i="5"/>
  <c r="L66" i="5"/>
  <c r="K66" i="5"/>
  <c r="J66" i="5"/>
  <c r="I66" i="5"/>
  <c r="H66" i="5"/>
  <c r="G66" i="5"/>
  <c r="F66" i="5"/>
  <c r="E66" i="5"/>
  <c r="Q66" i="5" s="1"/>
  <c r="A66" i="5"/>
  <c r="Q65" i="5"/>
  <c r="E65" i="5"/>
  <c r="A65" i="5"/>
  <c r="A64" i="5"/>
  <c r="A63" i="5"/>
  <c r="Q62" i="5"/>
  <c r="A62" i="5"/>
  <c r="J61" i="5"/>
  <c r="A61" i="5"/>
  <c r="A60" i="5"/>
  <c r="Q59" i="5"/>
  <c r="A59" i="5"/>
  <c r="E58" i="5"/>
  <c r="Q58" i="5" s="1"/>
  <c r="A58" i="5"/>
  <c r="M57" i="5"/>
  <c r="M61" i="5" s="1"/>
  <c r="J57" i="5"/>
  <c r="A57" i="5"/>
  <c r="A56" i="5"/>
  <c r="P55" i="5"/>
  <c r="O55" i="5"/>
  <c r="N55" i="5"/>
  <c r="M55" i="5"/>
  <c r="L55" i="5"/>
  <c r="K55" i="5"/>
  <c r="J55" i="5"/>
  <c r="I55" i="5"/>
  <c r="H55" i="5"/>
  <c r="G55" i="5"/>
  <c r="F55" i="5"/>
  <c r="A55" i="5"/>
  <c r="A54" i="5"/>
  <c r="F53" i="5"/>
  <c r="A53" i="5"/>
  <c r="A52" i="5"/>
  <c r="P51" i="5"/>
  <c r="O51" i="5"/>
  <c r="N51" i="5"/>
  <c r="M51" i="5"/>
  <c r="M53" i="5" s="1"/>
  <c r="M64" i="5" s="1"/>
  <c r="M68" i="5" s="1"/>
  <c r="L51" i="5"/>
  <c r="K51" i="5"/>
  <c r="J51" i="5"/>
  <c r="I51" i="5"/>
  <c r="I53" i="5" s="1"/>
  <c r="H51" i="5"/>
  <c r="G51" i="5"/>
  <c r="F51" i="5"/>
  <c r="E51" i="5"/>
  <c r="Q51" i="5" s="1"/>
  <c r="A51" i="5"/>
  <c r="A50" i="5"/>
  <c r="E49" i="5"/>
  <c r="Q49" i="5" s="1"/>
  <c r="A49" i="5"/>
  <c r="E48" i="5"/>
  <c r="Q48" i="5" s="1"/>
  <c r="A48" i="5"/>
  <c r="Q47" i="5"/>
  <c r="E47" i="5"/>
  <c r="A47" i="5"/>
  <c r="E46" i="5"/>
  <c r="Q46" i="5" s="1"/>
  <c r="A46" i="5"/>
  <c r="E45" i="5"/>
  <c r="Q45" i="5" s="1"/>
  <c r="A45" i="5"/>
  <c r="E44" i="5"/>
  <c r="Q44" i="5" s="1"/>
  <c r="A44" i="5"/>
  <c r="Q43" i="5"/>
  <c r="E43" i="5"/>
  <c r="A43" i="5"/>
  <c r="A42" i="5"/>
  <c r="A41" i="5"/>
  <c r="P40" i="5"/>
  <c r="O40" i="5"/>
  <c r="O53" i="5" s="1"/>
  <c r="N40" i="5"/>
  <c r="N53" i="5" s="1"/>
  <c r="M40" i="5"/>
  <c r="L40" i="5"/>
  <c r="K40" i="5"/>
  <c r="K53" i="5" s="1"/>
  <c r="J40" i="5"/>
  <c r="J53" i="5" s="1"/>
  <c r="J64" i="5" s="1"/>
  <c r="J68" i="5" s="1"/>
  <c r="I40" i="5"/>
  <c r="H40" i="5"/>
  <c r="G40" i="5"/>
  <c r="G53" i="5" s="1"/>
  <c r="F40" i="5"/>
  <c r="A40" i="5"/>
  <c r="A39" i="5"/>
  <c r="Q38" i="5"/>
  <c r="E38" i="5"/>
  <c r="A38" i="5"/>
  <c r="E37" i="5"/>
  <c r="Q37" i="5" s="1"/>
  <c r="A37" i="5"/>
  <c r="E36" i="5"/>
  <c r="Q36" i="5" s="1"/>
  <c r="A36" i="5"/>
  <c r="E35" i="5"/>
  <c r="Q35" i="5" s="1"/>
  <c r="A35" i="5"/>
  <c r="Q34" i="5"/>
  <c r="E34" i="5"/>
  <c r="A34" i="5"/>
  <c r="Q33" i="5"/>
  <c r="E33" i="5"/>
  <c r="A33" i="5"/>
  <c r="E32" i="5"/>
  <c r="Q32" i="5" s="1"/>
  <c r="A32" i="5"/>
  <c r="E31" i="5"/>
  <c r="Q31" i="5" s="1"/>
  <c r="A31" i="5"/>
  <c r="Q30" i="5"/>
  <c r="E30" i="5"/>
  <c r="A30" i="5"/>
  <c r="E29" i="5"/>
  <c r="Q29" i="5" s="1"/>
  <c r="A29" i="5"/>
  <c r="E28" i="5"/>
  <c r="A28" i="5"/>
  <c r="A27" i="5"/>
  <c r="A26" i="5"/>
  <c r="A25" i="5"/>
  <c r="P24" i="5"/>
  <c r="O24" i="5"/>
  <c r="N24" i="5"/>
  <c r="M24" i="5"/>
  <c r="L24" i="5"/>
  <c r="K24" i="5"/>
  <c r="J24" i="5"/>
  <c r="I24" i="5"/>
  <c r="H24" i="5"/>
  <c r="G24" i="5"/>
  <c r="F24" i="5"/>
  <c r="A24" i="5"/>
  <c r="A23" i="5"/>
  <c r="Q22" i="5"/>
  <c r="E22" i="5"/>
  <c r="A22" i="5"/>
  <c r="E21" i="5"/>
  <c r="Q21" i="5" s="1"/>
  <c r="A21" i="5"/>
  <c r="E20" i="5"/>
  <c r="Q20" i="5" s="1"/>
  <c r="A20" i="5"/>
  <c r="Q19" i="5"/>
  <c r="E19" i="5"/>
  <c r="A19" i="5"/>
  <c r="E18" i="5"/>
  <c r="Q18" i="5" s="1"/>
  <c r="A18" i="5"/>
  <c r="E17" i="5"/>
  <c r="Q17" i="5" s="1"/>
  <c r="A17" i="5"/>
  <c r="E16" i="5"/>
  <c r="Q16" i="5" s="1"/>
  <c r="A16" i="5"/>
  <c r="Q15" i="5"/>
  <c r="E15" i="5"/>
  <c r="A15" i="5"/>
  <c r="Q14" i="5"/>
  <c r="E14" i="5"/>
  <c r="E24" i="5" s="1"/>
  <c r="Q24" i="5" s="1"/>
  <c r="A14" i="5"/>
  <c r="A13" i="5"/>
  <c r="A418" i="4"/>
  <c r="A417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Q416" i="4" s="1"/>
  <c r="A416" i="4"/>
  <c r="E415" i="4"/>
  <c r="Q415" i="4" s="1"/>
  <c r="A415" i="4"/>
  <c r="I414" i="4"/>
  <c r="I418" i="4" s="1"/>
  <c r="F414" i="4"/>
  <c r="F418" i="4" s="1"/>
  <c r="A414" i="4"/>
  <c r="A413" i="4"/>
  <c r="Q412" i="4"/>
  <c r="A412" i="4"/>
  <c r="A411" i="4"/>
  <c r="A410" i="4"/>
  <c r="Q409" i="4"/>
  <c r="A409" i="4"/>
  <c r="E408" i="4"/>
  <c r="Q408" i="4" s="1"/>
  <c r="A408" i="4"/>
  <c r="N407" i="4"/>
  <c r="N411" i="4" s="1"/>
  <c r="K407" i="4"/>
  <c r="K411" i="4" s="1"/>
  <c r="A407" i="4"/>
  <c r="A406" i="4"/>
  <c r="P405" i="4"/>
  <c r="O405" i="4"/>
  <c r="N405" i="4"/>
  <c r="M405" i="4"/>
  <c r="L405" i="4"/>
  <c r="K405" i="4"/>
  <c r="J405" i="4"/>
  <c r="I405" i="4"/>
  <c r="H405" i="4"/>
  <c r="G405" i="4"/>
  <c r="F405" i="4"/>
  <c r="A405" i="4"/>
  <c r="A404" i="4"/>
  <c r="O403" i="4"/>
  <c r="N403" i="4"/>
  <c r="N414" i="4" s="1"/>
  <c r="N418" i="4" s="1"/>
  <c r="K403" i="4"/>
  <c r="K414" i="4" s="1"/>
  <c r="K418" i="4" s="1"/>
  <c r="G403" i="4"/>
  <c r="F403" i="4"/>
  <c r="F407" i="4" s="1"/>
  <c r="F411" i="4" s="1"/>
  <c r="A403" i="4"/>
  <c r="A402" i="4"/>
  <c r="P401" i="4"/>
  <c r="O401" i="4"/>
  <c r="N401" i="4"/>
  <c r="M401" i="4"/>
  <c r="L401" i="4"/>
  <c r="K401" i="4"/>
  <c r="J401" i="4"/>
  <c r="J403" i="4" s="1"/>
  <c r="I401" i="4"/>
  <c r="H401" i="4"/>
  <c r="G401" i="4"/>
  <c r="F401" i="4"/>
  <c r="E401" i="4"/>
  <c r="Q401" i="4" s="1"/>
  <c r="A401" i="4"/>
  <c r="A400" i="4"/>
  <c r="E399" i="4"/>
  <c r="Q399" i="4" s="1"/>
  <c r="A399" i="4"/>
  <c r="E398" i="4"/>
  <c r="Q398" i="4" s="1"/>
  <c r="A398" i="4"/>
  <c r="E397" i="4"/>
  <c r="Q397" i="4" s="1"/>
  <c r="A397" i="4"/>
  <c r="Q396" i="4"/>
  <c r="E396" i="4"/>
  <c r="A396" i="4"/>
  <c r="Q395" i="4"/>
  <c r="E395" i="4"/>
  <c r="A395" i="4"/>
  <c r="E394" i="4"/>
  <c r="Q394" i="4" s="1"/>
  <c r="A394" i="4"/>
  <c r="E393" i="4"/>
  <c r="Q393" i="4" s="1"/>
  <c r="A393" i="4"/>
  <c r="A392" i="4"/>
  <c r="A391" i="4"/>
  <c r="P390" i="4"/>
  <c r="P403" i="4" s="1"/>
  <c r="O390" i="4"/>
  <c r="N390" i="4"/>
  <c r="M390" i="4"/>
  <c r="M403" i="4" s="1"/>
  <c r="L390" i="4"/>
  <c r="L403" i="4" s="1"/>
  <c r="K390" i="4"/>
  <c r="J390" i="4"/>
  <c r="I390" i="4"/>
  <c r="I403" i="4" s="1"/>
  <c r="I407" i="4" s="1"/>
  <c r="I411" i="4" s="1"/>
  <c r="H390" i="4"/>
  <c r="H403" i="4" s="1"/>
  <c r="G390" i="4"/>
  <c r="F390" i="4"/>
  <c r="A390" i="4"/>
  <c r="A389" i="4"/>
  <c r="E388" i="4"/>
  <c r="Q388" i="4" s="1"/>
  <c r="A388" i="4"/>
  <c r="Q387" i="4"/>
  <c r="E387" i="4"/>
  <c r="A387" i="4"/>
  <c r="E386" i="4"/>
  <c r="Q386" i="4" s="1"/>
  <c r="A386" i="4"/>
  <c r="E385" i="4"/>
  <c r="Q385" i="4" s="1"/>
  <c r="A385" i="4"/>
  <c r="E384" i="4"/>
  <c r="Q384" i="4" s="1"/>
  <c r="A384" i="4"/>
  <c r="Q383" i="4"/>
  <c r="E383" i="4"/>
  <c r="A383" i="4"/>
  <c r="Q382" i="4"/>
  <c r="E382" i="4"/>
  <c r="A382" i="4"/>
  <c r="E381" i="4"/>
  <c r="Q381" i="4" s="1"/>
  <c r="A381" i="4"/>
  <c r="E380" i="4"/>
  <c r="Q380" i="4" s="1"/>
  <c r="A380" i="4"/>
  <c r="Q379" i="4"/>
  <c r="E379" i="4"/>
  <c r="A379" i="4"/>
  <c r="E378" i="4"/>
  <c r="A378" i="4"/>
  <c r="A377" i="4"/>
  <c r="A376" i="4"/>
  <c r="A375" i="4"/>
  <c r="P374" i="4"/>
  <c r="O374" i="4"/>
  <c r="N374" i="4"/>
  <c r="M374" i="4"/>
  <c r="L374" i="4"/>
  <c r="K374" i="4"/>
  <c r="J374" i="4"/>
  <c r="I374" i="4"/>
  <c r="H374" i="4"/>
  <c r="G374" i="4"/>
  <c r="F374" i="4"/>
  <c r="A374" i="4"/>
  <c r="A373" i="4"/>
  <c r="Q372" i="4"/>
  <c r="E372" i="4"/>
  <c r="A372" i="4"/>
  <c r="Q371" i="4"/>
  <c r="E371" i="4"/>
  <c r="A371" i="4"/>
  <c r="E370" i="4"/>
  <c r="Q370" i="4" s="1"/>
  <c r="A370" i="4"/>
  <c r="E369" i="4"/>
  <c r="Q369" i="4" s="1"/>
  <c r="A369" i="4"/>
  <c r="Q368" i="4"/>
  <c r="E368" i="4"/>
  <c r="A368" i="4"/>
  <c r="E367" i="4"/>
  <c r="Q367" i="4" s="1"/>
  <c r="A367" i="4"/>
  <c r="E366" i="4"/>
  <c r="Q366" i="4" s="1"/>
  <c r="A366" i="4"/>
  <c r="E365" i="4"/>
  <c r="Q365" i="4" s="1"/>
  <c r="A365" i="4"/>
  <c r="Q364" i="4"/>
  <c r="E364" i="4"/>
  <c r="A364" i="4"/>
  <c r="A363" i="4"/>
  <c r="A348" i="4"/>
  <c r="A347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Q346" i="4" s="1"/>
  <c r="A346" i="4"/>
  <c r="E345" i="4"/>
  <c r="Q345" i="4" s="1"/>
  <c r="A345" i="4"/>
  <c r="O344" i="4"/>
  <c r="O348" i="4" s="1"/>
  <c r="A344" i="4"/>
  <c r="A343" i="4"/>
  <c r="Q342" i="4"/>
  <c r="A342" i="4"/>
  <c r="A341" i="4"/>
  <c r="A340" i="4"/>
  <c r="Q339" i="4"/>
  <c r="A339" i="4"/>
  <c r="Q338" i="4"/>
  <c r="E338" i="4"/>
  <c r="A338" i="4"/>
  <c r="N337" i="4"/>
  <c r="N341" i="4" s="1"/>
  <c r="M337" i="4"/>
  <c r="M341" i="4" s="1"/>
  <c r="A337" i="4"/>
  <c r="A336" i="4"/>
  <c r="P335" i="4"/>
  <c r="O335" i="4"/>
  <c r="N335" i="4"/>
  <c r="M335" i="4"/>
  <c r="L335" i="4"/>
  <c r="K335" i="4"/>
  <c r="J335" i="4"/>
  <c r="I335" i="4"/>
  <c r="H335" i="4"/>
  <c r="G335" i="4"/>
  <c r="F335" i="4"/>
  <c r="A335" i="4"/>
  <c r="A334" i="4"/>
  <c r="M333" i="4"/>
  <c r="M344" i="4" s="1"/>
  <c r="I333" i="4"/>
  <c r="A333" i="4"/>
  <c r="A332" i="4"/>
  <c r="P331" i="4"/>
  <c r="O331" i="4"/>
  <c r="N331" i="4"/>
  <c r="M331" i="4"/>
  <c r="L331" i="4"/>
  <c r="K331" i="4"/>
  <c r="J331" i="4"/>
  <c r="I331" i="4"/>
  <c r="H331" i="4"/>
  <c r="G331" i="4"/>
  <c r="F331" i="4"/>
  <c r="A331" i="4"/>
  <c r="A330" i="4"/>
  <c r="E329" i="4"/>
  <c r="Q329" i="4" s="1"/>
  <c r="A329" i="4"/>
  <c r="Q328" i="4"/>
  <c r="E328" i="4"/>
  <c r="A328" i="4"/>
  <c r="Q327" i="4"/>
  <c r="E327" i="4"/>
  <c r="A327" i="4"/>
  <c r="Q326" i="4"/>
  <c r="E326" i="4"/>
  <c r="A326" i="4"/>
  <c r="E325" i="4"/>
  <c r="A325" i="4"/>
  <c r="Q324" i="4"/>
  <c r="E324" i="4"/>
  <c r="A324" i="4"/>
  <c r="Q323" i="4"/>
  <c r="E323" i="4"/>
  <c r="A323" i="4"/>
  <c r="A322" i="4"/>
  <c r="A321" i="4"/>
  <c r="P320" i="4"/>
  <c r="O320" i="4"/>
  <c r="O333" i="4" s="1"/>
  <c r="O337" i="4" s="1"/>
  <c r="O341" i="4" s="1"/>
  <c r="N320" i="4"/>
  <c r="N333" i="4" s="1"/>
  <c r="N344" i="4" s="1"/>
  <c r="N348" i="4" s="1"/>
  <c r="M320" i="4"/>
  <c r="L320" i="4"/>
  <c r="K320" i="4"/>
  <c r="K333" i="4" s="1"/>
  <c r="J320" i="4"/>
  <c r="J333" i="4" s="1"/>
  <c r="I320" i="4"/>
  <c r="H320" i="4"/>
  <c r="G320" i="4"/>
  <c r="G333" i="4" s="1"/>
  <c r="G337" i="4" s="1"/>
  <c r="G341" i="4" s="1"/>
  <c r="F320" i="4"/>
  <c r="F333" i="4" s="1"/>
  <c r="A320" i="4"/>
  <c r="A319" i="4"/>
  <c r="Q318" i="4"/>
  <c r="E318" i="4"/>
  <c r="A318" i="4"/>
  <c r="E317" i="4"/>
  <c r="Q317" i="4" s="1"/>
  <c r="A317" i="4"/>
  <c r="E316" i="4"/>
  <c r="Q316" i="4" s="1"/>
  <c r="A316" i="4"/>
  <c r="Q315" i="4"/>
  <c r="E315" i="4"/>
  <c r="A315" i="4"/>
  <c r="Q314" i="4"/>
  <c r="E314" i="4"/>
  <c r="A314" i="4"/>
  <c r="Q313" i="4"/>
  <c r="E313" i="4"/>
  <c r="A313" i="4"/>
  <c r="E312" i="4"/>
  <c r="Q312" i="4" s="1"/>
  <c r="A312" i="4"/>
  <c r="Q311" i="4"/>
  <c r="E311" i="4"/>
  <c r="A311" i="4"/>
  <c r="Q310" i="4"/>
  <c r="E310" i="4"/>
  <c r="A310" i="4"/>
  <c r="Q309" i="4"/>
  <c r="E309" i="4"/>
  <c r="A309" i="4"/>
  <c r="E308" i="4"/>
  <c r="A308" i="4"/>
  <c r="A307" i="4"/>
  <c r="A306" i="4"/>
  <c r="A305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Q304" i="4" s="1"/>
  <c r="A304" i="4"/>
  <c r="A303" i="4"/>
  <c r="E302" i="4"/>
  <c r="Q302" i="4" s="1"/>
  <c r="A302" i="4"/>
  <c r="E301" i="4"/>
  <c r="Q301" i="4" s="1"/>
  <c r="A301" i="4"/>
  <c r="E300" i="4"/>
  <c r="Q300" i="4" s="1"/>
  <c r="A300" i="4"/>
  <c r="Q299" i="4"/>
  <c r="E299" i="4"/>
  <c r="A299" i="4"/>
  <c r="Q298" i="4"/>
  <c r="E298" i="4"/>
  <c r="A298" i="4"/>
  <c r="E297" i="4"/>
  <c r="Q297" i="4" s="1"/>
  <c r="A297" i="4"/>
  <c r="E296" i="4"/>
  <c r="Q296" i="4" s="1"/>
  <c r="A296" i="4"/>
  <c r="Q295" i="4"/>
  <c r="E295" i="4"/>
  <c r="A295" i="4"/>
  <c r="E294" i="4"/>
  <c r="Q294" i="4" s="1"/>
  <c r="A294" i="4"/>
  <c r="A293" i="4"/>
  <c r="N278" i="4"/>
  <c r="F278" i="4"/>
  <c r="A278" i="4"/>
  <c r="A277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Q276" i="4" s="1"/>
  <c r="A276" i="4"/>
  <c r="E275" i="4"/>
  <c r="Q275" i="4" s="1"/>
  <c r="A275" i="4"/>
  <c r="A274" i="4"/>
  <c r="A273" i="4"/>
  <c r="Q272" i="4"/>
  <c r="A272" i="4"/>
  <c r="A271" i="4"/>
  <c r="A270" i="4"/>
  <c r="Q269" i="4"/>
  <c r="A269" i="4"/>
  <c r="E268" i="4"/>
  <c r="Q268" i="4" s="1"/>
  <c r="A268" i="4"/>
  <c r="O267" i="4"/>
  <c r="O271" i="4" s="1"/>
  <c r="N267" i="4"/>
  <c r="N271" i="4" s="1"/>
  <c r="A267" i="4"/>
  <c r="A266" i="4"/>
  <c r="P265" i="4"/>
  <c r="O265" i="4"/>
  <c r="N265" i="4"/>
  <c r="M265" i="4"/>
  <c r="L265" i="4"/>
  <c r="K265" i="4"/>
  <c r="J265" i="4"/>
  <c r="I265" i="4"/>
  <c r="H265" i="4"/>
  <c r="G265" i="4"/>
  <c r="F265" i="4"/>
  <c r="A265" i="4"/>
  <c r="A264" i="4"/>
  <c r="J263" i="4"/>
  <c r="J267" i="4" s="1"/>
  <c r="J271" i="4" s="1"/>
  <c r="G263" i="4"/>
  <c r="A263" i="4"/>
  <c r="A262" i="4"/>
  <c r="P261" i="4"/>
  <c r="O261" i="4"/>
  <c r="N261" i="4"/>
  <c r="N263" i="4" s="1"/>
  <c r="N274" i="4" s="1"/>
  <c r="M261" i="4"/>
  <c r="L261" i="4"/>
  <c r="K261" i="4"/>
  <c r="J261" i="4"/>
  <c r="I261" i="4"/>
  <c r="H261" i="4"/>
  <c r="G261" i="4"/>
  <c r="F261" i="4"/>
  <c r="F263" i="4" s="1"/>
  <c r="F274" i="4" s="1"/>
  <c r="E261" i="4"/>
  <c r="Q261" i="4" s="1"/>
  <c r="A261" i="4"/>
  <c r="A260" i="4"/>
  <c r="E259" i="4"/>
  <c r="Q259" i="4" s="1"/>
  <c r="A259" i="4"/>
  <c r="E258" i="4"/>
  <c r="Q258" i="4" s="1"/>
  <c r="A258" i="4"/>
  <c r="E257" i="4"/>
  <c r="Q257" i="4" s="1"/>
  <c r="A257" i="4"/>
  <c r="Q256" i="4"/>
  <c r="E256" i="4"/>
  <c r="A256" i="4"/>
  <c r="E255" i="4"/>
  <c r="Q255" i="4" s="1"/>
  <c r="A255" i="4"/>
  <c r="E254" i="4"/>
  <c r="Q254" i="4" s="1"/>
  <c r="A254" i="4"/>
  <c r="E253" i="4"/>
  <c r="Q253" i="4" s="1"/>
  <c r="A253" i="4"/>
  <c r="A252" i="4"/>
  <c r="A251" i="4"/>
  <c r="P250" i="4"/>
  <c r="P263" i="4" s="1"/>
  <c r="O250" i="4"/>
  <c r="O263" i="4" s="1"/>
  <c r="O274" i="4" s="1"/>
  <c r="O278" i="4" s="1"/>
  <c r="N250" i="4"/>
  <c r="M250" i="4"/>
  <c r="L250" i="4"/>
  <c r="L263" i="4" s="1"/>
  <c r="K250" i="4"/>
  <c r="K263" i="4" s="1"/>
  <c r="J250" i="4"/>
  <c r="I250" i="4"/>
  <c r="H250" i="4"/>
  <c r="H263" i="4" s="1"/>
  <c r="G250" i="4"/>
  <c r="F250" i="4"/>
  <c r="A250" i="4"/>
  <c r="A249" i="4"/>
  <c r="E248" i="4"/>
  <c r="Q248" i="4" s="1"/>
  <c r="A248" i="4"/>
  <c r="Q247" i="4"/>
  <c r="E247" i="4"/>
  <c r="A247" i="4"/>
  <c r="Q246" i="4"/>
  <c r="E246" i="4"/>
  <c r="A246" i="4"/>
  <c r="E245" i="4"/>
  <c r="Q245" i="4" s="1"/>
  <c r="A245" i="4"/>
  <c r="E244" i="4"/>
  <c r="Q244" i="4" s="1"/>
  <c r="A244" i="4"/>
  <c r="Q243" i="4"/>
  <c r="E243" i="4"/>
  <c r="A243" i="4"/>
  <c r="E242" i="4"/>
  <c r="Q242" i="4" s="1"/>
  <c r="A242" i="4"/>
  <c r="E241" i="4"/>
  <c r="Q241" i="4" s="1"/>
  <c r="A241" i="4"/>
  <c r="E240" i="4"/>
  <c r="Q240" i="4" s="1"/>
  <c r="A240" i="4"/>
  <c r="Q239" i="4"/>
  <c r="E239" i="4"/>
  <c r="A239" i="4"/>
  <c r="Q238" i="4"/>
  <c r="E238" i="4"/>
  <c r="A238" i="4"/>
  <c r="A237" i="4"/>
  <c r="A236" i="4"/>
  <c r="A235" i="4"/>
  <c r="P234" i="4"/>
  <c r="O234" i="4"/>
  <c r="N234" i="4"/>
  <c r="M234" i="4"/>
  <c r="L234" i="4"/>
  <c r="K234" i="4"/>
  <c r="J234" i="4"/>
  <c r="I234" i="4"/>
  <c r="H234" i="4"/>
  <c r="G234" i="4"/>
  <c r="F234" i="4"/>
  <c r="A234" i="4"/>
  <c r="A233" i="4"/>
  <c r="Q232" i="4"/>
  <c r="E232" i="4"/>
  <c r="A232" i="4"/>
  <c r="E231" i="4"/>
  <c r="Q231" i="4" s="1"/>
  <c r="A231" i="4"/>
  <c r="E230" i="4"/>
  <c r="Q230" i="4" s="1"/>
  <c r="A230" i="4"/>
  <c r="E229" i="4"/>
  <c r="Q229" i="4" s="1"/>
  <c r="A229" i="4"/>
  <c r="Q228" i="4"/>
  <c r="E228" i="4"/>
  <c r="A228" i="4"/>
  <c r="Q227" i="4"/>
  <c r="E227" i="4"/>
  <c r="A227" i="4"/>
  <c r="E226" i="4"/>
  <c r="Q226" i="4" s="1"/>
  <c r="A226" i="4"/>
  <c r="E225" i="4"/>
  <c r="Q225" i="4" s="1"/>
  <c r="A225" i="4"/>
  <c r="Q224" i="4"/>
  <c r="E224" i="4"/>
  <c r="E234" i="4" s="1"/>
  <c r="Q234" i="4" s="1"/>
  <c r="A224" i="4"/>
  <c r="A223" i="4"/>
  <c r="A208" i="4"/>
  <c r="A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A206" i="4"/>
  <c r="E205" i="4"/>
  <c r="Q205" i="4" s="1"/>
  <c r="A205" i="4"/>
  <c r="A204" i="4"/>
  <c r="A203" i="4"/>
  <c r="Q202" i="4"/>
  <c r="A202" i="4"/>
  <c r="P201" i="4"/>
  <c r="A201" i="4"/>
  <c r="A200" i="4"/>
  <c r="Q199" i="4"/>
  <c r="A199" i="4"/>
  <c r="Q198" i="4"/>
  <c r="E198" i="4"/>
  <c r="A198" i="4"/>
  <c r="P197" i="4"/>
  <c r="K197" i="4"/>
  <c r="K201" i="4" s="1"/>
  <c r="H197" i="4"/>
  <c r="H201" i="4" s="1"/>
  <c r="A197" i="4"/>
  <c r="A196" i="4"/>
  <c r="P195" i="4"/>
  <c r="O195" i="4"/>
  <c r="N195" i="4"/>
  <c r="M195" i="4"/>
  <c r="L195" i="4"/>
  <c r="K195" i="4"/>
  <c r="J195" i="4"/>
  <c r="I195" i="4"/>
  <c r="H195" i="4"/>
  <c r="G195" i="4"/>
  <c r="F195" i="4"/>
  <c r="A195" i="4"/>
  <c r="A194" i="4"/>
  <c r="L193" i="4"/>
  <c r="K193" i="4"/>
  <c r="K204" i="4" s="1"/>
  <c r="K208" i="4" s="1"/>
  <c r="A193" i="4"/>
  <c r="A192" i="4"/>
  <c r="P191" i="4"/>
  <c r="O191" i="4"/>
  <c r="O193" i="4" s="1"/>
  <c r="N191" i="4"/>
  <c r="M191" i="4"/>
  <c r="L191" i="4"/>
  <c r="K191" i="4"/>
  <c r="J191" i="4"/>
  <c r="I191" i="4"/>
  <c r="H191" i="4"/>
  <c r="G191" i="4"/>
  <c r="G193" i="4" s="1"/>
  <c r="F191" i="4"/>
  <c r="A191" i="4"/>
  <c r="A190" i="4"/>
  <c r="Q189" i="4"/>
  <c r="E189" i="4"/>
  <c r="A189" i="4"/>
  <c r="Q188" i="4"/>
  <c r="E188" i="4"/>
  <c r="A188" i="4"/>
  <c r="E187" i="4"/>
  <c r="Q187" i="4" s="1"/>
  <c r="A187" i="4"/>
  <c r="E186" i="4"/>
  <c r="Q186" i="4" s="1"/>
  <c r="A186" i="4"/>
  <c r="Q185" i="4"/>
  <c r="E185" i="4"/>
  <c r="A185" i="4"/>
  <c r="E184" i="4"/>
  <c r="Q184" i="4" s="1"/>
  <c r="A184" i="4"/>
  <c r="E183" i="4"/>
  <c r="A183" i="4"/>
  <c r="A182" i="4"/>
  <c r="A181" i="4"/>
  <c r="P180" i="4"/>
  <c r="P193" i="4" s="1"/>
  <c r="P204" i="4" s="1"/>
  <c r="P208" i="4" s="1"/>
  <c r="O180" i="4"/>
  <c r="N180" i="4"/>
  <c r="M180" i="4"/>
  <c r="M193" i="4" s="1"/>
  <c r="L180" i="4"/>
  <c r="K180" i="4"/>
  <c r="J180" i="4"/>
  <c r="I180" i="4"/>
  <c r="I193" i="4" s="1"/>
  <c r="H180" i="4"/>
  <c r="H193" i="4" s="1"/>
  <c r="H204" i="4" s="1"/>
  <c r="H208" i="4" s="1"/>
  <c r="G180" i="4"/>
  <c r="F180" i="4"/>
  <c r="A180" i="4"/>
  <c r="A179" i="4"/>
  <c r="E178" i="4"/>
  <c r="Q178" i="4" s="1"/>
  <c r="A178" i="4"/>
  <c r="E177" i="4"/>
  <c r="Q177" i="4" s="1"/>
  <c r="A177" i="4"/>
  <c r="Q176" i="4"/>
  <c r="E176" i="4"/>
  <c r="A176" i="4"/>
  <c r="Q175" i="4"/>
  <c r="E175" i="4"/>
  <c r="A175" i="4"/>
  <c r="E174" i="4"/>
  <c r="Q174" i="4" s="1"/>
  <c r="A174" i="4"/>
  <c r="E173" i="4"/>
  <c r="Q173" i="4" s="1"/>
  <c r="A173" i="4"/>
  <c r="Q172" i="4"/>
  <c r="E172" i="4"/>
  <c r="A172" i="4"/>
  <c r="E171" i="4"/>
  <c r="Q171" i="4" s="1"/>
  <c r="A171" i="4"/>
  <c r="E170" i="4"/>
  <c r="Q170" i="4" s="1"/>
  <c r="A170" i="4"/>
  <c r="E169" i="4"/>
  <c r="Q169" i="4" s="1"/>
  <c r="A169" i="4"/>
  <c r="Q168" i="4"/>
  <c r="E168" i="4"/>
  <c r="A168" i="4"/>
  <c r="A167" i="4"/>
  <c r="A166" i="4"/>
  <c r="A165" i="4"/>
  <c r="P164" i="4"/>
  <c r="O164" i="4"/>
  <c r="N164" i="4"/>
  <c r="M164" i="4"/>
  <c r="L164" i="4"/>
  <c r="K164" i="4"/>
  <c r="J164" i="4"/>
  <c r="I164" i="4"/>
  <c r="H164" i="4"/>
  <c r="G164" i="4"/>
  <c r="F164" i="4"/>
  <c r="A164" i="4"/>
  <c r="A163" i="4"/>
  <c r="E162" i="4"/>
  <c r="Q162" i="4" s="1"/>
  <c r="A162" i="4"/>
  <c r="Q161" i="4"/>
  <c r="E161" i="4"/>
  <c r="A161" i="4"/>
  <c r="Q160" i="4"/>
  <c r="E160" i="4"/>
  <c r="A160" i="4"/>
  <c r="E159" i="4"/>
  <c r="Q159" i="4" s="1"/>
  <c r="A159" i="4"/>
  <c r="E158" i="4"/>
  <c r="Q158" i="4" s="1"/>
  <c r="A158" i="4"/>
  <c r="Q157" i="4"/>
  <c r="E157" i="4"/>
  <c r="A157" i="4"/>
  <c r="Q156" i="4"/>
  <c r="E156" i="4"/>
  <c r="A156" i="4"/>
  <c r="E155" i="4"/>
  <c r="Q155" i="4" s="1"/>
  <c r="A155" i="4"/>
  <c r="E154" i="4"/>
  <c r="Q154" i="4" s="1"/>
  <c r="A154" i="4"/>
  <c r="A153" i="4"/>
  <c r="A138" i="4"/>
  <c r="A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A136" i="4"/>
  <c r="Q135" i="4"/>
  <c r="E135" i="4"/>
  <c r="A135" i="4"/>
  <c r="A134" i="4"/>
  <c r="A133" i="4"/>
  <c r="Q132" i="4"/>
  <c r="A132" i="4"/>
  <c r="A131" i="4"/>
  <c r="A130" i="4"/>
  <c r="Q129" i="4"/>
  <c r="A129" i="4"/>
  <c r="Q128" i="4"/>
  <c r="E128" i="4"/>
  <c r="A128" i="4"/>
  <c r="A127" i="4"/>
  <c r="A126" i="4"/>
  <c r="P125" i="4"/>
  <c r="O125" i="4"/>
  <c r="N125" i="4"/>
  <c r="M125" i="4"/>
  <c r="L125" i="4"/>
  <c r="K125" i="4"/>
  <c r="J125" i="4"/>
  <c r="I125" i="4"/>
  <c r="H125" i="4"/>
  <c r="G125" i="4"/>
  <c r="F125" i="4"/>
  <c r="A125" i="4"/>
  <c r="A124" i="4"/>
  <c r="L123" i="4"/>
  <c r="A123" i="4"/>
  <c r="A122" i="4"/>
  <c r="P121" i="4"/>
  <c r="P123" i="4" s="1"/>
  <c r="P127" i="4" s="1"/>
  <c r="P131" i="4" s="1"/>
  <c r="O121" i="4"/>
  <c r="N121" i="4"/>
  <c r="M121" i="4"/>
  <c r="L121" i="4"/>
  <c r="K121" i="4"/>
  <c r="J121" i="4"/>
  <c r="I121" i="4"/>
  <c r="H121" i="4"/>
  <c r="H123" i="4" s="1"/>
  <c r="H127" i="4" s="1"/>
  <c r="H131" i="4" s="1"/>
  <c r="G121" i="4"/>
  <c r="F121" i="4"/>
  <c r="A121" i="4"/>
  <c r="A120" i="4"/>
  <c r="E119" i="4"/>
  <c r="Q119" i="4" s="1"/>
  <c r="A119" i="4"/>
  <c r="Q118" i="4"/>
  <c r="E118" i="4"/>
  <c r="A118" i="4"/>
  <c r="Q117" i="4"/>
  <c r="E117" i="4"/>
  <c r="A117" i="4"/>
  <c r="E116" i="4"/>
  <c r="Q116" i="4" s="1"/>
  <c r="A116" i="4"/>
  <c r="E115" i="4"/>
  <c r="Q115" i="4" s="1"/>
  <c r="A115" i="4"/>
  <c r="Q114" i="4"/>
  <c r="E114" i="4"/>
  <c r="A114" i="4"/>
  <c r="E113" i="4"/>
  <c r="A113" i="4"/>
  <c r="A112" i="4"/>
  <c r="A111" i="4"/>
  <c r="P110" i="4"/>
  <c r="O110" i="4"/>
  <c r="N110" i="4"/>
  <c r="N123" i="4" s="1"/>
  <c r="M110" i="4"/>
  <c r="M123" i="4" s="1"/>
  <c r="L110" i="4"/>
  <c r="K110" i="4"/>
  <c r="J110" i="4"/>
  <c r="J123" i="4" s="1"/>
  <c r="I110" i="4"/>
  <c r="I123" i="4" s="1"/>
  <c r="I134" i="4" s="1"/>
  <c r="I138" i="4" s="1"/>
  <c r="H110" i="4"/>
  <c r="G110" i="4"/>
  <c r="F110" i="4"/>
  <c r="F123" i="4" s="1"/>
  <c r="E110" i="4"/>
  <c r="A110" i="4"/>
  <c r="A109" i="4"/>
  <c r="E108" i="4"/>
  <c r="Q108" i="4" s="1"/>
  <c r="A108" i="4"/>
  <c r="E107" i="4"/>
  <c r="Q107" i="4" s="1"/>
  <c r="A107" i="4"/>
  <c r="E106" i="4"/>
  <c r="Q106" i="4" s="1"/>
  <c r="A106" i="4"/>
  <c r="Q105" i="4"/>
  <c r="E105" i="4"/>
  <c r="A105" i="4"/>
  <c r="Q104" i="4"/>
  <c r="E104" i="4"/>
  <c r="A104" i="4"/>
  <c r="E103" i="4"/>
  <c r="Q103" i="4" s="1"/>
  <c r="A103" i="4"/>
  <c r="E102" i="4"/>
  <c r="Q102" i="4" s="1"/>
  <c r="A102" i="4"/>
  <c r="Q101" i="4"/>
  <c r="E101" i="4"/>
  <c r="A101" i="4"/>
  <c r="E100" i="4"/>
  <c r="Q100" i="4" s="1"/>
  <c r="A100" i="4"/>
  <c r="E99" i="4"/>
  <c r="Q99" i="4" s="1"/>
  <c r="A99" i="4"/>
  <c r="E98" i="4"/>
  <c r="Q98" i="4" s="1"/>
  <c r="A98" i="4"/>
  <c r="A97" i="4"/>
  <c r="A96" i="4"/>
  <c r="A95" i="4"/>
  <c r="P94" i="4"/>
  <c r="O94" i="4"/>
  <c r="N94" i="4"/>
  <c r="M94" i="4"/>
  <c r="L94" i="4"/>
  <c r="K94" i="4"/>
  <c r="J94" i="4"/>
  <c r="I94" i="4"/>
  <c r="H94" i="4"/>
  <c r="G94" i="4"/>
  <c r="F94" i="4"/>
  <c r="E94" i="4"/>
  <c r="Q94" i="4" s="1"/>
  <c r="A94" i="4"/>
  <c r="A93" i="4"/>
  <c r="E92" i="4"/>
  <c r="Q92" i="4" s="1"/>
  <c r="A92" i="4"/>
  <c r="E91" i="4"/>
  <c r="Q91" i="4" s="1"/>
  <c r="A91" i="4"/>
  <c r="Q90" i="4"/>
  <c r="E90" i="4"/>
  <c r="A90" i="4"/>
  <c r="E89" i="4"/>
  <c r="Q89" i="4" s="1"/>
  <c r="A89" i="4"/>
  <c r="E88" i="4"/>
  <c r="Q88" i="4" s="1"/>
  <c r="A88" i="4"/>
  <c r="E87" i="4"/>
  <c r="Q87" i="4" s="1"/>
  <c r="A87" i="4"/>
  <c r="Q86" i="4"/>
  <c r="E86" i="4"/>
  <c r="A86" i="4"/>
  <c r="Q85" i="4"/>
  <c r="E85" i="4"/>
  <c r="A85" i="4"/>
  <c r="Q84" i="4"/>
  <c r="E84" i="4"/>
  <c r="A84" i="4"/>
  <c r="A83" i="4"/>
  <c r="A68" i="4"/>
  <c r="A67" i="4"/>
  <c r="P66" i="4"/>
  <c r="O66" i="4"/>
  <c r="N66" i="4"/>
  <c r="M66" i="4"/>
  <c r="L66" i="4"/>
  <c r="K66" i="4"/>
  <c r="J66" i="4"/>
  <c r="I66" i="4"/>
  <c r="H66" i="4"/>
  <c r="G66" i="4"/>
  <c r="F66" i="4"/>
  <c r="E66" i="4"/>
  <c r="Q66" i="4" s="1"/>
  <c r="A66" i="4"/>
  <c r="Q65" i="4"/>
  <c r="E65" i="4"/>
  <c r="A65" i="4"/>
  <c r="A64" i="4"/>
  <c r="A63" i="4"/>
  <c r="Q62" i="4"/>
  <c r="A62" i="4"/>
  <c r="A61" i="4"/>
  <c r="A60" i="4"/>
  <c r="Q59" i="4"/>
  <c r="A59" i="4"/>
  <c r="E58" i="4"/>
  <c r="Q58" i="4" s="1"/>
  <c r="A58" i="4"/>
  <c r="A57" i="4"/>
  <c r="A56" i="4"/>
  <c r="P55" i="4"/>
  <c r="O55" i="4"/>
  <c r="N55" i="4"/>
  <c r="M55" i="4"/>
  <c r="L55" i="4"/>
  <c r="K55" i="4"/>
  <c r="J55" i="4"/>
  <c r="I55" i="4"/>
  <c r="H55" i="4"/>
  <c r="G55" i="4"/>
  <c r="F55" i="4"/>
  <c r="A55" i="4"/>
  <c r="A54" i="4"/>
  <c r="O53" i="4"/>
  <c r="O64" i="4" s="1"/>
  <c r="O68" i="4" s="1"/>
  <c r="G53" i="4"/>
  <c r="G64" i="4" s="1"/>
  <c r="G68" i="4" s="1"/>
  <c r="A53" i="4"/>
  <c r="A52" i="4"/>
  <c r="P51" i="4"/>
  <c r="O51" i="4"/>
  <c r="N51" i="4"/>
  <c r="N53" i="4" s="1"/>
  <c r="M51" i="4"/>
  <c r="L51" i="4"/>
  <c r="K51" i="4"/>
  <c r="J51" i="4"/>
  <c r="J53" i="4" s="1"/>
  <c r="I51" i="4"/>
  <c r="H51" i="4"/>
  <c r="G51" i="4"/>
  <c r="F51" i="4"/>
  <c r="F53" i="4" s="1"/>
  <c r="A51" i="4"/>
  <c r="A50" i="4"/>
  <c r="E49" i="4"/>
  <c r="Q49" i="4" s="1"/>
  <c r="A49" i="4"/>
  <c r="E48" i="4"/>
  <c r="Q48" i="4" s="1"/>
  <c r="A48" i="4"/>
  <c r="Q47" i="4"/>
  <c r="E47" i="4"/>
  <c r="A47" i="4"/>
  <c r="Q46" i="4"/>
  <c r="E46" i="4"/>
  <c r="A46" i="4"/>
  <c r="E45" i="4"/>
  <c r="Q45" i="4" s="1"/>
  <c r="A45" i="4"/>
  <c r="E44" i="4"/>
  <c r="Q44" i="4" s="1"/>
  <c r="A44" i="4"/>
  <c r="Q43" i="4"/>
  <c r="E43" i="4"/>
  <c r="A43" i="4"/>
  <c r="A42" i="4"/>
  <c r="A41" i="4"/>
  <c r="P40" i="4"/>
  <c r="P53" i="4" s="1"/>
  <c r="O40" i="4"/>
  <c r="N40" i="4"/>
  <c r="M40" i="4"/>
  <c r="L40" i="4"/>
  <c r="L53" i="4" s="1"/>
  <c r="K40" i="4"/>
  <c r="K53" i="4" s="1"/>
  <c r="J40" i="4"/>
  <c r="I40" i="4"/>
  <c r="H40" i="4"/>
  <c r="H53" i="4" s="1"/>
  <c r="G40" i="4"/>
  <c r="F40" i="4"/>
  <c r="A40" i="4"/>
  <c r="A39" i="4"/>
  <c r="E38" i="4"/>
  <c r="Q38" i="4" s="1"/>
  <c r="A38" i="4"/>
  <c r="Q37" i="4"/>
  <c r="E37" i="4"/>
  <c r="A37" i="4"/>
  <c r="E36" i="4"/>
  <c r="Q36" i="4" s="1"/>
  <c r="A36" i="4"/>
  <c r="E35" i="4"/>
  <c r="Q35" i="4" s="1"/>
  <c r="A35" i="4"/>
  <c r="E34" i="4"/>
  <c r="Q34" i="4" s="1"/>
  <c r="A34" i="4"/>
  <c r="Q33" i="4"/>
  <c r="E33" i="4"/>
  <c r="A33" i="4"/>
  <c r="Q32" i="4"/>
  <c r="E32" i="4"/>
  <c r="A32" i="4"/>
  <c r="E31" i="4"/>
  <c r="Q31" i="4" s="1"/>
  <c r="A31" i="4"/>
  <c r="E30" i="4"/>
  <c r="Q30" i="4" s="1"/>
  <c r="A30" i="4"/>
  <c r="Q29" i="4"/>
  <c r="E29" i="4"/>
  <c r="A29" i="4"/>
  <c r="E28" i="4"/>
  <c r="E40" i="4" s="1"/>
  <c r="A28" i="4"/>
  <c r="A27" i="4"/>
  <c r="A26" i="4"/>
  <c r="A25" i="4"/>
  <c r="P24" i="4"/>
  <c r="O24" i="4"/>
  <c r="N24" i="4"/>
  <c r="M24" i="4"/>
  <c r="L24" i="4"/>
  <c r="K24" i="4"/>
  <c r="J24" i="4"/>
  <c r="I24" i="4"/>
  <c r="H24" i="4"/>
  <c r="G24" i="4"/>
  <c r="F24" i="4"/>
  <c r="A24" i="4"/>
  <c r="A23" i="4"/>
  <c r="Q22" i="4"/>
  <c r="E22" i="4"/>
  <c r="A22" i="4"/>
  <c r="Q21" i="4"/>
  <c r="E21" i="4"/>
  <c r="A21" i="4"/>
  <c r="E20" i="4"/>
  <c r="Q20" i="4" s="1"/>
  <c r="A20" i="4"/>
  <c r="E19" i="4"/>
  <c r="Q19" i="4" s="1"/>
  <c r="A19" i="4"/>
  <c r="Q18" i="4"/>
  <c r="E18" i="4"/>
  <c r="A18" i="4"/>
  <c r="E17" i="4"/>
  <c r="Q17" i="4" s="1"/>
  <c r="A17" i="4"/>
  <c r="E16" i="4"/>
  <c r="Q16" i="4" s="1"/>
  <c r="A16" i="4"/>
  <c r="E15" i="4"/>
  <c r="Q15" i="4" s="1"/>
  <c r="A15" i="4"/>
  <c r="Q14" i="4"/>
  <c r="E14" i="4"/>
  <c r="A14" i="4"/>
  <c r="A13" i="4"/>
  <c r="A208" i="3"/>
  <c r="A207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Q206" i="3" s="1"/>
  <c r="A206" i="3"/>
  <c r="E205" i="3"/>
  <c r="Q205" i="3" s="1"/>
  <c r="A205" i="3"/>
  <c r="A204" i="3"/>
  <c r="A203" i="3"/>
  <c r="Q202" i="3"/>
  <c r="A202" i="3"/>
  <c r="A201" i="3"/>
  <c r="A200" i="3"/>
  <c r="Q199" i="3"/>
  <c r="A199" i="3"/>
  <c r="E198" i="3"/>
  <c r="Q198" i="3" s="1"/>
  <c r="A198" i="3"/>
  <c r="A197" i="3"/>
  <c r="A196" i="3"/>
  <c r="P195" i="3"/>
  <c r="O195" i="3"/>
  <c r="N195" i="3"/>
  <c r="M195" i="3"/>
  <c r="L195" i="3"/>
  <c r="K195" i="3"/>
  <c r="J195" i="3"/>
  <c r="I195" i="3"/>
  <c r="H195" i="3"/>
  <c r="G195" i="3"/>
  <c r="F195" i="3"/>
  <c r="A195" i="3"/>
  <c r="A194" i="3"/>
  <c r="A193" i="3"/>
  <c r="A192" i="3"/>
  <c r="P191" i="3"/>
  <c r="O191" i="3"/>
  <c r="O193" i="3" s="1"/>
  <c r="N191" i="3"/>
  <c r="M191" i="3"/>
  <c r="L191" i="3"/>
  <c r="K191" i="3"/>
  <c r="K193" i="3" s="1"/>
  <c r="J191" i="3"/>
  <c r="I191" i="3"/>
  <c r="H191" i="3"/>
  <c r="G191" i="3"/>
  <c r="G193" i="3" s="1"/>
  <c r="F191" i="3"/>
  <c r="A191" i="3"/>
  <c r="A190" i="3"/>
  <c r="Q189" i="3"/>
  <c r="E189" i="3"/>
  <c r="A189" i="3"/>
  <c r="E188" i="3"/>
  <c r="Q188" i="3" s="1"/>
  <c r="A188" i="3"/>
  <c r="E187" i="3"/>
  <c r="Q187" i="3" s="1"/>
  <c r="A187" i="3"/>
  <c r="E186" i="3"/>
  <c r="Q186" i="3" s="1"/>
  <c r="A186" i="3"/>
  <c r="Q185" i="3"/>
  <c r="E185" i="3"/>
  <c r="A185" i="3"/>
  <c r="Q184" i="3"/>
  <c r="E184" i="3"/>
  <c r="A184" i="3"/>
  <c r="E183" i="3"/>
  <c r="A183" i="3"/>
  <c r="A182" i="3"/>
  <c r="A181" i="3"/>
  <c r="P180" i="3"/>
  <c r="P193" i="3" s="1"/>
  <c r="O180" i="3"/>
  <c r="N180" i="3"/>
  <c r="M180" i="3"/>
  <c r="M193" i="3" s="1"/>
  <c r="L180" i="3"/>
  <c r="L193" i="3" s="1"/>
  <c r="K180" i="3"/>
  <c r="J180" i="3"/>
  <c r="I180" i="3"/>
  <c r="I193" i="3" s="1"/>
  <c r="H180" i="3"/>
  <c r="H193" i="3" s="1"/>
  <c r="G180" i="3"/>
  <c r="F180" i="3"/>
  <c r="A180" i="3"/>
  <c r="A179" i="3"/>
  <c r="E178" i="3"/>
  <c r="Q178" i="3" s="1"/>
  <c r="A178" i="3"/>
  <c r="E177" i="3"/>
  <c r="Q177" i="3" s="1"/>
  <c r="A177" i="3"/>
  <c r="Q176" i="3"/>
  <c r="E176" i="3"/>
  <c r="A176" i="3"/>
  <c r="Q175" i="3"/>
  <c r="E175" i="3"/>
  <c r="A175" i="3"/>
  <c r="E174" i="3"/>
  <c r="Q174" i="3" s="1"/>
  <c r="A174" i="3"/>
  <c r="E173" i="3"/>
  <c r="Q173" i="3" s="1"/>
  <c r="A173" i="3"/>
  <c r="Q172" i="3"/>
  <c r="E172" i="3"/>
  <c r="A172" i="3"/>
  <c r="E171" i="3"/>
  <c r="E180" i="3" s="1"/>
  <c r="A171" i="3"/>
  <c r="E170" i="3"/>
  <c r="Q170" i="3" s="1"/>
  <c r="A170" i="3"/>
  <c r="E169" i="3"/>
  <c r="Q169" i="3" s="1"/>
  <c r="A169" i="3"/>
  <c r="Q168" i="3"/>
  <c r="E168" i="3"/>
  <c r="A168" i="3"/>
  <c r="A167" i="3"/>
  <c r="A166" i="3"/>
  <c r="A165" i="3"/>
  <c r="P164" i="3"/>
  <c r="O164" i="3"/>
  <c r="N164" i="3"/>
  <c r="M164" i="3"/>
  <c r="L164" i="3"/>
  <c r="K164" i="3"/>
  <c r="J164" i="3"/>
  <c r="I164" i="3"/>
  <c r="H164" i="3"/>
  <c r="G164" i="3"/>
  <c r="F164" i="3"/>
  <c r="A164" i="3"/>
  <c r="A163" i="3"/>
  <c r="E162" i="3"/>
  <c r="Q162" i="3" s="1"/>
  <c r="A162" i="3"/>
  <c r="Q161" i="3"/>
  <c r="E161" i="3"/>
  <c r="A161" i="3"/>
  <c r="E160" i="3"/>
  <c r="Q160" i="3" s="1"/>
  <c r="A160" i="3"/>
  <c r="E159" i="3"/>
  <c r="Q159" i="3" s="1"/>
  <c r="A159" i="3"/>
  <c r="E158" i="3"/>
  <c r="Q158" i="3" s="1"/>
  <c r="A158" i="3"/>
  <c r="Q157" i="3"/>
  <c r="E157" i="3"/>
  <c r="A157" i="3"/>
  <c r="Q156" i="3"/>
  <c r="E156" i="3"/>
  <c r="A156" i="3"/>
  <c r="E155" i="3"/>
  <c r="Q155" i="3" s="1"/>
  <c r="A155" i="3"/>
  <c r="E154" i="3"/>
  <c r="Q154" i="3" s="1"/>
  <c r="A154" i="3"/>
  <c r="A153" i="3"/>
  <c r="A138" i="3"/>
  <c r="A137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Q136" i="3" s="1"/>
  <c r="A136" i="3"/>
  <c r="Q135" i="3"/>
  <c r="E135" i="3"/>
  <c r="A135" i="3"/>
  <c r="A134" i="3"/>
  <c r="A133" i="3"/>
  <c r="Q132" i="3"/>
  <c r="A132" i="3"/>
  <c r="A131" i="3"/>
  <c r="A130" i="3"/>
  <c r="Q129" i="3"/>
  <c r="A129" i="3"/>
  <c r="Q128" i="3"/>
  <c r="E128" i="3"/>
  <c r="A128" i="3"/>
  <c r="A127" i="3"/>
  <c r="A126" i="3"/>
  <c r="P125" i="3"/>
  <c r="O125" i="3"/>
  <c r="N125" i="3"/>
  <c r="M125" i="3"/>
  <c r="L125" i="3"/>
  <c r="K125" i="3"/>
  <c r="J125" i="3"/>
  <c r="I125" i="3"/>
  <c r="H125" i="3"/>
  <c r="G125" i="3"/>
  <c r="F125" i="3"/>
  <c r="A125" i="3"/>
  <c r="A124" i="3"/>
  <c r="A123" i="3"/>
  <c r="A122" i="3"/>
  <c r="P121" i="3"/>
  <c r="P123" i="3" s="1"/>
  <c r="O121" i="3"/>
  <c r="N121" i="3"/>
  <c r="M121" i="3"/>
  <c r="L121" i="3"/>
  <c r="L123" i="3" s="1"/>
  <c r="K121" i="3"/>
  <c r="J121" i="3"/>
  <c r="I121" i="3"/>
  <c r="H121" i="3"/>
  <c r="H123" i="3" s="1"/>
  <c r="G121" i="3"/>
  <c r="F121" i="3"/>
  <c r="A121" i="3"/>
  <c r="A120" i="3"/>
  <c r="E119" i="3"/>
  <c r="Q119" i="3" s="1"/>
  <c r="A119" i="3"/>
  <c r="Q118" i="3"/>
  <c r="E118" i="3"/>
  <c r="A118" i="3"/>
  <c r="Q117" i="3"/>
  <c r="E117" i="3"/>
  <c r="A117" i="3"/>
  <c r="E116" i="3"/>
  <c r="Q116" i="3" s="1"/>
  <c r="A116" i="3"/>
  <c r="E115" i="3"/>
  <c r="Q115" i="3" s="1"/>
  <c r="A115" i="3"/>
  <c r="Q114" i="3"/>
  <c r="E114" i="3"/>
  <c r="A114" i="3"/>
  <c r="E113" i="3"/>
  <c r="E121" i="3" s="1"/>
  <c r="Q121" i="3" s="1"/>
  <c r="A113" i="3"/>
  <c r="A112" i="3"/>
  <c r="A111" i="3"/>
  <c r="P110" i="3"/>
  <c r="O110" i="3"/>
  <c r="N110" i="3"/>
  <c r="N123" i="3" s="1"/>
  <c r="M110" i="3"/>
  <c r="M123" i="3" s="1"/>
  <c r="L110" i="3"/>
  <c r="K110" i="3"/>
  <c r="J110" i="3"/>
  <c r="J123" i="3" s="1"/>
  <c r="I110" i="3"/>
  <c r="I123" i="3" s="1"/>
  <c r="H110" i="3"/>
  <c r="G110" i="3"/>
  <c r="F110" i="3"/>
  <c r="F123" i="3" s="1"/>
  <c r="A110" i="3"/>
  <c r="A109" i="3"/>
  <c r="E108" i="3"/>
  <c r="Q108" i="3" s="1"/>
  <c r="A108" i="3"/>
  <c r="E107" i="3"/>
  <c r="Q107" i="3" s="1"/>
  <c r="A107" i="3"/>
  <c r="E106" i="3"/>
  <c r="Q106" i="3" s="1"/>
  <c r="A106" i="3"/>
  <c r="Q105" i="3"/>
  <c r="E105" i="3"/>
  <c r="A105" i="3"/>
  <c r="Q104" i="3"/>
  <c r="E104" i="3"/>
  <c r="A104" i="3"/>
  <c r="E103" i="3"/>
  <c r="Q103" i="3" s="1"/>
  <c r="A103" i="3"/>
  <c r="E102" i="3"/>
  <c r="Q102" i="3" s="1"/>
  <c r="A102" i="3"/>
  <c r="Q101" i="3"/>
  <c r="E101" i="3"/>
  <c r="A101" i="3"/>
  <c r="E100" i="3"/>
  <c r="Q100" i="3" s="1"/>
  <c r="A100" i="3"/>
  <c r="E99" i="3"/>
  <c r="Q99" i="3" s="1"/>
  <c r="A99" i="3"/>
  <c r="E98" i="3"/>
  <c r="Q98" i="3" s="1"/>
  <c r="A98" i="3"/>
  <c r="A97" i="3"/>
  <c r="A96" i="3"/>
  <c r="A95" i="3"/>
  <c r="P94" i="3"/>
  <c r="O94" i="3"/>
  <c r="N94" i="3"/>
  <c r="M94" i="3"/>
  <c r="L94" i="3"/>
  <c r="K94" i="3"/>
  <c r="J94" i="3"/>
  <c r="I94" i="3"/>
  <c r="H94" i="3"/>
  <c r="G94" i="3"/>
  <c r="F94" i="3"/>
  <c r="A94" i="3"/>
  <c r="A93" i="3"/>
  <c r="E92" i="3"/>
  <c r="Q92" i="3" s="1"/>
  <c r="A92" i="3"/>
  <c r="E91" i="3"/>
  <c r="Q91" i="3" s="1"/>
  <c r="A91" i="3"/>
  <c r="Q90" i="3"/>
  <c r="E90" i="3"/>
  <c r="A90" i="3"/>
  <c r="E89" i="3"/>
  <c r="Q89" i="3" s="1"/>
  <c r="A89" i="3"/>
  <c r="E88" i="3"/>
  <c r="Q88" i="3" s="1"/>
  <c r="A88" i="3"/>
  <c r="E87" i="3"/>
  <c r="Q87" i="3" s="1"/>
  <c r="A87" i="3"/>
  <c r="Q86" i="3"/>
  <c r="E86" i="3"/>
  <c r="A86" i="3"/>
  <c r="Q85" i="3"/>
  <c r="E85" i="3"/>
  <c r="A85" i="3"/>
  <c r="E84" i="3"/>
  <c r="Q84" i="3" s="1"/>
  <c r="A84" i="3"/>
  <c r="A83" i="3"/>
  <c r="A68" i="3"/>
  <c r="A67" i="3"/>
  <c r="P66" i="3"/>
  <c r="O66" i="3"/>
  <c r="N66" i="3"/>
  <c r="M66" i="3"/>
  <c r="L66" i="3"/>
  <c r="K66" i="3"/>
  <c r="J66" i="3"/>
  <c r="I66" i="3"/>
  <c r="H66" i="3"/>
  <c r="G66" i="3"/>
  <c r="F66" i="3"/>
  <c r="E66" i="3"/>
  <c r="A66" i="3"/>
  <c r="Q65" i="3"/>
  <c r="E65" i="3"/>
  <c r="A65" i="3"/>
  <c r="A64" i="3"/>
  <c r="A63" i="3"/>
  <c r="Q62" i="3"/>
  <c r="A62" i="3"/>
  <c r="A61" i="3"/>
  <c r="A60" i="3"/>
  <c r="Q59" i="3"/>
  <c r="A59" i="3"/>
  <c r="E58" i="3"/>
  <c r="Q58" i="3" s="1"/>
  <c r="A58" i="3"/>
  <c r="A57" i="3"/>
  <c r="A56" i="3"/>
  <c r="P55" i="3"/>
  <c r="O55" i="3"/>
  <c r="N55" i="3"/>
  <c r="M55" i="3"/>
  <c r="L55" i="3"/>
  <c r="K55" i="3"/>
  <c r="J55" i="3"/>
  <c r="I55" i="3"/>
  <c r="H55" i="3"/>
  <c r="G55" i="3"/>
  <c r="F55" i="3"/>
  <c r="A55" i="3"/>
  <c r="A54" i="3"/>
  <c r="M53" i="3"/>
  <c r="M64" i="3" s="1"/>
  <c r="M68" i="3" s="1"/>
  <c r="A53" i="3"/>
  <c r="A52" i="3"/>
  <c r="P51" i="3"/>
  <c r="O51" i="3"/>
  <c r="N51" i="3"/>
  <c r="M51" i="3"/>
  <c r="L51" i="3"/>
  <c r="K51" i="3"/>
  <c r="J51" i="3"/>
  <c r="I51" i="3"/>
  <c r="I53" i="3" s="1"/>
  <c r="H51" i="3"/>
  <c r="G51" i="3"/>
  <c r="F51" i="3"/>
  <c r="A51" i="3"/>
  <c r="A50" i="3"/>
  <c r="E49" i="3"/>
  <c r="Q49" i="3" s="1"/>
  <c r="A49" i="3"/>
  <c r="E48" i="3"/>
  <c r="Q48" i="3" s="1"/>
  <c r="A48" i="3"/>
  <c r="Q47" i="3"/>
  <c r="E47" i="3"/>
  <c r="A47" i="3"/>
  <c r="Q46" i="3"/>
  <c r="E46" i="3"/>
  <c r="A46" i="3"/>
  <c r="E45" i="3"/>
  <c r="Q45" i="3" s="1"/>
  <c r="A45" i="3"/>
  <c r="E44" i="3"/>
  <c r="Q44" i="3" s="1"/>
  <c r="A44" i="3"/>
  <c r="Q43" i="3"/>
  <c r="E43" i="3"/>
  <c r="A43" i="3"/>
  <c r="A42" i="3"/>
  <c r="A41" i="3"/>
  <c r="P40" i="3"/>
  <c r="O40" i="3"/>
  <c r="O53" i="3" s="1"/>
  <c r="N40" i="3"/>
  <c r="N53" i="3" s="1"/>
  <c r="M40" i="3"/>
  <c r="L40" i="3"/>
  <c r="K40" i="3"/>
  <c r="K53" i="3" s="1"/>
  <c r="J40" i="3"/>
  <c r="J53" i="3" s="1"/>
  <c r="I40" i="3"/>
  <c r="H40" i="3"/>
  <c r="G40" i="3"/>
  <c r="G53" i="3" s="1"/>
  <c r="F40" i="3"/>
  <c r="F53" i="3" s="1"/>
  <c r="A40" i="3"/>
  <c r="A39" i="3"/>
  <c r="Q38" i="3"/>
  <c r="E38" i="3"/>
  <c r="A38" i="3"/>
  <c r="Q37" i="3"/>
  <c r="E37" i="3"/>
  <c r="A37" i="3"/>
  <c r="E36" i="3"/>
  <c r="Q36" i="3" s="1"/>
  <c r="A36" i="3"/>
  <c r="E35" i="3"/>
  <c r="Q35" i="3" s="1"/>
  <c r="A35" i="3"/>
  <c r="Q34" i="3"/>
  <c r="E34" i="3"/>
  <c r="A34" i="3"/>
  <c r="E33" i="3"/>
  <c r="Q33" i="3" s="1"/>
  <c r="A33" i="3"/>
  <c r="E32" i="3"/>
  <c r="Q32" i="3" s="1"/>
  <c r="A32" i="3"/>
  <c r="E31" i="3"/>
  <c r="Q31" i="3" s="1"/>
  <c r="A31" i="3"/>
  <c r="Q30" i="3"/>
  <c r="E30" i="3"/>
  <c r="A30" i="3"/>
  <c r="Q29" i="3"/>
  <c r="E29" i="3"/>
  <c r="A29" i="3"/>
  <c r="E28" i="3"/>
  <c r="A28" i="3"/>
  <c r="A27" i="3"/>
  <c r="A26" i="3"/>
  <c r="A25" i="3"/>
  <c r="P24" i="3"/>
  <c r="O24" i="3"/>
  <c r="N24" i="3"/>
  <c r="M24" i="3"/>
  <c r="L24" i="3"/>
  <c r="K24" i="3"/>
  <c r="J24" i="3"/>
  <c r="I24" i="3"/>
  <c r="H24" i="3"/>
  <c r="G24" i="3"/>
  <c r="F24" i="3"/>
  <c r="A24" i="3"/>
  <c r="A23" i="3"/>
  <c r="Q22" i="3"/>
  <c r="E22" i="3"/>
  <c r="A22" i="3"/>
  <c r="E21" i="3"/>
  <c r="Q21" i="3" s="1"/>
  <c r="A21" i="3"/>
  <c r="E20" i="3"/>
  <c r="Q20" i="3" s="1"/>
  <c r="A20" i="3"/>
  <c r="Q19" i="3"/>
  <c r="E19" i="3"/>
  <c r="A19" i="3"/>
  <c r="E18" i="3"/>
  <c r="Q18" i="3" s="1"/>
  <c r="A18" i="3"/>
  <c r="E17" i="3"/>
  <c r="Q17" i="3" s="1"/>
  <c r="A17" i="3"/>
  <c r="E16" i="3"/>
  <c r="Q16" i="3" s="1"/>
  <c r="A16" i="3"/>
  <c r="Q15" i="3"/>
  <c r="E15" i="3"/>
  <c r="A15" i="3"/>
  <c r="Q14" i="3"/>
  <c r="E14" i="3"/>
  <c r="E24" i="3" s="1"/>
  <c r="Q24" i="3" s="1"/>
  <c r="A14" i="3"/>
  <c r="A13" i="3"/>
  <c r="A208" i="2"/>
  <c r="A207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Q206" i="2" s="1"/>
  <c r="A206" i="2"/>
  <c r="E205" i="2"/>
  <c r="Q205" i="2" s="1"/>
  <c r="A205" i="2"/>
  <c r="M204" i="2"/>
  <c r="M208" i="2" s="1"/>
  <c r="A204" i="2"/>
  <c r="A203" i="2"/>
  <c r="Q202" i="2"/>
  <c r="A202" i="2"/>
  <c r="A201" i="2"/>
  <c r="A200" i="2"/>
  <c r="Q199" i="2"/>
  <c r="A199" i="2"/>
  <c r="E198" i="2"/>
  <c r="Q198" i="2" s="1"/>
  <c r="A198" i="2"/>
  <c r="A197" i="2"/>
  <c r="A196" i="2"/>
  <c r="P195" i="2"/>
  <c r="O195" i="2"/>
  <c r="N195" i="2"/>
  <c r="M195" i="2"/>
  <c r="L195" i="2"/>
  <c r="K195" i="2"/>
  <c r="J195" i="2"/>
  <c r="I195" i="2"/>
  <c r="H195" i="2"/>
  <c r="G195" i="2"/>
  <c r="F195" i="2"/>
  <c r="A195" i="2"/>
  <c r="A194" i="2"/>
  <c r="N193" i="2"/>
  <c r="N197" i="2" s="1"/>
  <c r="N201" i="2" s="1"/>
  <c r="K193" i="2"/>
  <c r="K204" i="2" s="1"/>
  <c r="K208" i="2" s="1"/>
  <c r="F193" i="2"/>
  <c r="F204" i="2" s="1"/>
  <c r="F208" i="2" s="1"/>
  <c r="A193" i="2"/>
  <c r="A192" i="2"/>
  <c r="P191" i="2"/>
  <c r="O191" i="2"/>
  <c r="N191" i="2"/>
  <c r="M191" i="2"/>
  <c r="L191" i="2"/>
  <c r="K191" i="2"/>
  <c r="J191" i="2"/>
  <c r="J193" i="2" s="1"/>
  <c r="I191" i="2"/>
  <c r="H191" i="2"/>
  <c r="G191" i="2"/>
  <c r="F191" i="2"/>
  <c r="A191" i="2"/>
  <c r="A190" i="2"/>
  <c r="Q189" i="2"/>
  <c r="E189" i="2"/>
  <c r="A189" i="2"/>
  <c r="E188" i="2"/>
  <c r="Q188" i="2" s="1"/>
  <c r="A188" i="2"/>
  <c r="E187" i="2"/>
  <c r="Q187" i="2" s="1"/>
  <c r="A187" i="2"/>
  <c r="Q186" i="2"/>
  <c r="E186" i="2"/>
  <c r="A186" i="2"/>
  <c r="E185" i="2"/>
  <c r="Q185" i="2" s="1"/>
  <c r="A185" i="2"/>
  <c r="E184" i="2"/>
  <c r="Q184" i="2" s="1"/>
  <c r="A184" i="2"/>
  <c r="E183" i="2"/>
  <c r="Q183" i="2" s="1"/>
  <c r="A183" i="2"/>
  <c r="A182" i="2"/>
  <c r="A181" i="2"/>
  <c r="P180" i="2"/>
  <c r="P193" i="2" s="1"/>
  <c r="O180" i="2"/>
  <c r="O193" i="2" s="1"/>
  <c r="N180" i="2"/>
  <c r="M180" i="2"/>
  <c r="M193" i="2" s="1"/>
  <c r="M197" i="2" s="1"/>
  <c r="M201" i="2" s="1"/>
  <c r="L180" i="2"/>
  <c r="L193" i="2" s="1"/>
  <c r="K180" i="2"/>
  <c r="J180" i="2"/>
  <c r="I180" i="2"/>
  <c r="I193" i="2" s="1"/>
  <c r="I197" i="2" s="1"/>
  <c r="I201" i="2" s="1"/>
  <c r="H180" i="2"/>
  <c r="H193" i="2" s="1"/>
  <c r="G180" i="2"/>
  <c r="G193" i="2" s="1"/>
  <c r="F180" i="2"/>
  <c r="A180" i="2"/>
  <c r="A179" i="2"/>
  <c r="E178" i="2"/>
  <c r="Q178" i="2" s="1"/>
  <c r="A178" i="2"/>
  <c r="Q177" i="2"/>
  <c r="E177" i="2"/>
  <c r="A177" i="2"/>
  <c r="E176" i="2"/>
  <c r="Q176" i="2" s="1"/>
  <c r="A176" i="2"/>
  <c r="E175" i="2"/>
  <c r="Q175" i="2" s="1"/>
  <c r="A175" i="2"/>
  <c r="E174" i="2"/>
  <c r="Q174" i="2" s="1"/>
  <c r="A174" i="2"/>
  <c r="Q173" i="2"/>
  <c r="E173" i="2"/>
  <c r="A173" i="2"/>
  <c r="Q172" i="2"/>
  <c r="E172" i="2"/>
  <c r="A172" i="2"/>
  <c r="E171" i="2"/>
  <c r="Q171" i="2" s="1"/>
  <c r="A171" i="2"/>
  <c r="E170" i="2"/>
  <c r="Q170" i="2" s="1"/>
  <c r="A170" i="2"/>
  <c r="Q169" i="2"/>
  <c r="E169" i="2"/>
  <c r="A169" i="2"/>
  <c r="E168" i="2"/>
  <c r="E180" i="2" s="1"/>
  <c r="A168" i="2"/>
  <c r="A167" i="2"/>
  <c r="A166" i="2"/>
  <c r="A165" i="2"/>
  <c r="P164" i="2"/>
  <c r="O164" i="2"/>
  <c r="N164" i="2"/>
  <c r="M164" i="2"/>
  <c r="L164" i="2"/>
  <c r="K164" i="2"/>
  <c r="J164" i="2"/>
  <c r="I164" i="2"/>
  <c r="H164" i="2"/>
  <c r="G164" i="2"/>
  <c r="F164" i="2"/>
  <c r="A164" i="2"/>
  <c r="A163" i="2"/>
  <c r="Q162" i="2"/>
  <c r="E162" i="2"/>
  <c r="A162" i="2"/>
  <c r="Q161" i="2"/>
  <c r="E161" i="2"/>
  <c r="A161" i="2"/>
  <c r="E160" i="2"/>
  <c r="Q160" i="2" s="1"/>
  <c r="A160" i="2"/>
  <c r="E159" i="2"/>
  <c r="Q159" i="2" s="1"/>
  <c r="A159" i="2"/>
  <c r="Q158" i="2"/>
  <c r="E158" i="2"/>
  <c r="A158" i="2"/>
  <c r="E157" i="2"/>
  <c r="Q157" i="2" s="1"/>
  <c r="A157" i="2"/>
  <c r="E156" i="2"/>
  <c r="Q156" i="2" s="1"/>
  <c r="A156" i="2"/>
  <c r="E155" i="2"/>
  <c r="Q155" i="2" s="1"/>
  <c r="A155" i="2"/>
  <c r="Q154" i="2"/>
  <c r="E154" i="2"/>
  <c r="A154" i="2"/>
  <c r="A153" i="2"/>
  <c r="A138" i="2"/>
  <c r="A137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Q136" i="2" s="1"/>
  <c r="A136" i="2"/>
  <c r="E135" i="2"/>
  <c r="Q135" i="2" s="1"/>
  <c r="A135" i="2"/>
  <c r="A134" i="2"/>
  <c r="A133" i="2"/>
  <c r="Q132" i="2"/>
  <c r="A132" i="2"/>
  <c r="A131" i="2"/>
  <c r="A130" i="2"/>
  <c r="Q129" i="2"/>
  <c r="A129" i="2"/>
  <c r="Q128" i="2"/>
  <c r="E128" i="2"/>
  <c r="A128" i="2"/>
  <c r="A127" i="2"/>
  <c r="A126" i="2"/>
  <c r="P125" i="2"/>
  <c r="O125" i="2"/>
  <c r="N125" i="2"/>
  <c r="M125" i="2"/>
  <c r="L125" i="2"/>
  <c r="K125" i="2"/>
  <c r="J125" i="2"/>
  <c r="I125" i="2"/>
  <c r="H125" i="2"/>
  <c r="G125" i="2"/>
  <c r="F125" i="2"/>
  <c r="A125" i="2"/>
  <c r="A124" i="2"/>
  <c r="M123" i="2"/>
  <c r="M134" i="2" s="1"/>
  <c r="M138" i="2" s="1"/>
  <c r="I123" i="2"/>
  <c r="I134" i="2" s="1"/>
  <c r="I138" i="2" s="1"/>
  <c r="A123" i="2"/>
  <c r="A122" i="2"/>
  <c r="P121" i="2"/>
  <c r="P123" i="2" s="1"/>
  <c r="O121" i="2"/>
  <c r="N121" i="2"/>
  <c r="M121" i="2"/>
  <c r="L121" i="2"/>
  <c r="L123" i="2" s="1"/>
  <c r="K121" i="2"/>
  <c r="J121" i="2"/>
  <c r="I121" i="2"/>
  <c r="H121" i="2"/>
  <c r="G121" i="2"/>
  <c r="F121" i="2"/>
  <c r="A121" i="2"/>
  <c r="A120" i="2"/>
  <c r="E119" i="2"/>
  <c r="Q119" i="2" s="1"/>
  <c r="A119" i="2"/>
  <c r="Q118" i="2"/>
  <c r="E118" i="2"/>
  <c r="A118" i="2"/>
  <c r="Q117" i="2"/>
  <c r="E117" i="2"/>
  <c r="A117" i="2"/>
  <c r="E116" i="2"/>
  <c r="Q116" i="2" s="1"/>
  <c r="A116" i="2"/>
  <c r="E115" i="2"/>
  <c r="Q115" i="2" s="1"/>
  <c r="A115" i="2"/>
  <c r="Q114" i="2"/>
  <c r="E114" i="2"/>
  <c r="A114" i="2"/>
  <c r="Q113" i="2"/>
  <c r="E113" i="2"/>
  <c r="A113" i="2"/>
  <c r="A112" i="2"/>
  <c r="A111" i="2"/>
  <c r="P110" i="2"/>
  <c r="O110" i="2"/>
  <c r="O123" i="2" s="1"/>
  <c r="N110" i="2"/>
  <c r="N123" i="2" s="1"/>
  <c r="M110" i="2"/>
  <c r="L110" i="2"/>
  <c r="K110" i="2"/>
  <c r="K123" i="2" s="1"/>
  <c r="J110" i="2"/>
  <c r="J123" i="2" s="1"/>
  <c r="I110" i="2"/>
  <c r="H110" i="2"/>
  <c r="H123" i="2" s="1"/>
  <c r="G110" i="2"/>
  <c r="G123" i="2" s="1"/>
  <c r="F110" i="2"/>
  <c r="F123" i="2" s="1"/>
  <c r="A110" i="2"/>
  <c r="A109" i="2"/>
  <c r="Q108" i="2"/>
  <c r="E108" i="2"/>
  <c r="A108" i="2"/>
  <c r="E107" i="2"/>
  <c r="Q107" i="2" s="1"/>
  <c r="A107" i="2"/>
  <c r="E106" i="2"/>
  <c r="Q106" i="2" s="1"/>
  <c r="A106" i="2"/>
  <c r="Q105" i="2"/>
  <c r="E105" i="2"/>
  <c r="A105" i="2"/>
  <c r="Q104" i="2"/>
  <c r="E104" i="2"/>
  <c r="A104" i="2"/>
  <c r="E103" i="2"/>
  <c r="Q103" i="2" s="1"/>
  <c r="A103" i="2"/>
  <c r="E102" i="2"/>
  <c r="Q102" i="2" s="1"/>
  <c r="A102" i="2"/>
  <c r="Q101" i="2"/>
  <c r="E101" i="2"/>
  <c r="A101" i="2"/>
  <c r="Q100" i="2"/>
  <c r="E100" i="2"/>
  <c r="A100" i="2"/>
  <c r="E99" i="2"/>
  <c r="Q99" i="2" s="1"/>
  <c r="A99" i="2"/>
  <c r="E98" i="2"/>
  <c r="E110" i="2" s="1"/>
  <c r="A98" i="2"/>
  <c r="A97" i="2"/>
  <c r="A96" i="2"/>
  <c r="A95" i="2"/>
  <c r="P94" i="2"/>
  <c r="O94" i="2"/>
  <c r="N94" i="2"/>
  <c r="M94" i="2"/>
  <c r="L94" i="2"/>
  <c r="K94" i="2"/>
  <c r="J94" i="2"/>
  <c r="I94" i="2"/>
  <c r="H94" i="2"/>
  <c r="G94" i="2"/>
  <c r="F94" i="2"/>
  <c r="A94" i="2"/>
  <c r="A93" i="2"/>
  <c r="E92" i="2"/>
  <c r="Q92" i="2" s="1"/>
  <c r="A92" i="2"/>
  <c r="E91" i="2"/>
  <c r="Q91" i="2" s="1"/>
  <c r="A91" i="2"/>
  <c r="Q90" i="2"/>
  <c r="E90" i="2"/>
  <c r="A90" i="2"/>
  <c r="Q89" i="2"/>
  <c r="E89" i="2"/>
  <c r="A89" i="2"/>
  <c r="E88" i="2"/>
  <c r="Q88" i="2" s="1"/>
  <c r="A88" i="2"/>
  <c r="E87" i="2"/>
  <c r="Q87" i="2" s="1"/>
  <c r="A87" i="2"/>
  <c r="Q86" i="2"/>
  <c r="E86" i="2"/>
  <c r="A86" i="2"/>
  <c r="Q85" i="2"/>
  <c r="E85" i="2"/>
  <c r="A85" i="2"/>
  <c r="E84" i="2"/>
  <c r="Q84" i="2" s="1"/>
  <c r="A84" i="2"/>
  <c r="A83" i="2"/>
  <c r="A68" i="2"/>
  <c r="A67" i="2"/>
  <c r="P66" i="2"/>
  <c r="O66" i="2"/>
  <c r="N66" i="2"/>
  <c r="M66" i="2"/>
  <c r="L66" i="2"/>
  <c r="K66" i="2"/>
  <c r="J66" i="2"/>
  <c r="I66" i="2"/>
  <c r="H66" i="2"/>
  <c r="G66" i="2"/>
  <c r="F66" i="2"/>
  <c r="E66" i="2"/>
  <c r="Q66" i="2" s="1"/>
  <c r="A66" i="2"/>
  <c r="E65" i="2"/>
  <c r="Q65" i="2" s="1"/>
  <c r="A65" i="2"/>
  <c r="A64" i="2"/>
  <c r="A63" i="2"/>
  <c r="Q62" i="2"/>
  <c r="A62" i="2"/>
  <c r="A61" i="2"/>
  <c r="A60" i="2"/>
  <c r="Q59" i="2"/>
  <c r="A59" i="2"/>
  <c r="E58" i="2"/>
  <c r="Q58" i="2" s="1"/>
  <c r="A58" i="2"/>
  <c r="A57" i="2"/>
  <c r="A56" i="2"/>
  <c r="P55" i="2"/>
  <c r="O55" i="2"/>
  <c r="N55" i="2"/>
  <c r="M55" i="2"/>
  <c r="L55" i="2"/>
  <c r="K55" i="2"/>
  <c r="J55" i="2"/>
  <c r="I55" i="2"/>
  <c r="H55" i="2"/>
  <c r="G55" i="2"/>
  <c r="F55" i="2"/>
  <c r="A55" i="2"/>
  <c r="A54" i="2"/>
  <c r="N53" i="2"/>
  <c r="N64" i="2" s="1"/>
  <c r="N68" i="2" s="1"/>
  <c r="J53" i="2"/>
  <c r="J64" i="2" s="1"/>
  <c r="J68" i="2" s="1"/>
  <c r="F53" i="2"/>
  <c r="F64" i="2" s="1"/>
  <c r="F68" i="2" s="1"/>
  <c r="A53" i="2"/>
  <c r="A52" i="2"/>
  <c r="P51" i="2"/>
  <c r="O51" i="2"/>
  <c r="N51" i="2"/>
  <c r="M51" i="2"/>
  <c r="L51" i="2"/>
  <c r="K51" i="2"/>
  <c r="J51" i="2"/>
  <c r="I51" i="2"/>
  <c r="H51" i="2"/>
  <c r="G51" i="2"/>
  <c r="F51" i="2"/>
  <c r="A51" i="2"/>
  <c r="A50" i="2"/>
  <c r="E49" i="2"/>
  <c r="Q49" i="2" s="1"/>
  <c r="A49" i="2"/>
  <c r="E48" i="2"/>
  <c r="Q48" i="2" s="1"/>
  <c r="A48" i="2"/>
  <c r="E47" i="2"/>
  <c r="Q47" i="2" s="1"/>
  <c r="A47" i="2"/>
  <c r="Q46" i="2"/>
  <c r="E46" i="2"/>
  <c r="A46" i="2"/>
  <c r="E45" i="2"/>
  <c r="Q45" i="2" s="1"/>
  <c r="A45" i="2"/>
  <c r="E44" i="2"/>
  <c r="Q44" i="2" s="1"/>
  <c r="A44" i="2"/>
  <c r="E43" i="2"/>
  <c r="Q43" i="2" s="1"/>
  <c r="A43" i="2"/>
  <c r="A42" i="2"/>
  <c r="A41" i="2"/>
  <c r="P40" i="2"/>
  <c r="P53" i="2" s="1"/>
  <c r="O40" i="2"/>
  <c r="O53" i="2" s="1"/>
  <c r="N40" i="2"/>
  <c r="M40" i="2"/>
  <c r="M53" i="2" s="1"/>
  <c r="L40" i="2"/>
  <c r="L53" i="2" s="1"/>
  <c r="K40" i="2"/>
  <c r="K53" i="2" s="1"/>
  <c r="J40" i="2"/>
  <c r="I40" i="2"/>
  <c r="I53" i="2" s="1"/>
  <c r="H40" i="2"/>
  <c r="H53" i="2" s="1"/>
  <c r="G40" i="2"/>
  <c r="G53" i="2" s="1"/>
  <c r="F40" i="2"/>
  <c r="A40" i="2"/>
  <c r="A39" i="2"/>
  <c r="E38" i="2"/>
  <c r="Q38" i="2" s="1"/>
  <c r="A38" i="2"/>
  <c r="Q37" i="2"/>
  <c r="E37" i="2"/>
  <c r="A37" i="2"/>
  <c r="E36" i="2"/>
  <c r="Q36" i="2" s="1"/>
  <c r="A36" i="2"/>
  <c r="E35" i="2"/>
  <c r="Q35" i="2" s="1"/>
  <c r="A35" i="2"/>
  <c r="E34" i="2"/>
  <c r="Q34" i="2" s="1"/>
  <c r="A34" i="2"/>
  <c r="Q33" i="2"/>
  <c r="E33" i="2"/>
  <c r="A33" i="2"/>
  <c r="E32" i="2"/>
  <c r="Q32" i="2" s="1"/>
  <c r="A32" i="2"/>
  <c r="E31" i="2"/>
  <c r="Q31" i="2" s="1"/>
  <c r="A31" i="2"/>
  <c r="E30" i="2"/>
  <c r="Q30" i="2" s="1"/>
  <c r="A30" i="2"/>
  <c r="Q29" i="2"/>
  <c r="E29" i="2"/>
  <c r="A29" i="2"/>
  <c r="E28" i="2"/>
  <c r="E40" i="2" s="1"/>
  <c r="A28" i="2"/>
  <c r="A27" i="2"/>
  <c r="A26" i="2"/>
  <c r="A25" i="2"/>
  <c r="P24" i="2"/>
  <c r="O24" i="2"/>
  <c r="N24" i="2"/>
  <c r="M24" i="2"/>
  <c r="L24" i="2"/>
  <c r="K24" i="2"/>
  <c r="J24" i="2"/>
  <c r="I24" i="2"/>
  <c r="H24" i="2"/>
  <c r="G24" i="2"/>
  <c r="F24" i="2"/>
  <c r="A24" i="2"/>
  <c r="A23" i="2"/>
  <c r="Q22" i="2"/>
  <c r="E22" i="2"/>
  <c r="A22" i="2"/>
  <c r="E21" i="2"/>
  <c r="Q21" i="2" s="1"/>
  <c r="A21" i="2"/>
  <c r="E20" i="2"/>
  <c r="Q20" i="2" s="1"/>
  <c r="A20" i="2"/>
  <c r="E19" i="2"/>
  <c r="Q19" i="2" s="1"/>
  <c r="A19" i="2"/>
  <c r="Q18" i="2"/>
  <c r="E18" i="2"/>
  <c r="A18" i="2"/>
  <c r="E17" i="2"/>
  <c r="Q17" i="2" s="1"/>
  <c r="A17" i="2"/>
  <c r="E16" i="2"/>
  <c r="Q16" i="2" s="1"/>
  <c r="A16" i="2"/>
  <c r="E15" i="2"/>
  <c r="Q15" i="2" s="1"/>
  <c r="A15" i="2"/>
  <c r="Q14" i="2"/>
  <c r="E14" i="2"/>
  <c r="E24" i="2" s="1"/>
  <c r="Q24" i="2" s="1"/>
  <c r="A14" i="2"/>
  <c r="A13" i="2"/>
  <c r="A84" i="1"/>
  <c r="A83" i="1"/>
  <c r="A82" i="1"/>
  <c r="A81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Q79" i="1" s="1"/>
  <c r="A79" i="1"/>
  <c r="A78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Q76" i="1" s="1"/>
  <c r="A76" i="1"/>
  <c r="Q75" i="1"/>
  <c r="A75" i="1"/>
  <c r="A74" i="1"/>
  <c r="A73" i="1"/>
  <c r="A72" i="1"/>
  <c r="A71" i="1"/>
  <c r="A70" i="1"/>
  <c r="Q69" i="1"/>
  <c r="A69" i="1"/>
  <c r="A68" i="1"/>
  <c r="Q67" i="1"/>
  <c r="A67" i="1"/>
  <c r="Q66" i="1"/>
  <c r="A66" i="1"/>
  <c r="Q65" i="1"/>
  <c r="A65" i="1"/>
  <c r="A64" i="1"/>
  <c r="Q63" i="1"/>
  <c r="A63" i="1"/>
  <c r="A62" i="1"/>
  <c r="A61" i="1"/>
  <c r="A60" i="1"/>
  <c r="A59" i="1"/>
  <c r="A58" i="1"/>
  <c r="O57" i="1"/>
  <c r="O61" i="1" s="1"/>
  <c r="K57" i="1"/>
  <c r="K61" i="1" s="1"/>
  <c r="G57" i="1"/>
  <c r="G74" i="1" s="1"/>
  <c r="G78" i="1" s="1"/>
  <c r="G82" i="1" s="1"/>
  <c r="G84" i="1" s="1"/>
  <c r="A57" i="1"/>
  <c r="A56" i="1"/>
  <c r="P55" i="1"/>
  <c r="O55" i="1"/>
  <c r="N55" i="1"/>
  <c r="M55" i="1"/>
  <c r="L55" i="1"/>
  <c r="K55" i="1"/>
  <c r="J55" i="1"/>
  <c r="I55" i="1"/>
  <c r="H55" i="1"/>
  <c r="G55" i="1"/>
  <c r="F55" i="1"/>
  <c r="A55" i="1"/>
  <c r="A54" i="1"/>
  <c r="Q53" i="1"/>
  <c r="E53" i="1"/>
  <c r="A53" i="1"/>
  <c r="E52" i="1"/>
  <c r="Q52" i="1" s="1"/>
  <c r="A52" i="1"/>
  <c r="E51" i="1"/>
  <c r="Q51" i="1" s="1"/>
  <c r="A51" i="1"/>
  <c r="E50" i="1"/>
  <c r="Q50" i="1" s="1"/>
  <c r="A50" i="1"/>
  <c r="Q49" i="1"/>
  <c r="E49" i="1"/>
  <c r="A49" i="1"/>
  <c r="E48" i="1"/>
  <c r="Q48" i="1" s="1"/>
  <c r="A48" i="1"/>
  <c r="E47" i="1"/>
  <c r="E55" i="1" s="1"/>
  <c r="Q55" i="1" s="1"/>
  <c r="A47" i="1"/>
  <c r="A46" i="1"/>
  <c r="A45" i="1"/>
  <c r="P44" i="1"/>
  <c r="P57" i="1" s="1"/>
  <c r="O44" i="1"/>
  <c r="N44" i="1"/>
  <c r="N57" i="1" s="1"/>
  <c r="M44" i="1"/>
  <c r="M57" i="1" s="1"/>
  <c r="L44" i="1"/>
  <c r="L57" i="1" s="1"/>
  <c r="K44" i="1"/>
  <c r="J44" i="1"/>
  <c r="J57" i="1" s="1"/>
  <c r="I44" i="1"/>
  <c r="I57" i="1" s="1"/>
  <c r="H44" i="1"/>
  <c r="H57" i="1" s="1"/>
  <c r="G44" i="1"/>
  <c r="F44" i="1"/>
  <c r="F57" i="1" s="1"/>
  <c r="A44" i="1"/>
  <c r="A43" i="1"/>
  <c r="E42" i="1"/>
  <c r="Q42" i="1" s="1"/>
  <c r="A42" i="1"/>
  <c r="E41" i="1"/>
  <c r="Q41" i="1" s="1"/>
  <c r="A41" i="1"/>
  <c r="Q40" i="1"/>
  <c r="E40" i="1"/>
  <c r="A40" i="1"/>
  <c r="E39" i="1"/>
  <c r="Q39" i="1" s="1"/>
  <c r="A39" i="1"/>
  <c r="E38" i="1"/>
  <c r="Q38" i="1" s="1"/>
  <c r="A38" i="1"/>
  <c r="E37" i="1"/>
  <c r="Q37" i="1" s="1"/>
  <c r="A37" i="1"/>
  <c r="Q36" i="1"/>
  <c r="E36" i="1"/>
  <c r="A36" i="1"/>
  <c r="E35" i="1"/>
  <c r="Q35" i="1" s="1"/>
  <c r="A35" i="1"/>
  <c r="E34" i="1"/>
  <c r="E44" i="1" s="1"/>
  <c r="A34" i="1"/>
  <c r="E33" i="1"/>
  <c r="Q33" i="1" s="1"/>
  <c r="A33" i="1"/>
  <c r="Q32" i="1"/>
  <c r="E32" i="1"/>
  <c r="A32" i="1"/>
  <c r="A31" i="1"/>
  <c r="A30" i="1"/>
  <c r="A29" i="1"/>
  <c r="P28" i="1"/>
  <c r="O28" i="1"/>
  <c r="L28" i="1"/>
  <c r="K28" i="1"/>
  <c r="H28" i="1"/>
  <c r="G28" i="1"/>
  <c r="A28" i="1"/>
  <c r="A27" i="1"/>
  <c r="P26" i="1"/>
  <c r="O26" i="1"/>
  <c r="N26" i="1"/>
  <c r="N28" i="1" s="1"/>
  <c r="M26" i="1"/>
  <c r="M28" i="1" s="1"/>
  <c r="L26" i="1"/>
  <c r="K26" i="1"/>
  <c r="J26" i="1"/>
  <c r="J28" i="1" s="1"/>
  <c r="I26" i="1"/>
  <c r="I28" i="1" s="1"/>
  <c r="H26" i="1"/>
  <c r="G26" i="1"/>
  <c r="F26" i="1"/>
  <c r="F28" i="1" s="1"/>
  <c r="A26" i="1"/>
  <c r="A25" i="1"/>
  <c r="Q24" i="1"/>
  <c r="E24" i="1"/>
  <c r="A24" i="1"/>
  <c r="E23" i="1"/>
  <c r="Q23" i="1" s="1"/>
  <c r="A23" i="1"/>
  <c r="E22" i="1"/>
  <c r="Q22" i="1" s="1"/>
  <c r="A22" i="1"/>
  <c r="E21" i="1"/>
  <c r="Q21" i="1" s="1"/>
  <c r="A21" i="1"/>
  <c r="Q20" i="1"/>
  <c r="E20" i="1"/>
  <c r="A20" i="1"/>
  <c r="E19" i="1"/>
  <c r="Q19" i="1" s="1"/>
  <c r="A19" i="1"/>
  <c r="E18" i="1"/>
  <c r="Q18" i="1" s="1"/>
  <c r="A18" i="1"/>
  <c r="E17" i="1"/>
  <c r="Q17" i="1" s="1"/>
  <c r="A17" i="1"/>
  <c r="Q16" i="1"/>
  <c r="E16" i="1"/>
  <c r="E26" i="1" s="1"/>
  <c r="A16" i="1"/>
  <c r="A15" i="1"/>
  <c r="A14" i="1"/>
  <c r="E13" i="1"/>
  <c r="Q13" i="1" s="1"/>
  <c r="A13" i="1"/>
  <c r="F74" i="1" l="1"/>
  <c r="F78" i="1" s="1"/>
  <c r="F82" i="1" s="1"/>
  <c r="F84" i="1" s="1"/>
  <c r="F61" i="1"/>
  <c r="J61" i="1"/>
  <c r="J74" i="1"/>
  <c r="J78" i="1" s="1"/>
  <c r="J82" i="1" s="1"/>
  <c r="J84" i="1" s="1"/>
  <c r="N74" i="1"/>
  <c r="N78" i="1" s="1"/>
  <c r="N82" i="1" s="1"/>
  <c r="N84" i="1" s="1"/>
  <c r="N61" i="1"/>
  <c r="I57" i="2"/>
  <c r="I61" i="2" s="1"/>
  <c r="I64" i="2"/>
  <c r="I68" i="2" s="1"/>
  <c r="M57" i="2"/>
  <c r="M61" i="2" s="1"/>
  <c r="M64" i="2"/>
  <c r="M68" i="2" s="1"/>
  <c r="L127" i="2"/>
  <c r="L131" i="2" s="1"/>
  <c r="L134" i="2"/>
  <c r="L138" i="2" s="1"/>
  <c r="P134" i="2"/>
  <c r="P138" i="2" s="1"/>
  <c r="P127" i="2"/>
  <c r="P131" i="2" s="1"/>
  <c r="G204" i="2"/>
  <c r="G208" i="2" s="1"/>
  <c r="G197" i="2"/>
  <c r="G201" i="2" s="1"/>
  <c r="O204" i="2"/>
  <c r="O208" i="2" s="1"/>
  <c r="O197" i="2"/>
  <c r="O201" i="2" s="1"/>
  <c r="I64" i="3"/>
  <c r="I68" i="3" s="1"/>
  <c r="I57" i="3"/>
  <c r="I61" i="3" s="1"/>
  <c r="H204" i="3"/>
  <c r="H208" i="3" s="1"/>
  <c r="H197" i="3"/>
  <c r="H201" i="3" s="1"/>
  <c r="L204" i="3"/>
  <c r="L208" i="3" s="1"/>
  <c r="L197" i="3"/>
  <c r="L201" i="3" s="1"/>
  <c r="P204" i="3"/>
  <c r="P208" i="3" s="1"/>
  <c r="P197" i="3"/>
  <c r="P201" i="3" s="1"/>
  <c r="F64" i="4"/>
  <c r="F68" i="4" s="1"/>
  <c r="F57" i="4"/>
  <c r="F61" i="4" s="1"/>
  <c r="J57" i="4"/>
  <c r="J61" i="4" s="1"/>
  <c r="J64" i="4"/>
  <c r="J68" i="4" s="1"/>
  <c r="N64" i="4"/>
  <c r="N68" i="4" s="1"/>
  <c r="N57" i="4"/>
  <c r="N61" i="4" s="1"/>
  <c r="Q26" i="1"/>
  <c r="E62" i="1"/>
  <c r="Q62" i="1" s="1"/>
  <c r="Q110" i="2"/>
  <c r="F134" i="2"/>
  <c r="F138" i="2" s="1"/>
  <c r="F127" i="2"/>
  <c r="F131" i="2" s="1"/>
  <c r="J134" i="2"/>
  <c r="J138" i="2" s="1"/>
  <c r="J127" i="2"/>
  <c r="J131" i="2" s="1"/>
  <c r="N134" i="2"/>
  <c r="N138" i="2" s="1"/>
  <c r="N127" i="2"/>
  <c r="N131" i="2" s="1"/>
  <c r="F64" i="3"/>
  <c r="F68" i="3" s="1"/>
  <c r="F57" i="3"/>
  <c r="F61" i="3" s="1"/>
  <c r="J64" i="3"/>
  <c r="J68" i="3" s="1"/>
  <c r="J57" i="3"/>
  <c r="J61" i="3" s="1"/>
  <c r="N64" i="3"/>
  <c r="N68" i="3" s="1"/>
  <c r="N57" i="3"/>
  <c r="N61" i="3" s="1"/>
  <c r="H127" i="3"/>
  <c r="H131" i="3" s="1"/>
  <c r="H134" i="3"/>
  <c r="H138" i="3" s="1"/>
  <c r="L127" i="3"/>
  <c r="L131" i="3" s="1"/>
  <c r="L134" i="3"/>
  <c r="L138" i="3" s="1"/>
  <c r="P127" i="3"/>
  <c r="P131" i="3" s="1"/>
  <c r="P134" i="3"/>
  <c r="P138" i="3" s="1"/>
  <c r="K64" i="4"/>
  <c r="K68" i="4" s="1"/>
  <c r="K57" i="4"/>
  <c r="K61" i="4" s="1"/>
  <c r="E123" i="4"/>
  <c r="M134" i="4"/>
  <c r="M138" i="4" s="1"/>
  <c r="M127" i="4"/>
  <c r="M131" i="4" s="1"/>
  <c r="H74" i="1"/>
  <c r="H78" i="1" s="1"/>
  <c r="H82" i="1" s="1"/>
  <c r="H84" i="1" s="1"/>
  <c r="H61" i="1"/>
  <c r="L74" i="1"/>
  <c r="L78" i="1" s="1"/>
  <c r="L82" i="1" s="1"/>
  <c r="L84" i="1" s="1"/>
  <c r="L61" i="1"/>
  <c r="P74" i="1"/>
  <c r="P78" i="1" s="1"/>
  <c r="P82" i="1" s="1"/>
  <c r="P84" i="1" s="1"/>
  <c r="P61" i="1"/>
  <c r="G57" i="2"/>
  <c r="G61" i="2" s="1"/>
  <c r="G64" i="2"/>
  <c r="G68" i="2" s="1"/>
  <c r="K64" i="2"/>
  <c r="K68" i="2" s="1"/>
  <c r="K57" i="2"/>
  <c r="K61" i="2" s="1"/>
  <c r="O64" i="2"/>
  <c r="O68" i="2" s="1"/>
  <c r="O57" i="2"/>
  <c r="O61" i="2" s="1"/>
  <c r="G134" i="2"/>
  <c r="G138" i="2" s="1"/>
  <c r="G127" i="2"/>
  <c r="G131" i="2" s="1"/>
  <c r="K134" i="2"/>
  <c r="K138" i="2" s="1"/>
  <c r="K127" i="2"/>
  <c r="K131" i="2" s="1"/>
  <c r="O134" i="2"/>
  <c r="O138" i="2" s="1"/>
  <c r="O127" i="2"/>
  <c r="O131" i="2" s="1"/>
  <c r="J204" i="2"/>
  <c r="J208" i="2" s="1"/>
  <c r="J197" i="2"/>
  <c r="J201" i="2" s="1"/>
  <c r="I134" i="3"/>
  <c r="I138" i="3" s="1"/>
  <c r="I127" i="3"/>
  <c r="I131" i="3" s="1"/>
  <c r="M134" i="3"/>
  <c r="M138" i="3" s="1"/>
  <c r="M127" i="3"/>
  <c r="M131" i="3" s="1"/>
  <c r="Q180" i="3"/>
  <c r="Q44" i="1"/>
  <c r="E57" i="1"/>
  <c r="I61" i="1"/>
  <c r="I74" i="1"/>
  <c r="I78" i="1" s="1"/>
  <c r="I82" i="1" s="1"/>
  <c r="I84" i="1" s="1"/>
  <c r="M61" i="1"/>
  <c r="M74" i="1"/>
  <c r="M78" i="1" s="1"/>
  <c r="M82" i="1" s="1"/>
  <c r="M84" i="1" s="1"/>
  <c r="Q40" i="2"/>
  <c r="H64" i="2"/>
  <c r="H68" i="2" s="1"/>
  <c r="H57" i="2"/>
  <c r="H61" i="2" s="1"/>
  <c r="L64" i="2"/>
  <c r="L68" i="2" s="1"/>
  <c r="L57" i="2"/>
  <c r="L61" i="2" s="1"/>
  <c r="P64" i="2"/>
  <c r="P68" i="2" s="1"/>
  <c r="P57" i="2"/>
  <c r="P61" i="2" s="1"/>
  <c r="H127" i="2"/>
  <c r="H131" i="2" s="1"/>
  <c r="H134" i="2"/>
  <c r="H138" i="2" s="1"/>
  <c r="G204" i="3"/>
  <c r="G208" i="3" s="1"/>
  <c r="G197" i="3"/>
  <c r="G201" i="3" s="1"/>
  <c r="K204" i="3"/>
  <c r="K208" i="3" s="1"/>
  <c r="K197" i="3"/>
  <c r="K201" i="3" s="1"/>
  <c r="O204" i="3"/>
  <c r="O208" i="3" s="1"/>
  <c r="O197" i="3"/>
  <c r="O201" i="3" s="1"/>
  <c r="J344" i="4"/>
  <c r="J348" i="4" s="1"/>
  <c r="J337" i="4"/>
  <c r="J341" i="4" s="1"/>
  <c r="E51" i="2"/>
  <c r="Q51" i="2" s="1"/>
  <c r="J57" i="2"/>
  <c r="J61" i="2" s="1"/>
  <c r="N57" i="2"/>
  <c r="N61" i="2" s="1"/>
  <c r="M127" i="2"/>
  <c r="M131" i="2" s="1"/>
  <c r="H204" i="2"/>
  <c r="H208" i="2" s="1"/>
  <c r="H197" i="2"/>
  <c r="H201" i="2" s="1"/>
  <c r="P204" i="2"/>
  <c r="P208" i="2" s="1"/>
  <c r="P197" i="2"/>
  <c r="P201" i="2" s="1"/>
  <c r="E40" i="3"/>
  <c r="Q28" i="3"/>
  <c r="E110" i="3"/>
  <c r="H64" i="4"/>
  <c r="H68" i="4" s="1"/>
  <c r="H57" i="4"/>
  <c r="H61" i="4" s="1"/>
  <c r="L64" i="4"/>
  <c r="L68" i="4" s="1"/>
  <c r="L57" i="4"/>
  <c r="L61" i="4" s="1"/>
  <c r="E121" i="4"/>
  <c r="Q121" i="4" s="1"/>
  <c r="Q113" i="4"/>
  <c r="H134" i="4"/>
  <c r="H138" i="4" s="1"/>
  <c r="M64" i="6"/>
  <c r="M68" i="6" s="1"/>
  <c r="M57" i="6"/>
  <c r="M61" i="6" s="1"/>
  <c r="G61" i="1"/>
  <c r="Q28" i="2"/>
  <c r="E121" i="2"/>
  <c r="Q121" i="2" s="1"/>
  <c r="K197" i="2"/>
  <c r="K201" i="2" s="1"/>
  <c r="N204" i="2"/>
  <c r="N208" i="2" s="1"/>
  <c r="E51" i="3"/>
  <c r="Q51" i="3" s="1"/>
  <c r="F134" i="3"/>
  <c r="F138" i="3" s="1"/>
  <c r="F127" i="3"/>
  <c r="F131" i="3" s="1"/>
  <c r="N134" i="3"/>
  <c r="N138" i="3" s="1"/>
  <c r="N127" i="3"/>
  <c r="N131" i="3" s="1"/>
  <c r="Q113" i="3"/>
  <c r="Q171" i="3"/>
  <c r="I204" i="3"/>
  <c r="I208" i="3" s="1"/>
  <c r="I197" i="3"/>
  <c r="I201" i="3" s="1"/>
  <c r="E191" i="3"/>
  <c r="Q191" i="3" s="1"/>
  <c r="Q183" i="3"/>
  <c r="Q40" i="4"/>
  <c r="I53" i="4"/>
  <c r="G57" i="4"/>
  <c r="G61" i="4" s="1"/>
  <c r="O57" i="4"/>
  <c r="O61" i="4" s="1"/>
  <c r="N64" i="5"/>
  <c r="N68" i="5" s="1"/>
  <c r="N57" i="5"/>
  <c r="N61" i="5" s="1"/>
  <c r="F57" i="6"/>
  <c r="F61" i="6" s="1"/>
  <c r="F64" i="6"/>
  <c r="F68" i="6" s="1"/>
  <c r="J57" i="6"/>
  <c r="J61" i="6" s="1"/>
  <c r="J64" i="6"/>
  <c r="J68" i="6" s="1"/>
  <c r="N57" i="6"/>
  <c r="N61" i="6" s="1"/>
  <c r="N64" i="6"/>
  <c r="N68" i="6" s="1"/>
  <c r="E28" i="1"/>
  <c r="Q28" i="1" s="1"/>
  <c r="Q34" i="1"/>
  <c r="Q47" i="1"/>
  <c r="K74" i="1"/>
  <c r="K78" i="1" s="1"/>
  <c r="K82" i="1" s="1"/>
  <c r="K84" i="1" s="1"/>
  <c r="O74" i="1"/>
  <c r="O78" i="1" s="1"/>
  <c r="O82" i="1" s="1"/>
  <c r="O84" i="1" s="1"/>
  <c r="Q98" i="2"/>
  <c r="E164" i="2"/>
  <c r="Q164" i="2" s="1"/>
  <c r="Q168" i="2"/>
  <c r="E191" i="2"/>
  <c r="Q191" i="2" s="1"/>
  <c r="F197" i="2"/>
  <c r="F201" i="2" s="1"/>
  <c r="I204" i="2"/>
  <c r="I208" i="2" s="1"/>
  <c r="G64" i="3"/>
  <c r="G68" i="3" s="1"/>
  <c r="G57" i="3"/>
  <c r="G61" i="3" s="1"/>
  <c r="K64" i="3"/>
  <c r="K68" i="3" s="1"/>
  <c r="K57" i="3"/>
  <c r="K61" i="3" s="1"/>
  <c r="O64" i="3"/>
  <c r="O68" i="3" s="1"/>
  <c r="O57" i="3"/>
  <c r="O61" i="3" s="1"/>
  <c r="M57" i="3"/>
  <c r="M61" i="3" s="1"/>
  <c r="G123" i="3"/>
  <c r="K123" i="3"/>
  <c r="O123" i="3"/>
  <c r="F193" i="3"/>
  <c r="J193" i="3"/>
  <c r="N193" i="3"/>
  <c r="E24" i="4"/>
  <c r="Q24" i="4" s="1"/>
  <c r="Q28" i="4"/>
  <c r="I127" i="4"/>
  <c r="I131" i="4" s="1"/>
  <c r="P134" i="4"/>
  <c r="P138" i="4" s="1"/>
  <c r="G204" i="4"/>
  <c r="G208" i="4" s="1"/>
  <c r="G197" i="4"/>
  <c r="G201" i="4" s="1"/>
  <c r="O204" i="4"/>
  <c r="O208" i="4" s="1"/>
  <c r="O197" i="4"/>
  <c r="O201" i="4" s="1"/>
  <c r="Q206" i="4"/>
  <c r="E390" i="4"/>
  <c r="Q378" i="4"/>
  <c r="F57" i="2"/>
  <c r="F61" i="2" s="1"/>
  <c r="E94" i="2"/>
  <c r="Q94" i="2" s="1"/>
  <c r="I127" i="2"/>
  <c r="I131" i="2" s="1"/>
  <c r="L204" i="2"/>
  <c r="L208" i="2" s="1"/>
  <c r="L197" i="2"/>
  <c r="L201" i="2" s="1"/>
  <c r="P64" i="4"/>
  <c r="P68" i="4" s="1"/>
  <c r="P57" i="4"/>
  <c r="P61" i="4" s="1"/>
  <c r="E51" i="4"/>
  <c r="Q51" i="4" s="1"/>
  <c r="Q110" i="4"/>
  <c r="L134" i="4"/>
  <c r="L138" i="4" s="1"/>
  <c r="L127" i="4"/>
  <c r="L131" i="4" s="1"/>
  <c r="I64" i="5"/>
  <c r="I68" i="5" s="1"/>
  <c r="I57" i="5"/>
  <c r="I61" i="5" s="1"/>
  <c r="Q29" i="6"/>
  <c r="E40" i="6"/>
  <c r="Q180" i="2"/>
  <c r="Q66" i="3"/>
  <c r="J134" i="3"/>
  <c r="J138" i="3" s="1"/>
  <c r="J127" i="3"/>
  <c r="J131" i="3" s="1"/>
  <c r="M204" i="3"/>
  <c r="M208" i="3" s="1"/>
  <c r="M197" i="3"/>
  <c r="M201" i="3" s="1"/>
  <c r="M53" i="4"/>
  <c r="H53" i="3"/>
  <c r="L53" i="3"/>
  <c r="P53" i="3"/>
  <c r="E94" i="3"/>
  <c r="Q94" i="3" s="1"/>
  <c r="L204" i="4"/>
  <c r="L208" i="4" s="1"/>
  <c r="L197" i="4"/>
  <c r="L201" i="4" s="1"/>
  <c r="G274" i="4"/>
  <c r="G278" i="4" s="1"/>
  <c r="G267" i="4"/>
  <c r="G271" i="4" s="1"/>
  <c r="J274" i="4"/>
  <c r="J278" i="4" s="1"/>
  <c r="F344" i="4"/>
  <c r="F348" i="4" s="1"/>
  <c r="F337" i="4"/>
  <c r="F341" i="4" s="1"/>
  <c r="Q325" i="4"/>
  <c r="E331" i="4"/>
  <c r="Q331" i="4" s="1"/>
  <c r="E164" i="3"/>
  <c r="Q164" i="3" s="1"/>
  <c r="F134" i="4"/>
  <c r="F138" i="4" s="1"/>
  <c r="F127" i="4"/>
  <c r="F131" i="4" s="1"/>
  <c r="J134" i="4"/>
  <c r="J138" i="4" s="1"/>
  <c r="J127" i="4"/>
  <c r="J131" i="4" s="1"/>
  <c r="N134" i="4"/>
  <c r="N138" i="4" s="1"/>
  <c r="N127" i="4"/>
  <c r="N131" i="4" s="1"/>
  <c r="Q136" i="4"/>
  <c r="E180" i="4"/>
  <c r="I204" i="4"/>
  <c r="I208" i="4" s="1"/>
  <c r="I197" i="4"/>
  <c r="I201" i="4" s="1"/>
  <c r="M204" i="4"/>
  <c r="M208" i="4" s="1"/>
  <c r="M197" i="4"/>
  <c r="M201" i="4" s="1"/>
  <c r="E191" i="4"/>
  <c r="Q191" i="4" s="1"/>
  <c r="Q183" i="4"/>
  <c r="F267" i="4"/>
  <c r="F271" i="4" s="1"/>
  <c r="O414" i="4"/>
  <c r="O418" i="4" s="1"/>
  <c r="O407" i="4"/>
  <c r="O411" i="4" s="1"/>
  <c r="F64" i="5"/>
  <c r="F68" i="5" s="1"/>
  <c r="F57" i="5"/>
  <c r="F61" i="5" s="1"/>
  <c r="Q66" i="6"/>
  <c r="G123" i="4"/>
  <c r="K123" i="4"/>
  <c r="O123" i="4"/>
  <c r="F193" i="4"/>
  <c r="J193" i="4"/>
  <c r="N193" i="4"/>
  <c r="K274" i="4"/>
  <c r="K278" i="4" s="1"/>
  <c r="K267" i="4"/>
  <c r="K271" i="4" s="1"/>
  <c r="I344" i="4"/>
  <c r="I348" i="4" s="1"/>
  <c r="I337" i="4"/>
  <c r="I341" i="4" s="1"/>
  <c r="M407" i="4"/>
  <c r="M411" i="4" s="1"/>
  <c r="M414" i="4"/>
  <c r="M418" i="4" s="1"/>
  <c r="G414" i="4"/>
  <c r="G418" i="4" s="1"/>
  <c r="G407" i="4"/>
  <c r="G411" i="4" s="1"/>
  <c r="H64" i="6"/>
  <c r="H68" i="6" s="1"/>
  <c r="H57" i="6"/>
  <c r="H61" i="6" s="1"/>
  <c r="P64" i="6"/>
  <c r="P68" i="6" s="1"/>
  <c r="P57" i="6"/>
  <c r="P61" i="6" s="1"/>
  <c r="E164" i="4"/>
  <c r="Q164" i="4" s="1"/>
  <c r="H274" i="4"/>
  <c r="H278" i="4" s="1"/>
  <c r="H267" i="4"/>
  <c r="H271" i="4" s="1"/>
  <c r="L274" i="4"/>
  <c r="L278" i="4" s="1"/>
  <c r="L267" i="4"/>
  <c r="L271" i="4" s="1"/>
  <c r="P274" i="4"/>
  <c r="P278" i="4" s="1"/>
  <c r="P267" i="4"/>
  <c r="P271" i="4" s="1"/>
  <c r="E320" i="4"/>
  <c r="Q308" i="4"/>
  <c r="K344" i="4"/>
  <c r="K348" i="4" s="1"/>
  <c r="K337" i="4"/>
  <c r="K341" i="4" s="1"/>
  <c r="M348" i="4"/>
  <c r="E374" i="4"/>
  <c r="Q374" i="4" s="1"/>
  <c r="J407" i="4"/>
  <c r="J411" i="4" s="1"/>
  <c r="J414" i="4"/>
  <c r="J418" i="4" s="1"/>
  <c r="G57" i="6"/>
  <c r="G61" i="6" s="1"/>
  <c r="G64" i="6"/>
  <c r="G68" i="6" s="1"/>
  <c r="O57" i="6"/>
  <c r="O61" i="6" s="1"/>
  <c r="O64" i="6"/>
  <c r="O68" i="6" s="1"/>
  <c r="E250" i="4"/>
  <c r="I263" i="4"/>
  <c r="M263" i="4"/>
  <c r="H333" i="4"/>
  <c r="L333" i="4"/>
  <c r="P333" i="4"/>
  <c r="G344" i="4"/>
  <c r="G348" i="4" s="1"/>
  <c r="G57" i="5"/>
  <c r="G61" i="5" s="1"/>
  <c r="G64" i="5"/>
  <c r="G68" i="5" s="1"/>
  <c r="K57" i="5"/>
  <c r="K61" i="5" s="1"/>
  <c r="K64" i="5"/>
  <c r="K68" i="5" s="1"/>
  <c r="O57" i="5"/>
  <c r="O61" i="5" s="1"/>
  <c r="O64" i="5"/>
  <c r="O68" i="5" s="1"/>
  <c r="I64" i="6"/>
  <c r="I68" i="6" s="1"/>
  <c r="I57" i="6"/>
  <c r="I61" i="6" s="1"/>
  <c r="K64" i="6"/>
  <c r="K68" i="6" s="1"/>
  <c r="H53" i="5"/>
  <c r="L53" i="5"/>
  <c r="P53" i="5"/>
  <c r="E24" i="6"/>
  <c r="Q24" i="6" s="1"/>
  <c r="H407" i="4"/>
  <c r="H411" i="4" s="1"/>
  <c r="H414" i="4"/>
  <c r="H418" i="4" s="1"/>
  <c r="L407" i="4"/>
  <c r="L411" i="4" s="1"/>
  <c r="L414" i="4"/>
  <c r="L418" i="4" s="1"/>
  <c r="P407" i="4"/>
  <c r="P411" i="4" s="1"/>
  <c r="P414" i="4"/>
  <c r="P418" i="4" s="1"/>
  <c r="Q28" i="5"/>
  <c r="E40" i="5"/>
  <c r="E51" i="6"/>
  <c r="Q51" i="6" s="1"/>
  <c r="Q11" i="1" l="1"/>
  <c r="N197" i="4"/>
  <c r="N201" i="4" s="1"/>
  <c r="N204" i="4"/>
  <c r="N208" i="4" s="1"/>
  <c r="K127" i="4"/>
  <c r="K131" i="4" s="1"/>
  <c r="K134" i="4"/>
  <c r="K138" i="4" s="1"/>
  <c r="P57" i="3"/>
  <c r="P61" i="3" s="1"/>
  <c r="P64" i="3"/>
  <c r="P68" i="3" s="1"/>
  <c r="Q390" i="4"/>
  <c r="E403" i="4"/>
  <c r="F197" i="3"/>
  <c r="F201" i="3" s="1"/>
  <c r="F204" i="3"/>
  <c r="F208" i="3" s="1"/>
  <c r="I57" i="4"/>
  <c r="I61" i="4" s="1"/>
  <c r="I64" i="4"/>
  <c r="I68" i="4" s="1"/>
  <c r="E123" i="3"/>
  <c r="Q110" i="3"/>
  <c r="P344" i="4"/>
  <c r="P348" i="4" s="1"/>
  <c r="P337" i="4"/>
  <c r="P341" i="4" s="1"/>
  <c r="J197" i="4"/>
  <c r="J201" i="4" s="1"/>
  <c r="J204" i="4"/>
  <c r="J208" i="4" s="1"/>
  <c r="L57" i="3"/>
  <c r="L61" i="3" s="1"/>
  <c r="L64" i="3"/>
  <c r="L68" i="3" s="1"/>
  <c r="E193" i="3"/>
  <c r="H57" i="5"/>
  <c r="H61" i="5" s="1"/>
  <c r="H64" i="5"/>
  <c r="H68" i="5" s="1"/>
  <c r="L344" i="4"/>
  <c r="L348" i="4" s="1"/>
  <c r="L337" i="4"/>
  <c r="L341" i="4" s="1"/>
  <c r="E263" i="4"/>
  <c r="Q250" i="4"/>
  <c r="F197" i="4"/>
  <c r="F201" i="4" s="1"/>
  <c r="F204" i="4"/>
  <c r="F208" i="4" s="1"/>
  <c r="H57" i="3"/>
  <c r="H61" i="3" s="1"/>
  <c r="H64" i="3"/>
  <c r="H68" i="3" s="1"/>
  <c r="E193" i="2"/>
  <c r="N197" i="3"/>
  <c r="N201" i="3" s="1"/>
  <c r="N204" i="3"/>
  <c r="N208" i="3" s="1"/>
  <c r="K127" i="3"/>
  <c r="K131" i="3" s="1"/>
  <c r="K134" i="3"/>
  <c r="K138" i="3" s="1"/>
  <c r="E53" i="4"/>
  <c r="Q40" i="3"/>
  <c r="E53" i="3"/>
  <c r="E123" i="2"/>
  <c r="P57" i="5"/>
  <c r="P61" i="5" s="1"/>
  <c r="P64" i="5"/>
  <c r="P68" i="5" s="1"/>
  <c r="M267" i="4"/>
  <c r="M271" i="4" s="1"/>
  <c r="M274" i="4"/>
  <c r="M278" i="4" s="1"/>
  <c r="E134" i="4"/>
  <c r="E127" i="4"/>
  <c r="Q123" i="4"/>
  <c r="L57" i="5"/>
  <c r="L61" i="5" s="1"/>
  <c r="L64" i="5"/>
  <c r="L68" i="5" s="1"/>
  <c r="I267" i="4"/>
  <c r="I271" i="4" s="1"/>
  <c r="I274" i="4"/>
  <c r="I278" i="4" s="1"/>
  <c r="G127" i="4"/>
  <c r="G131" i="4" s="1"/>
  <c r="G134" i="4"/>
  <c r="G138" i="4" s="1"/>
  <c r="O127" i="3"/>
  <c r="O131" i="3" s="1"/>
  <c r="O134" i="3"/>
  <c r="O138" i="3" s="1"/>
  <c r="E61" i="1"/>
  <c r="Q61" i="1" s="1"/>
  <c r="Q57" i="1"/>
  <c r="E74" i="1"/>
  <c r="Q40" i="5"/>
  <c r="E53" i="5"/>
  <c r="H344" i="4"/>
  <c r="H348" i="4" s="1"/>
  <c r="H337" i="4"/>
  <c r="H341" i="4" s="1"/>
  <c r="Q320" i="4"/>
  <c r="E333" i="4"/>
  <c r="O127" i="4"/>
  <c r="O131" i="4" s="1"/>
  <c r="O134" i="4"/>
  <c r="O138" i="4" s="1"/>
  <c r="E193" i="4"/>
  <c r="Q180" i="4"/>
  <c r="M57" i="4"/>
  <c r="M61" i="4" s="1"/>
  <c r="M64" i="4"/>
  <c r="M68" i="4" s="1"/>
  <c r="E53" i="6"/>
  <c r="Q40" i="6"/>
  <c r="J197" i="3"/>
  <c r="J201" i="3" s="1"/>
  <c r="J204" i="3"/>
  <c r="J208" i="3" s="1"/>
  <c r="G127" i="3"/>
  <c r="G131" i="3" s="1"/>
  <c r="G134" i="3"/>
  <c r="G138" i="3" s="1"/>
  <c r="E53" i="2"/>
  <c r="E64" i="6" l="1"/>
  <c r="E57" i="6"/>
  <c r="Q53" i="6"/>
  <c r="E204" i="4"/>
  <c r="E197" i="4"/>
  <c r="Q193" i="4"/>
  <c r="E64" i="3"/>
  <c r="E57" i="3"/>
  <c r="Q53" i="3"/>
  <c r="E78" i="1"/>
  <c r="Q74" i="1"/>
  <c r="E131" i="4"/>
  <c r="Q131" i="4" s="1"/>
  <c r="Q127" i="4"/>
  <c r="E267" i="4"/>
  <c r="Q263" i="4"/>
  <c r="E274" i="4"/>
  <c r="E57" i="2"/>
  <c r="Q53" i="2"/>
  <c r="E64" i="2"/>
  <c r="E138" i="4"/>
  <c r="Q138" i="4" s="1"/>
  <c r="Q79" i="4" s="1"/>
  <c r="Q134" i="4"/>
  <c r="E57" i="4"/>
  <c r="Q53" i="4"/>
  <c r="E64" i="4"/>
  <c r="E204" i="3"/>
  <c r="E197" i="3"/>
  <c r="Q193" i="3"/>
  <c r="E134" i="3"/>
  <c r="E127" i="3"/>
  <c r="Q123" i="3"/>
  <c r="E344" i="4"/>
  <c r="E337" i="4"/>
  <c r="Q333" i="4"/>
  <c r="E64" i="5"/>
  <c r="E57" i="5"/>
  <c r="Q53" i="5"/>
  <c r="E134" i="2"/>
  <c r="E127" i="2"/>
  <c r="Q123" i="2"/>
  <c r="E197" i="2"/>
  <c r="Q193" i="2"/>
  <c r="E204" i="2"/>
  <c r="E407" i="4"/>
  <c r="Q403" i="4"/>
  <c r="E414" i="4"/>
  <c r="Q414" i="4" l="1"/>
  <c r="E418" i="4"/>
  <c r="Q418" i="4" s="1"/>
  <c r="Q359" i="4" s="1"/>
  <c r="E138" i="2"/>
  <c r="Q138" i="2" s="1"/>
  <c r="Q134" i="2"/>
  <c r="E201" i="3"/>
  <c r="Q201" i="3" s="1"/>
  <c r="Q197" i="3"/>
  <c r="E61" i="4"/>
  <c r="Q61" i="4" s="1"/>
  <c r="Q57" i="4"/>
  <c r="E61" i="3"/>
  <c r="Q61" i="3" s="1"/>
  <c r="Q57" i="3"/>
  <c r="E201" i="4"/>
  <c r="Q201" i="4" s="1"/>
  <c r="Q197" i="4"/>
  <c r="E68" i="6"/>
  <c r="Q68" i="6" s="1"/>
  <c r="Q64" i="6"/>
  <c r="E201" i="2"/>
  <c r="Q201" i="2" s="1"/>
  <c r="Q197" i="2"/>
  <c r="E341" i="4"/>
  <c r="Q341" i="4" s="1"/>
  <c r="Q337" i="4"/>
  <c r="E131" i="3"/>
  <c r="Q131" i="3" s="1"/>
  <c r="Q127" i="3"/>
  <c r="E208" i="3"/>
  <c r="Q208" i="3" s="1"/>
  <c r="Q204" i="3"/>
  <c r="E61" i="2"/>
  <c r="Q61" i="2" s="1"/>
  <c r="Q57" i="2"/>
  <c r="Q11" i="2" s="1"/>
  <c r="E271" i="4"/>
  <c r="Q271" i="4" s="1"/>
  <c r="Q267" i="4"/>
  <c r="Q78" i="1"/>
  <c r="E82" i="1"/>
  <c r="E68" i="3"/>
  <c r="Q68" i="3" s="1"/>
  <c r="Q64" i="3"/>
  <c r="E208" i="4"/>
  <c r="Q208" i="4" s="1"/>
  <c r="Q204" i="4"/>
  <c r="E411" i="4"/>
  <c r="Q411" i="4" s="1"/>
  <c r="Q407" i="4"/>
  <c r="Q57" i="5"/>
  <c r="E61" i="5"/>
  <c r="Q61" i="5" s="1"/>
  <c r="E348" i="4"/>
  <c r="Q348" i="4" s="1"/>
  <c r="Q344" i="4"/>
  <c r="Q289" i="4" s="1"/>
  <c r="E138" i="3"/>
  <c r="Q138" i="3" s="1"/>
  <c r="Q79" i="3" s="1"/>
  <c r="Q134" i="3"/>
  <c r="E68" i="4"/>
  <c r="Q68" i="4" s="1"/>
  <c r="Q64" i="4"/>
  <c r="Q11" i="6"/>
  <c r="Q204" i="2"/>
  <c r="E208" i="2"/>
  <c r="Q208" i="2" s="1"/>
  <c r="Q149" i="2" s="1"/>
  <c r="E131" i="2"/>
  <c r="Q131" i="2" s="1"/>
  <c r="Q79" i="2" s="1"/>
  <c r="Q127" i="2"/>
  <c r="Q64" i="5"/>
  <c r="E68" i="5"/>
  <c r="Q68" i="5" s="1"/>
  <c r="Q149" i="3"/>
  <c r="Q11" i="4"/>
  <c r="E68" i="2"/>
  <c r="Q68" i="2" s="1"/>
  <c r="Q64" i="2"/>
  <c r="E278" i="4"/>
  <c r="Q278" i="4" s="1"/>
  <c r="Q219" i="4" s="1"/>
  <c r="Q274" i="4"/>
  <c r="E61" i="6"/>
  <c r="Q61" i="6" s="1"/>
  <c r="Q57" i="6"/>
  <c r="Q11" i="5" l="1"/>
  <c r="Q11" i="3"/>
  <c r="Q82" i="1"/>
  <c r="E84" i="1"/>
  <c r="Q149" i="4"/>
</calcChain>
</file>

<file path=xl/sharedStrings.xml><?xml version="1.0" encoding="utf-8"?>
<sst xmlns="http://schemas.openxmlformats.org/spreadsheetml/2006/main" count="1167" uniqueCount="104">
  <si>
    <t>Class Summary</t>
  </si>
  <si>
    <t>Cost Of Service By Rate Schedule - All Functions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</si>
  <si>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</si>
  <si>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</si>
  <si>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</si>
  <si>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</si>
  <si>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</si>
  <si>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</si>
  <si>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</si>
  <si>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</si>
  <si>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</si>
  <si>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</si>
  <si>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</si>
  <si>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</si>
  <si>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</si>
  <si>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</si>
  <si>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Chk Total</t>
  </si>
  <si>
    <t xml:space="preserve">DESCRIPTION </t>
  </si>
  <si>
    <t>Operating Revenues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</si>
  <si>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</si>
  <si>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</si>
  <si>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</si>
  <si>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</si>
  <si>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</si>
  <si>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</si>
  <si>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</si>
  <si>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</si>
  <si>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</si>
  <si>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</si>
  <si>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</si>
  <si>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</si>
  <si>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</si>
  <si>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</si>
  <si>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</si>
  <si>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</si>
  <si>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Pensions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</si>
  <si>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</si>
  <si>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</si>
  <si>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</si>
  <si>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</si>
  <si>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</si>
  <si>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</si>
  <si>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</si>
  <si>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</si>
  <si>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</si>
  <si>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</si>
  <si>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</si>
  <si>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</si>
  <si>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</si>
  <si>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</si>
  <si>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</si>
  <si>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</si>
  <si>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</si>
  <si>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</si>
  <si>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Calculated Return On Rate Base</t>
  </si>
  <si>
    <t>Return On RB @ Jurisdictional Ave.</t>
  </si>
  <si>
    <t>Revenue Credits</t>
  </si>
  <si>
    <t>Total Revenue Requirements</t>
  </si>
  <si>
    <t>Class Revenue</t>
  </si>
  <si>
    <t xml:space="preserve">Increase / (Decrease) Required to </t>
  </si>
  <si>
    <t>Earn Equal Rates of Return</t>
  </si>
  <si>
    <t>Percent %</t>
  </si>
  <si>
    <t>Return On Rate Base @ Target ROR</t>
  </si>
  <si>
    <t>Total Operating Expenses Adjusted for Taxes</t>
  </si>
  <si>
    <t>Total Target Revenue Requirements</t>
  </si>
  <si>
    <t>Earn Target Rate of Return</t>
  </si>
  <si>
    <t>Production Summary</t>
  </si>
  <si>
    <t>Cost Of Service By Rate Schedule - Production Function</t>
  </si>
  <si>
    <t>Return On Rate Base</t>
  </si>
  <si>
    <t>Total Op. exp. Adjusted for Taxes</t>
  </si>
  <si>
    <t>Cost Of Service By Rate Schedule - Production-Demand Summary</t>
  </si>
  <si>
    <t>Cost Of Service By Rate Schedule - Production-Energy Summary</t>
  </si>
  <si>
    <t>Transmission Summary</t>
  </si>
  <si>
    <t>Cost Of Service By Rate Schedule - Transmission Function</t>
  </si>
  <si>
    <t>Cost Of Service By Rate Schedule - Transmission-Demand Summary</t>
  </si>
  <si>
    <t>Cost Of Service By Rate Schedule - Transmission-Energy Summary</t>
  </si>
  <si>
    <t>Distribution Summary</t>
  </si>
  <si>
    <t>Cost Of Service By Rate Schedule - Distribution Function</t>
  </si>
  <si>
    <t>Cost Of Service By Rate Schedule - Distribution Substations Summary</t>
  </si>
  <si>
    <t>Cost Of Service By Rate Schedule - Distribution Poles &amp; Wires</t>
  </si>
  <si>
    <t>Cost Of Service By Rate Schedule - Distribution Transformers</t>
  </si>
  <si>
    <t>Cost Of Service By Rate Schedule - Distribution Services</t>
  </si>
  <si>
    <t>Cost Of Service By Rate Schedule - Distribution Meters</t>
  </si>
  <si>
    <t>Retail Summary</t>
  </si>
  <si>
    <t>Cost Of Service By Rate Schedule - Retail Function</t>
  </si>
  <si>
    <t>Generation Demand Summary</t>
  </si>
  <si>
    <t>Misc Summary</t>
  </si>
  <si>
    <t>Cost Of Service By Rate Schedule - Misc Function</t>
  </si>
  <si>
    <t>Rocky Mountain Power</t>
  </si>
  <si>
    <t>State of Utah</t>
  </si>
  <si>
    <t>2017 Protocol (Non Wgt)</t>
  </si>
  <si>
    <t>12 Months Ended Dec 2017</t>
  </si>
  <si>
    <t>Utah
Jurisdiction
Normalized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</si>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</sst>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_);_(* \(#,##0.0000000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Swis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/>
    <xf numFmtId="1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/>
    <xf numFmtId="37" fontId="2" fillId="0" borderId="0" xfId="0" applyNumberFormat="1" applyFont="1" applyFill="1" applyProtection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Protection="1"/>
    <xf numFmtId="37" fontId="4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164" fontId="2" fillId="0" borderId="0" xfId="0" applyNumberFormat="1" applyFont="1" applyFill="1"/>
    <xf numFmtId="164" fontId="5" fillId="0" borderId="0" xfId="0" applyNumberFormat="1" applyFont="1" applyFill="1"/>
    <xf numFmtId="164" fontId="3" fillId="0" borderId="4" xfId="0" applyNumberFormat="1" applyFont="1" applyFill="1" applyBorder="1" applyProtection="1"/>
    <xf numFmtId="164" fontId="3" fillId="0" borderId="5" xfId="0" applyNumberFormat="1" applyFont="1" applyFill="1" applyBorder="1" applyProtection="1"/>
    <xf numFmtId="3" fontId="3" fillId="0" borderId="0" xfId="0" applyNumberFormat="1" applyFont="1" applyFill="1" applyProtection="1"/>
    <xf numFmtId="9" fontId="3" fillId="0" borderId="0" xfId="2" applyFont="1" applyFill="1" applyProtection="1"/>
    <xf numFmtId="10" fontId="3" fillId="0" borderId="0" xfId="2" applyNumberFormat="1" applyFont="1" applyFill="1"/>
    <xf numFmtId="10" fontId="3" fillId="0" borderId="0" xfId="0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 applyProtection="1"/>
    <xf numFmtId="164" fontId="3" fillId="0" borderId="2" xfId="1" applyNumberFormat="1" applyFont="1" applyFill="1" applyBorder="1" applyProtection="1"/>
    <xf numFmtId="10" fontId="2" fillId="0" borderId="0" xfId="0" applyNumberFormat="1" applyFont="1" applyFill="1"/>
    <xf numFmtId="164" fontId="3" fillId="0" borderId="2" xfId="0" applyNumberFormat="1" applyFont="1" applyFill="1" applyBorder="1"/>
    <xf numFmtId="37" fontId="5" fillId="0" borderId="0" xfId="0" applyNumberFormat="1" applyFont="1" applyFill="1"/>
    <xf numFmtId="0" fontId="5" fillId="0" borderId="0" xfId="0" applyFont="1" applyFill="1"/>
    <xf numFmtId="10" fontId="3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165" fontId="2" fillId="0" borderId="0" xfId="1" applyNumberFormat="1" applyFont="1" applyFill="1"/>
    <xf numFmtId="164" fontId="2" fillId="0" borderId="0" xfId="1" applyNumberFormat="1" applyFont="1" applyFill="1"/>
    <xf numFmtId="10" fontId="2" fillId="0" borderId="0" xfId="2" applyNumberFormat="1" applyFont="1" applyFill="1"/>
    <xf numFmtId="164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Alignment="1" applyProtection="1">
      <alignment horizontal="centerContinuous"/>
    </xf>
    <xf numFmtId="10" fontId="3" fillId="0" borderId="0" xfId="2" applyNumberFormat="1" applyFont="1" applyFill="1" applyAlignment="1">
      <alignment horizontal="centerContinuous"/>
    </xf>
    <xf numFmtId="164" fontId="3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Protection="1"/>
    <xf numFmtId="164" fontId="3" fillId="0" borderId="0" xfId="1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64" fontId="3" fillId="0" borderId="0" xfId="1" applyNumberFormat="1" applyFont="1" applyFill="1" applyProtection="1"/>
    <xf numFmtId="164" fontId="3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0" fontId="4" fillId="0" borderId="0" xfId="2" applyNumberFormat="1" applyFont="1" applyFill="1" applyAlignment="1">
      <alignment horizontal="center"/>
    </xf>
    <xf numFmtId="164" fontId="3" fillId="0" borderId="3" xfId="1" applyNumberFormat="1" applyFont="1" applyFill="1" applyBorder="1" applyProtection="1"/>
    <xf numFmtId="164" fontId="3" fillId="0" borderId="4" xfId="1" applyNumberFormat="1" applyFont="1" applyFill="1" applyBorder="1" applyProtection="1"/>
    <xf numFmtId="164" fontId="3" fillId="0" borderId="5" xfId="1" applyNumberFormat="1" applyFont="1" applyFill="1" applyBorder="1" applyProtection="1"/>
    <xf numFmtId="10" fontId="3" fillId="0" borderId="0" xfId="2" applyNumberFormat="1" applyFont="1" applyFill="1" applyProtection="1"/>
    <xf numFmtId="164" fontId="3" fillId="0" borderId="0" xfId="1" quotePrefix="1" applyNumberFormat="1" applyFont="1" applyFill="1"/>
    <xf numFmtId="164" fontId="4" fillId="0" borderId="0" xfId="1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Utah%20Informational%20(2017)\COS\COS%20UT%20Dec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"/>
      <sheetName val="Produc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JAM Download"/>
      <sheetName val="FuncStudy"/>
      <sheetName val="Func Factors"/>
      <sheetName val="Func Allocation Option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NPC Factors"/>
      <sheetName val="TransInvest"/>
      <sheetName val="DistInvest"/>
      <sheetName val="Error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745739136.64030945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745739136.64030945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1221230110.9161301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1221230110.9161301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8691656.9863715079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8691656.9863715079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3280523.2037541904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3280523.2037541904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1978941427.7465651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8003536.0899999999</v>
          </cell>
        </row>
        <row r="40">
          <cell r="R40" t="str">
            <v>447.NA1</v>
          </cell>
          <cell r="S40">
            <v>8003536.0899999999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91088102.09168762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91088102.09168762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99091638.181687623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2078033065.9282527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3353595.54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3353595.54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3722139.88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2353.6431114753591</v>
          </cell>
        </row>
        <row r="67">
          <cell r="R67" t="str">
            <v>451.NA1</v>
          </cell>
          <cell r="S67">
            <v>3724493.5231114752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23578.815405227779</v>
          </cell>
        </row>
        <row r="71">
          <cell r="R71" t="str">
            <v>453.NA1</v>
          </cell>
          <cell r="S71">
            <v>23578.815405227779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4898241.5599999996</v>
          </cell>
        </row>
        <row r="75">
          <cell r="R75" t="str">
            <v>454.SG</v>
          </cell>
          <cell r="S75">
            <v>2532905.8897063145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934046.32039547188</v>
          </cell>
        </row>
        <row r="78">
          <cell r="R78" t="str">
            <v>454.NA1</v>
          </cell>
          <cell r="S78">
            <v>8365193.7701017857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-2828512.5317091057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6162775.7455276176</v>
          </cell>
        </row>
        <row r="86">
          <cell r="R86" t="str">
            <v>456.SO</v>
          </cell>
          <cell r="S86">
            <v>1385110.55525719</v>
          </cell>
        </row>
        <row r="87">
          <cell r="R87" t="str">
            <v>456.SG</v>
          </cell>
          <cell r="S87">
            <v>54092230.276950657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58811604.046026357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74278465.694644839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2152311531.6228976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1996090428.2848558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6162775.7455276176</v>
          </cell>
        </row>
        <row r="100">
          <cell r="R100" t="str">
            <v>Summary of Revenues by Factor.NA4</v>
          </cell>
          <cell r="S100">
            <v>2321510.5187641373</v>
          </cell>
        </row>
        <row r="101">
          <cell r="R101" t="str">
            <v>Summary of Revenues by Factor.NA5</v>
          </cell>
          <cell r="S101">
            <v>147736817.07374984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2152311531.6228971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0</v>
          </cell>
        </row>
        <row r="117">
          <cell r="R117" t="str">
            <v>41170.NA1</v>
          </cell>
          <cell r="S117">
            <v>0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-1432.2334313280619</v>
          </cell>
        </row>
        <row r="122">
          <cell r="R122" t="str">
            <v>4118.NA1</v>
          </cell>
          <cell r="S122">
            <v>-1432.2334313280619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-28894.860000000011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421.SG-P</v>
          </cell>
          <cell r="S135">
            <v>-178.91955941813728</v>
          </cell>
        </row>
        <row r="136">
          <cell r="R136" t="str">
            <v>421.SE</v>
          </cell>
          <cell r="S136">
            <v>0</v>
          </cell>
        </row>
        <row r="137">
          <cell r="R137" t="str">
            <v>421.SO</v>
          </cell>
          <cell r="S137">
            <v>0</v>
          </cell>
        </row>
        <row r="138">
          <cell r="R138" t="str">
            <v>421.SG1</v>
          </cell>
          <cell r="S138">
            <v>-46747.865126073179</v>
          </cell>
        </row>
        <row r="139">
          <cell r="R139" t="str">
            <v>421.NA1</v>
          </cell>
          <cell r="S139">
            <v>-75821.644685491323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-77253.878116819396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655007.18999999994</v>
          </cell>
        </row>
        <row r="145">
          <cell r="R145" t="str">
            <v>4311.NA1</v>
          </cell>
          <cell r="S145">
            <v>655007.18999999994</v>
          </cell>
        </row>
        <row r="146">
          <cell r="R146" t="str">
            <v>Total Miscellaneous Expenses.NA</v>
          </cell>
          <cell r="S146">
            <v>655007.18999999994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577753.31188318052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6775816.4637591178</v>
          </cell>
        </row>
        <row r="152">
          <cell r="R152" t="str">
            <v>500.SG1</v>
          </cell>
          <cell r="S152">
            <v>1300351.8410546817</v>
          </cell>
        </row>
        <row r="153">
          <cell r="R153" t="str">
            <v>500.NA1</v>
          </cell>
          <cell r="S153">
            <v>8076168.3048137994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</v>
          </cell>
          <cell r="S156">
            <v>0</v>
          </cell>
        </row>
        <row r="157">
          <cell r="R157" t="str">
            <v>501.SE</v>
          </cell>
          <cell r="S157">
            <v>20851404.873945389</v>
          </cell>
        </row>
        <row r="158">
          <cell r="R158" t="str">
            <v>501.SE1</v>
          </cell>
          <cell r="S158">
            <v>0</v>
          </cell>
        </row>
        <row r="159">
          <cell r="R159" t="str">
            <v>501.SE2</v>
          </cell>
          <cell r="S159">
            <v>0</v>
          </cell>
        </row>
        <row r="160">
          <cell r="R160" t="str">
            <v>501.SE3</v>
          </cell>
          <cell r="S160">
            <v>1328006.3122474742</v>
          </cell>
        </row>
        <row r="161">
          <cell r="R161" t="str">
            <v>501.NA1</v>
          </cell>
          <cell r="S161">
            <v>22179411.186192863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304937893.64187902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22175703.543705367</v>
          </cell>
        </row>
        <row r="169">
          <cell r="R169" t="str">
            <v>501NPC.NA1</v>
          </cell>
          <cell r="S169">
            <v>327113597.18558437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349293008.37177724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30048664.578762442</v>
          </cell>
        </row>
        <row r="175">
          <cell r="R175" t="str">
            <v>502.SG1</v>
          </cell>
          <cell r="S175">
            <v>2831343.6452091113</v>
          </cell>
        </row>
        <row r="176">
          <cell r="R176" t="str">
            <v>502.NA1</v>
          </cell>
          <cell r="S176">
            <v>32880008.223971553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1992478.2919109436</v>
          </cell>
        </row>
        <row r="184">
          <cell r="R184" t="str">
            <v>503NPC.NA1</v>
          </cell>
          <cell r="S184">
            <v>1992478.2919109436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443803.94398571784</v>
          </cell>
        </row>
        <row r="188">
          <cell r="R188" t="str">
            <v>505.SG1</v>
          </cell>
          <cell r="S188">
            <v>84811.390650752612</v>
          </cell>
        </row>
        <row r="189">
          <cell r="R189" t="str">
            <v>505.NA1</v>
          </cell>
          <cell r="S189">
            <v>528615.33463647042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 t="str">
            <v xml:space="preserve"> </v>
          </cell>
        </row>
        <row r="192">
          <cell r="R192" t="str">
            <v>506.SG</v>
          </cell>
          <cell r="S192">
            <v>4593740.0471130107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1314109.09636031</v>
          </cell>
        </row>
        <row r="195">
          <cell r="R195" t="str">
            <v>506.NA1</v>
          </cell>
          <cell r="S195">
            <v>5907849.1434733206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238974.69891982086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238974.69891982086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5745465.6770648975</v>
          </cell>
        </row>
        <row r="204">
          <cell r="R204" t="str">
            <v>510.SG1</v>
          </cell>
          <cell r="S204">
            <v>1110791.4468427252</v>
          </cell>
        </row>
        <row r="205">
          <cell r="R205" t="str">
            <v>510.NA1</v>
          </cell>
          <cell r="S205">
            <v>6856257.1239076229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11809746.049745079</v>
          </cell>
        </row>
        <row r="211">
          <cell r="R211" t="str">
            <v>511.SG1</v>
          </cell>
          <cell r="S211">
            <v>1582767.8105031191</v>
          </cell>
        </row>
        <row r="212">
          <cell r="R212" t="str">
            <v>511.NA1</v>
          </cell>
          <cell r="S212">
            <v>13392513.860248199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35710781.64710243</v>
          </cell>
        </row>
        <row r="216">
          <cell r="R216" t="str">
            <v>512.SG1</v>
          </cell>
          <cell r="S216">
            <v>2549942.8627392631</v>
          </cell>
        </row>
        <row r="217">
          <cell r="R217" t="str">
            <v>512.NA1</v>
          </cell>
          <cell r="S217">
            <v>38260724.509841695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12748227.123981846</v>
          </cell>
        </row>
        <row r="221">
          <cell r="R221" t="str">
            <v>513.SG1</v>
          </cell>
          <cell r="S221">
            <v>321196.13465272886</v>
          </cell>
        </row>
        <row r="222">
          <cell r="R222" t="str">
            <v>513.NA1</v>
          </cell>
          <cell r="S222">
            <v>13069423.258634575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4456245.4958352214</v>
          </cell>
        </row>
        <row r="226">
          <cell r="R226" t="str">
            <v>514.SG1</v>
          </cell>
          <cell r="S226">
            <v>994661.31124580465</v>
          </cell>
        </row>
        <row r="227">
          <cell r="R227" t="str">
            <v>514.NA1</v>
          </cell>
          <cell r="S227">
            <v>5450906.807081026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475946927.92921627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3136905.4070543824</v>
          </cell>
        </row>
        <row r="282">
          <cell r="R282" t="str">
            <v>535.SG1</v>
          </cell>
          <cell r="S282">
            <v>629952.25036228844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3766857.6574166706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52479.642634834381</v>
          </cell>
        </row>
        <row r="289">
          <cell r="R289" t="str">
            <v>536.SG1</v>
          </cell>
          <cell r="S289">
            <v>0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52479.642634834381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1569801.8915200671</v>
          </cell>
        </row>
        <row r="296">
          <cell r="R296" t="str">
            <v>537.SG1</v>
          </cell>
          <cell r="S296">
            <v>143783.21565906328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1713585.1071791304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5465159.4486086126</v>
          </cell>
        </row>
        <row r="310">
          <cell r="R310" t="str">
            <v>539.SG1</v>
          </cell>
          <cell r="S310">
            <v>3053832.7776249577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8518992.2262335699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764189.68749372778</v>
          </cell>
        </row>
        <row r="318">
          <cell r="R318" t="str">
            <v>540.SG1</v>
          </cell>
          <cell r="S318">
            <v>61845.374845292346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826035.06233902008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169.01366215368574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169.01366215368574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292650.12300282856</v>
          </cell>
        </row>
        <row r="332">
          <cell r="R332" t="str">
            <v>542.SG1</v>
          </cell>
          <cell r="S332">
            <v>26142.824441963428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318792.94744479202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634763.31452662533</v>
          </cell>
        </row>
        <row r="342">
          <cell r="R342" t="str">
            <v>543.SG1</v>
          </cell>
          <cell r="S342">
            <v>253903.38639519099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888666.70092181629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903659.4308713323</v>
          </cell>
        </row>
        <row r="349">
          <cell r="R349" t="str">
            <v>544.SG1</v>
          </cell>
          <cell r="S349">
            <v>192003.84452010519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1095663.2753914376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1105982.8841675962</v>
          </cell>
        </row>
        <row r="356">
          <cell r="R356" t="str">
            <v>545.SG1</v>
          </cell>
          <cell r="S356">
            <v>307402.17488718807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1413385.0590547842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18594626.692278214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149376.9414164442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149376.9414164442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89290069.755981237</v>
          </cell>
        </row>
        <row r="374">
          <cell r="R374" t="str">
            <v>547NPC.SE1</v>
          </cell>
          <cell r="S374">
            <v>1898587.7711277134</v>
          </cell>
        </row>
        <row r="375">
          <cell r="R375" t="str">
            <v>547NPC.NA1</v>
          </cell>
          <cell r="S375">
            <v>91188657.527108952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6599542.862164177</v>
          </cell>
        </row>
        <row r="379">
          <cell r="R379" t="str">
            <v>548.SG1</v>
          </cell>
          <cell r="S379">
            <v>445673.34819995397</v>
          </cell>
        </row>
        <row r="380">
          <cell r="R380" t="str">
            <v>548.NA1</v>
          </cell>
          <cell r="S380">
            <v>7045216.2103641313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0</v>
          </cell>
        </row>
        <row r="384">
          <cell r="R384" t="str">
            <v>549.SG</v>
          </cell>
          <cell r="S384">
            <v>1696915.3005569524</v>
          </cell>
        </row>
        <row r="385">
          <cell r="R385" t="str">
            <v>549.SG1</v>
          </cell>
          <cell r="S385">
            <v>625545.89234850928</v>
          </cell>
        </row>
        <row r="386">
          <cell r="R386" t="str">
            <v>549.NA1</v>
          </cell>
          <cell r="S386">
            <v>2322461.1929054614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0</v>
          </cell>
        </row>
        <row r="393">
          <cell r="R393" t="str">
            <v>550.SG</v>
          </cell>
          <cell r="S393">
            <v>17534.417001682439</v>
          </cell>
        </row>
        <row r="394">
          <cell r="R394" t="str">
            <v>550.SG1</v>
          </cell>
          <cell r="S394">
            <v>1504269.9349905537</v>
          </cell>
        </row>
        <row r="395">
          <cell r="R395" t="str">
            <v>550.NA1</v>
          </cell>
          <cell r="S395">
            <v>1521804.351992236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1132151.0715349226</v>
          </cell>
        </row>
        <row r="403">
          <cell r="R403" t="str">
            <v>552.SG1</v>
          </cell>
          <cell r="S403">
            <v>50146.80165384803</v>
          </cell>
        </row>
        <row r="404">
          <cell r="R404" t="str">
            <v>552.NA1</v>
          </cell>
          <cell r="S404">
            <v>1182297.8731887706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3855865.6337717776</v>
          </cell>
        </row>
        <row r="408">
          <cell r="R408" t="str">
            <v>553.SG1</v>
          </cell>
          <cell r="S408">
            <v>4911453.6247111149</v>
          </cell>
        </row>
        <row r="409">
          <cell r="R409" t="str">
            <v>553.SG2</v>
          </cell>
          <cell r="S409">
            <v>197218.5924872366</v>
          </cell>
        </row>
        <row r="410">
          <cell r="R410" t="str">
            <v>553.NA1</v>
          </cell>
          <cell r="S410">
            <v>8964537.8509701286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666833.19360098173</v>
          </cell>
        </row>
        <row r="414">
          <cell r="R414" t="str">
            <v>554.SG1</v>
          </cell>
          <cell r="S414">
            <v>587774.14052507363</v>
          </cell>
        </row>
        <row r="415">
          <cell r="R415" t="str">
            <v>554.SG2</v>
          </cell>
          <cell r="S415">
            <v>75269.28822466085</v>
          </cell>
        </row>
        <row r="416">
          <cell r="R416" t="str">
            <v>554.NA1</v>
          </cell>
          <cell r="S416">
            <v>1329876.622350716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113704228.57029684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</v>
          </cell>
          <cell r="S426">
            <v>1085963.2800000003</v>
          </cell>
        </row>
        <row r="427">
          <cell r="R427" t="str">
            <v>555NPC.SG</v>
          </cell>
          <cell r="S427">
            <v>279497484.10493332</v>
          </cell>
        </row>
        <row r="428">
          <cell r="R428" t="str">
            <v>555NPC.SE</v>
          </cell>
          <cell r="S428">
            <v>268778.5433153921</v>
          </cell>
        </row>
        <row r="429">
          <cell r="R429" t="str">
            <v>555NPC.SG1</v>
          </cell>
          <cell r="S429">
            <v>0</v>
          </cell>
        </row>
        <row r="430">
          <cell r="R430" t="str">
            <v>555NPC.DGP</v>
          </cell>
          <cell r="S430">
            <v>0</v>
          </cell>
        </row>
        <row r="431">
          <cell r="R431" t="str">
            <v>555NPC.NA1</v>
          </cell>
          <cell r="S431">
            <v>280852225.9282487</v>
          </cell>
        </row>
        <row r="432">
          <cell r="R432" t="str">
            <v>555NPC.NA2</v>
          </cell>
          <cell r="S432">
            <v>0</v>
          </cell>
        </row>
        <row r="433">
          <cell r="R433" t="str">
            <v>555NPC.NA3</v>
          </cell>
          <cell r="S433">
            <v>280852225.9282487</v>
          </cell>
        </row>
        <row r="434">
          <cell r="R434" t="str">
            <v>555NPC.NA4</v>
          </cell>
          <cell r="S434">
            <v>0</v>
          </cell>
        </row>
        <row r="435">
          <cell r="R435" t="str">
            <v>556.NA</v>
          </cell>
          <cell r="S435">
            <v>0</v>
          </cell>
        </row>
        <row r="436">
          <cell r="R436" t="str">
            <v>556.SG</v>
          </cell>
          <cell r="S436">
            <v>570128.53994131496</v>
          </cell>
        </row>
        <row r="437">
          <cell r="R437" t="str">
            <v>556.NA1</v>
          </cell>
          <cell r="S437">
            <v>0</v>
          </cell>
        </row>
        <row r="438">
          <cell r="R438" t="str">
            <v>556.NA2</v>
          </cell>
          <cell r="S438">
            <v>570128.53994131496</v>
          </cell>
        </row>
        <row r="439">
          <cell r="R439" t="str">
            <v>556.NA3</v>
          </cell>
          <cell r="S439">
            <v>0</v>
          </cell>
        </row>
        <row r="440">
          <cell r="R440" t="str">
            <v>556.NA4</v>
          </cell>
          <cell r="S440">
            <v>0</v>
          </cell>
        </row>
        <row r="441">
          <cell r="R441" t="str">
            <v>556.NA5</v>
          </cell>
          <cell r="S441">
            <v>0</v>
          </cell>
        </row>
        <row r="442">
          <cell r="R442" t="str">
            <v>557.NA</v>
          </cell>
          <cell r="S442">
            <v>0</v>
          </cell>
        </row>
        <row r="443">
          <cell r="R443" t="str">
            <v>557.S</v>
          </cell>
          <cell r="S443">
            <v>50937.55</v>
          </cell>
        </row>
        <row r="444">
          <cell r="R444" t="str">
            <v>557.SG</v>
          </cell>
          <cell r="S444">
            <v>16777392.153535895</v>
          </cell>
        </row>
        <row r="445">
          <cell r="R445" t="str">
            <v>557.SGCT</v>
          </cell>
          <cell r="S445">
            <v>284938.673812519</v>
          </cell>
        </row>
        <row r="446">
          <cell r="R446" t="str">
            <v>557.SE</v>
          </cell>
          <cell r="S446">
            <v>3847.5732175662793</v>
          </cell>
        </row>
        <row r="447">
          <cell r="R447" t="str">
            <v>557.SG1</v>
          </cell>
          <cell r="S447">
            <v>0</v>
          </cell>
        </row>
        <row r="448">
          <cell r="R448" t="str">
            <v>557.TROJP</v>
          </cell>
          <cell r="S448">
            <v>0</v>
          </cell>
        </row>
        <row r="449">
          <cell r="R449" t="str">
            <v>557.NA1</v>
          </cell>
          <cell r="S449">
            <v>0</v>
          </cell>
        </row>
        <row r="450">
          <cell r="R450" t="str">
            <v>557.NA2</v>
          </cell>
          <cell r="S450">
            <v>17117115.950565983</v>
          </cell>
        </row>
        <row r="451">
          <cell r="R451" t="str">
            <v>557.NA3</v>
          </cell>
          <cell r="S451">
            <v>0</v>
          </cell>
        </row>
        <row r="452">
          <cell r="R452" t="str">
            <v>Embedded Cost Differentials.NA</v>
          </cell>
          <cell r="S452">
            <v>0</v>
          </cell>
        </row>
        <row r="453">
          <cell r="R453" t="str">
            <v>Company Owned Hydro.DGP</v>
          </cell>
          <cell r="S453">
            <v>0</v>
          </cell>
        </row>
        <row r="454">
          <cell r="R454" t="str">
            <v>Company Owned Hydro.SG</v>
          </cell>
          <cell r="S454">
            <v>0</v>
          </cell>
        </row>
        <row r="455">
          <cell r="R455" t="str">
            <v>Mid-C Contract.MC</v>
          </cell>
          <cell r="S455">
            <v>0</v>
          </cell>
        </row>
        <row r="456">
          <cell r="R456" t="str">
            <v>Mid-C Contract.SG</v>
          </cell>
          <cell r="S456">
            <v>0</v>
          </cell>
        </row>
        <row r="457">
          <cell r="R457" t="str">
            <v>Existing QF Contracts.S</v>
          </cell>
          <cell r="S457">
            <v>0</v>
          </cell>
        </row>
        <row r="458">
          <cell r="R458" t="str">
            <v>Existing QF Contracts.SG</v>
          </cell>
          <cell r="S458">
            <v>0</v>
          </cell>
        </row>
        <row r="459">
          <cell r="R459" t="str">
            <v>Existing QF Contracts.NA</v>
          </cell>
          <cell r="S459">
            <v>0</v>
          </cell>
        </row>
        <row r="460">
          <cell r="R460" t="str">
            <v>Existing QF Contracts.NA1</v>
          </cell>
          <cell r="S460">
            <v>0</v>
          </cell>
        </row>
        <row r="461">
          <cell r="R461" t="str">
            <v>Existing QF Contracts.NA2</v>
          </cell>
          <cell r="S461">
            <v>0</v>
          </cell>
        </row>
        <row r="462">
          <cell r="R462" t="str">
            <v>Existing QF Contracts.NA3</v>
          </cell>
          <cell r="S462">
            <v>0</v>
          </cell>
        </row>
        <row r="463">
          <cell r="R463" t="str">
            <v>Existing QF Contracts.NA4</v>
          </cell>
          <cell r="S463">
            <v>0</v>
          </cell>
        </row>
        <row r="464">
          <cell r="R464" t="str">
            <v>Existing QF Contracts.NA5</v>
          </cell>
          <cell r="S464">
            <v>0</v>
          </cell>
        </row>
        <row r="465">
          <cell r="R465" t="str">
            <v>2017 Protocol Adjustment.NA</v>
          </cell>
          <cell r="S465">
            <v>0</v>
          </cell>
        </row>
        <row r="466">
          <cell r="R466" t="str">
            <v xml:space="preserve">  Baseline ECD.S</v>
          </cell>
          <cell r="S466">
            <v>0</v>
          </cell>
        </row>
        <row r="467">
          <cell r="R467" t="str">
            <v xml:space="preserve">  Equalization Adj..S</v>
          </cell>
          <cell r="S467">
            <v>4400000</v>
          </cell>
        </row>
        <row r="468">
          <cell r="R468" t="str">
            <v>2017 Protocol Adjustment.NA1</v>
          </cell>
          <cell r="S468">
            <v>4400000</v>
          </cell>
        </row>
        <row r="469">
          <cell r="R469" t="str">
            <v>2017 Protocol Adjustment.NA2</v>
          </cell>
          <cell r="S469">
            <v>0</v>
          </cell>
        </row>
        <row r="470">
          <cell r="R470" t="str">
            <v>Total Other Power Supply.NA</v>
          </cell>
          <cell r="S470">
            <v>302939470.41875601</v>
          </cell>
        </row>
        <row r="471">
          <cell r="R471" t="str">
            <v>Total Other Power Supply.NA1</v>
          </cell>
          <cell r="S471">
            <v>0</v>
          </cell>
        </row>
        <row r="472">
          <cell r="R472" t="str">
            <v>Total Production Expense.NA</v>
          </cell>
          <cell r="S472">
            <v>911185253.6105473</v>
          </cell>
        </row>
        <row r="473">
          <cell r="R473" t="str">
            <v>Total Production Expense.NA1</v>
          </cell>
          <cell r="S473">
            <v>0</v>
          </cell>
        </row>
        <row r="474">
          <cell r="R474" t="str">
            <v>Total Production Expense.NA2</v>
          </cell>
          <cell r="S474">
            <v>0</v>
          </cell>
        </row>
        <row r="475">
          <cell r="R475" t="str">
            <v>Summary of Production Expense by Factor.NA</v>
          </cell>
          <cell r="S475">
            <v>0</v>
          </cell>
        </row>
        <row r="476">
          <cell r="R476" t="str">
            <v>Summary of Production Expense by Factor.NA1</v>
          </cell>
          <cell r="S476">
            <v>5536900.8300000001</v>
          </cell>
        </row>
        <row r="477">
          <cell r="R477" t="str">
            <v>Summary of Production Expense by Factor.NA2</v>
          </cell>
          <cell r="S477">
            <v>462616643.7994048</v>
          </cell>
        </row>
        <row r="478">
          <cell r="R478" t="str">
            <v>Summary of Production Expense by Factor.NA3</v>
          </cell>
          <cell r="S478">
            <v>442746770.30733007</v>
          </cell>
        </row>
        <row r="479">
          <cell r="R479" t="str">
            <v>Summary of Production Expense by Factor.NA4</v>
          </cell>
          <cell r="S479">
            <v>0</v>
          </cell>
        </row>
        <row r="480">
          <cell r="R480" t="str">
            <v>Summary of Production Expense by Factor.NA5</v>
          </cell>
          <cell r="S480">
            <v>0</v>
          </cell>
        </row>
        <row r="481">
          <cell r="R481" t="str">
            <v>Summary of Production Expense by Factor.NA6</v>
          </cell>
          <cell r="S481">
            <v>284938.673812519</v>
          </cell>
        </row>
        <row r="482">
          <cell r="R482" t="str">
            <v>Summary of Production Expense by Factor.NA7</v>
          </cell>
          <cell r="S482">
            <v>0</v>
          </cell>
        </row>
        <row r="483">
          <cell r="R483" t="str">
            <v>Summary of Production Expense by Factor.NA8</v>
          </cell>
          <cell r="S483">
            <v>0</v>
          </cell>
        </row>
        <row r="484">
          <cell r="R484" t="str">
            <v>Summary of Production Expense by Factor.NA9</v>
          </cell>
          <cell r="S484">
            <v>0</v>
          </cell>
        </row>
        <row r="485">
          <cell r="R485" t="str">
            <v>Summary of Production Expense by Factor.NA10</v>
          </cell>
          <cell r="S485">
            <v>0</v>
          </cell>
        </row>
        <row r="486">
          <cell r="R486" t="str">
            <v>Summary of Production Expense by Factor.NA11</v>
          </cell>
          <cell r="S486">
            <v>0</v>
          </cell>
        </row>
        <row r="487">
          <cell r="R487" t="str">
            <v>Summary of Production Expense by Factor.NA12</v>
          </cell>
          <cell r="S487">
            <v>0</v>
          </cell>
        </row>
        <row r="488">
          <cell r="R488" t="str">
            <v>Summary of Production Expense by Factor.NA13</v>
          </cell>
          <cell r="S488">
            <v>0</v>
          </cell>
        </row>
        <row r="489">
          <cell r="R489" t="str">
            <v>Summary of Production Expense by Factor.NA14</v>
          </cell>
          <cell r="S489">
            <v>0</v>
          </cell>
        </row>
        <row r="490">
          <cell r="R490" t="str">
            <v>Summary of Production Expense by Factor.NA15</v>
          </cell>
          <cell r="S490">
            <v>0</v>
          </cell>
        </row>
        <row r="491">
          <cell r="R491" t="str">
            <v>Summary of Production Expense by Factor.NA16</v>
          </cell>
          <cell r="S491">
            <v>0</v>
          </cell>
        </row>
        <row r="492">
          <cell r="R492" t="str">
            <v>Summary of Production Expense by Factor.NA17</v>
          </cell>
          <cell r="S492">
            <v>0</v>
          </cell>
        </row>
        <row r="493">
          <cell r="R493" t="str">
            <v>Summary of Production Expense by Factor.NA18</v>
          </cell>
          <cell r="S493">
            <v>0</v>
          </cell>
        </row>
        <row r="494">
          <cell r="R494" t="str">
            <v>Total Production Expense by Factor.NA</v>
          </cell>
          <cell r="S494">
            <v>911185253.61054742</v>
          </cell>
        </row>
        <row r="495">
          <cell r="R495" t="str">
            <v>560.NA</v>
          </cell>
          <cell r="S495">
            <v>0</v>
          </cell>
        </row>
        <row r="496">
          <cell r="R496" t="str">
            <v>560.SG</v>
          </cell>
          <cell r="S496">
            <v>2761580.4262095601</v>
          </cell>
        </row>
        <row r="497">
          <cell r="R497" t="str">
            <v>560.NA1</v>
          </cell>
          <cell r="S497">
            <v>0</v>
          </cell>
        </row>
        <row r="498">
          <cell r="R498" t="str">
            <v>560.NA2</v>
          </cell>
          <cell r="S498">
            <v>2761580.4262095601</v>
          </cell>
        </row>
        <row r="499">
          <cell r="R499" t="str">
            <v>560.NA3</v>
          </cell>
          <cell r="S499">
            <v>0</v>
          </cell>
        </row>
        <row r="500">
          <cell r="R500" t="str">
            <v>561.NA</v>
          </cell>
          <cell r="S500">
            <v>0</v>
          </cell>
        </row>
        <row r="501">
          <cell r="R501" t="str">
            <v>561.SG</v>
          </cell>
          <cell r="S501">
            <v>8653318.5684666783</v>
          </cell>
        </row>
        <row r="502">
          <cell r="R502" t="str">
            <v>561.NA1</v>
          </cell>
          <cell r="S502">
            <v>0</v>
          </cell>
        </row>
        <row r="503">
          <cell r="R503" t="str">
            <v>561.NA2</v>
          </cell>
          <cell r="S503">
            <v>8653318.5684666783</v>
          </cell>
        </row>
        <row r="504">
          <cell r="R504" t="str">
            <v>562.NA</v>
          </cell>
          <cell r="S504">
            <v>0</v>
          </cell>
        </row>
        <row r="505">
          <cell r="R505" t="str">
            <v>562.SG</v>
          </cell>
          <cell r="S505">
            <v>1484936.9211456829</v>
          </cell>
        </row>
        <row r="506">
          <cell r="R506" t="str">
            <v>562.NA1</v>
          </cell>
          <cell r="S506">
            <v>0</v>
          </cell>
        </row>
        <row r="507">
          <cell r="R507" t="str">
            <v>562.NA2</v>
          </cell>
          <cell r="S507">
            <v>1484936.9211456829</v>
          </cell>
        </row>
        <row r="508">
          <cell r="R508" t="str">
            <v>562.NA3</v>
          </cell>
          <cell r="S508">
            <v>0</v>
          </cell>
        </row>
        <row r="509">
          <cell r="R509" t="str">
            <v>563.NA</v>
          </cell>
          <cell r="S509">
            <v>0</v>
          </cell>
        </row>
        <row r="510">
          <cell r="R510" t="str">
            <v>563.SG</v>
          </cell>
          <cell r="S510">
            <v>219759.96853596176</v>
          </cell>
        </row>
        <row r="511">
          <cell r="R511" t="str">
            <v>563.NA1</v>
          </cell>
          <cell r="S511">
            <v>0</v>
          </cell>
        </row>
        <row r="512">
          <cell r="R512" t="str">
            <v>563.NA2</v>
          </cell>
          <cell r="S512">
            <v>219759.96853596176</v>
          </cell>
        </row>
        <row r="513">
          <cell r="R513" t="str">
            <v>563.NA3</v>
          </cell>
          <cell r="S513">
            <v>0</v>
          </cell>
        </row>
        <row r="514">
          <cell r="R514" t="str">
            <v>564.NA</v>
          </cell>
          <cell r="S514">
            <v>0</v>
          </cell>
        </row>
        <row r="515">
          <cell r="R515" t="str">
            <v>564.SG</v>
          </cell>
          <cell r="S515">
            <v>0</v>
          </cell>
        </row>
        <row r="516">
          <cell r="R516" t="str">
            <v>564.NA1</v>
          </cell>
          <cell r="S516">
            <v>0</v>
          </cell>
        </row>
        <row r="517">
          <cell r="R517" t="str">
            <v>564.NA2</v>
          </cell>
          <cell r="S517">
            <v>0</v>
          </cell>
        </row>
        <row r="518">
          <cell r="R518" t="str">
            <v>564.NA3</v>
          </cell>
          <cell r="S518">
            <v>0</v>
          </cell>
        </row>
        <row r="519">
          <cell r="R519" t="str">
            <v>565.NA</v>
          </cell>
          <cell r="S519">
            <v>0</v>
          </cell>
        </row>
        <row r="520">
          <cell r="R520" t="str">
            <v>565.SG</v>
          </cell>
          <cell r="S520">
            <v>0</v>
          </cell>
        </row>
        <row r="521">
          <cell r="R521" t="str">
            <v>565.SE</v>
          </cell>
          <cell r="S521">
            <v>0</v>
          </cell>
        </row>
        <row r="522">
          <cell r="R522" t="str">
            <v>565.NA1</v>
          </cell>
          <cell r="S522">
            <v>0</v>
          </cell>
        </row>
        <row r="523">
          <cell r="R523" t="str">
            <v>565.NA2</v>
          </cell>
          <cell r="S523">
            <v>0</v>
          </cell>
        </row>
        <row r="524">
          <cell r="R524" t="str">
            <v>565NPC.NA</v>
          </cell>
          <cell r="S524">
            <v>0</v>
          </cell>
        </row>
        <row r="525">
          <cell r="R525" t="str">
            <v>565NPC.SG</v>
          </cell>
          <cell r="S525">
            <v>57531571.375363156</v>
          </cell>
        </row>
        <row r="526">
          <cell r="R526" t="str">
            <v>565NPC.SE</v>
          </cell>
          <cell r="S526">
            <v>949690.4347771355</v>
          </cell>
        </row>
        <row r="527">
          <cell r="R527" t="str">
            <v>565NPC.NA1</v>
          </cell>
          <cell r="S527">
            <v>58481261.810140289</v>
          </cell>
        </row>
        <row r="528">
          <cell r="R528" t="str">
            <v>565NPC.NA2</v>
          </cell>
          <cell r="S528">
            <v>0</v>
          </cell>
        </row>
        <row r="529">
          <cell r="R529" t="str">
            <v>565NPC.NA3</v>
          </cell>
          <cell r="S529">
            <v>58481261.810140289</v>
          </cell>
        </row>
        <row r="530">
          <cell r="R530" t="str">
            <v>565NPC.NA4</v>
          </cell>
          <cell r="S530">
            <v>0</v>
          </cell>
        </row>
        <row r="531">
          <cell r="R531" t="str">
            <v>566.NA</v>
          </cell>
          <cell r="S531">
            <v>0</v>
          </cell>
        </row>
        <row r="532">
          <cell r="R532" t="str">
            <v>566.SG</v>
          </cell>
          <cell r="S532">
            <v>1021960.1021285792</v>
          </cell>
        </row>
        <row r="533">
          <cell r="R533" t="str">
            <v>566.NA1</v>
          </cell>
          <cell r="S533">
            <v>0</v>
          </cell>
        </row>
        <row r="534">
          <cell r="R534" t="str">
            <v>566.NA2</v>
          </cell>
          <cell r="S534">
            <v>1021960.1021285792</v>
          </cell>
        </row>
        <row r="535">
          <cell r="R535" t="str">
            <v>566.NA3</v>
          </cell>
          <cell r="S535">
            <v>0</v>
          </cell>
        </row>
        <row r="536">
          <cell r="R536" t="str">
            <v>567.NA</v>
          </cell>
          <cell r="S536">
            <v>0</v>
          </cell>
        </row>
        <row r="537">
          <cell r="R537" t="str">
            <v>567.SG</v>
          </cell>
          <cell r="S537">
            <v>940346.37165828608</v>
          </cell>
        </row>
        <row r="538">
          <cell r="R538" t="str">
            <v>567.NA1</v>
          </cell>
          <cell r="S538">
            <v>0</v>
          </cell>
        </row>
        <row r="539">
          <cell r="R539" t="str">
            <v>567.NA2</v>
          </cell>
          <cell r="S539">
            <v>940346.37165828608</v>
          </cell>
        </row>
        <row r="540">
          <cell r="R540" t="str">
            <v>567.NA3</v>
          </cell>
          <cell r="S540">
            <v>0</v>
          </cell>
        </row>
        <row r="541">
          <cell r="R541" t="str">
            <v>568.NA</v>
          </cell>
          <cell r="S541">
            <v>0</v>
          </cell>
        </row>
        <row r="542">
          <cell r="R542" t="str">
            <v>568.SG</v>
          </cell>
          <cell r="S542">
            <v>462287.14321594842</v>
          </cell>
        </row>
        <row r="543">
          <cell r="R543" t="str">
            <v>568.NA1</v>
          </cell>
          <cell r="S543">
            <v>0</v>
          </cell>
        </row>
        <row r="544">
          <cell r="R544" t="str">
            <v>568.NA2</v>
          </cell>
          <cell r="S544">
            <v>462287.14321594842</v>
          </cell>
        </row>
        <row r="545">
          <cell r="R545" t="str">
            <v>568.NA3</v>
          </cell>
          <cell r="S545">
            <v>0</v>
          </cell>
        </row>
        <row r="546">
          <cell r="R546" t="str">
            <v>569.NA</v>
          </cell>
          <cell r="S546">
            <v>0</v>
          </cell>
        </row>
        <row r="547">
          <cell r="R547" t="str">
            <v>569.SG</v>
          </cell>
          <cell r="S547">
            <v>2531912.1850820035</v>
          </cell>
        </row>
        <row r="548">
          <cell r="R548" t="str">
            <v>569.NA1</v>
          </cell>
          <cell r="S548">
            <v>0</v>
          </cell>
        </row>
        <row r="549">
          <cell r="R549" t="str">
            <v>569.NA2</v>
          </cell>
          <cell r="S549">
            <v>2531912.1850820035</v>
          </cell>
        </row>
        <row r="550">
          <cell r="R550" t="str">
            <v>569.NA3</v>
          </cell>
          <cell r="S550">
            <v>0</v>
          </cell>
        </row>
        <row r="551">
          <cell r="R551" t="str">
            <v>570.NA</v>
          </cell>
          <cell r="S551">
            <v>0</v>
          </cell>
        </row>
        <row r="552">
          <cell r="R552" t="str">
            <v>570.SG</v>
          </cell>
          <cell r="S552">
            <v>5144848.149419439</v>
          </cell>
        </row>
        <row r="553">
          <cell r="R553" t="str">
            <v>570.NA1</v>
          </cell>
          <cell r="S553">
            <v>0</v>
          </cell>
        </row>
        <row r="554">
          <cell r="R554" t="str">
            <v>570.NA2</v>
          </cell>
          <cell r="S554">
            <v>5144848.149419439</v>
          </cell>
        </row>
        <row r="555">
          <cell r="R555" t="str">
            <v>570.NA3</v>
          </cell>
          <cell r="S555">
            <v>0</v>
          </cell>
        </row>
        <row r="556">
          <cell r="R556" t="str">
            <v>571.NA</v>
          </cell>
          <cell r="S556">
            <v>0</v>
          </cell>
        </row>
        <row r="557">
          <cell r="R557" t="str">
            <v>571.SG</v>
          </cell>
          <cell r="S557">
            <v>7331224.522785088</v>
          </cell>
        </row>
        <row r="558">
          <cell r="R558" t="str">
            <v>571.NA1</v>
          </cell>
          <cell r="S558">
            <v>0</v>
          </cell>
        </row>
        <row r="559">
          <cell r="R559" t="str">
            <v>571.NA2</v>
          </cell>
          <cell r="S559">
            <v>7331224.522785088</v>
          </cell>
        </row>
        <row r="560">
          <cell r="R560" t="str">
            <v>571.NA3</v>
          </cell>
          <cell r="S560">
            <v>0</v>
          </cell>
        </row>
        <row r="561">
          <cell r="R561" t="str">
            <v>572.NA</v>
          </cell>
          <cell r="S561">
            <v>0</v>
          </cell>
        </row>
        <row r="562">
          <cell r="R562" t="str">
            <v>572.SG</v>
          </cell>
          <cell r="S562">
            <v>8607.5895620703104</v>
          </cell>
        </row>
        <row r="563">
          <cell r="R563" t="str">
            <v>572.NA1</v>
          </cell>
          <cell r="S563">
            <v>0</v>
          </cell>
        </row>
        <row r="564">
          <cell r="R564" t="str">
            <v>572.NA2</v>
          </cell>
          <cell r="S564">
            <v>8607.5895620703104</v>
          </cell>
        </row>
        <row r="565">
          <cell r="R565" t="str">
            <v>572.NA3</v>
          </cell>
          <cell r="S565">
            <v>0</v>
          </cell>
        </row>
        <row r="566">
          <cell r="R566" t="str">
            <v>573.NA</v>
          </cell>
          <cell r="S566">
            <v>0</v>
          </cell>
        </row>
        <row r="567">
          <cell r="R567" t="str">
            <v>573.SG</v>
          </cell>
          <cell r="S567">
            <v>36877.919699563412</v>
          </cell>
        </row>
        <row r="568">
          <cell r="R568" t="str">
            <v>573.NA1</v>
          </cell>
          <cell r="S568">
            <v>0</v>
          </cell>
        </row>
        <row r="569">
          <cell r="R569" t="str">
            <v>573.NA2</v>
          </cell>
          <cell r="S569">
            <v>36877.919699563412</v>
          </cell>
        </row>
        <row r="570">
          <cell r="R570" t="str">
            <v>573.NA3</v>
          </cell>
          <cell r="S570">
            <v>0</v>
          </cell>
        </row>
        <row r="571">
          <cell r="R571" t="str">
            <v>Total Transmission Expense.NA</v>
          </cell>
          <cell r="S571">
            <v>89078921.678049162</v>
          </cell>
        </row>
        <row r="572">
          <cell r="R572" t="str">
            <v>Total Transmission Expense.NA1</v>
          </cell>
          <cell r="S572">
            <v>0</v>
          </cell>
        </row>
        <row r="573">
          <cell r="R573" t="str">
            <v>Summary of Transmission Expense by Factor.NA</v>
          </cell>
          <cell r="S573">
            <v>0</v>
          </cell>
        </row>
        <row r="574">
          <cell r="R574" t="str">
            <v>Summary of Transmission Expense by Factor.NA1</v>
          </cell>
          <cell r="S574">
            <v>949690.4347771355</v>
          </cell>
        </row>
        <row r="575">
          <cell r="R575" t="str">
            <v>Summary of Transmission Expense by Factor.NA2</v>
          </cell>
          <cell r="S575">
            <v>88129231.243272021</v>
          </cell>
        </row>
        <row r="576">
          <cell r="R576" t="str">
            <v>Summary of Transmission Expense by Factor.NA3</v>
          </cell>
          <cell r="S576">
            <v>0</v>
          </cell>
        </row>
        <row r="577">
          <cell r="R577" t="str">
            <v>Total Transmission Expense by Factor.NA</v>
          </cell>
          <cell r="S577">
            <v>89078921.678049162</v>
          </cell>
        </row>
        <row r="578">
          <cell r="R578" t="str">
            <v>580.NA</v>
          </cell>
          <cell r="S578">
            <v>0</v>
          </cell>
        </row>
        <row r="579">
          <cell r="R579" t="str">
            <v>580.S</v>
          </cell>
          <cell r="S579">
            <v>522343.51</v>
          </cell>
        </row>
        <row r="580">
          <cell r="R580" t="str">
            <v>580.SNPD</v>
          </cell>
          <cell r="S580">
            <v>3571896.4320153338</v>
          </cell>
        </row>
        <row r="581">
          <cell r="R581" t="str">
            <v>580.NA1</v>
          </cell>
          <cell r="S581">
            <v>4094239.942015334</v>
          </cell>
        </row>
        <row r="582">
          <cell r="R582" t="str">
            <v>580.NA2</v>
          </cell>
          <cell r="S582">
            <v>0</v>
          </cell>
        </row>
        <row r="583">
          <cell r="R583" t="str">
            <v>581.NA</v>
          </cell>
          <cell r="S583">
            <v>0</v>
          </cell>
        </row>
        <row r="584">
          <cell r="R584" t="str">
            <v>581.S</v>
          </cell>
          <cell r="S584">
            <v>0</v>
          </cell>
        </row>
        <row r="585">
          <cell r="R585" t="str">
            <v>581.SNPD</v>
          </cell>
          <cell r="S585">
            <v>5170817.2137375362</v>
          </cell>
        </row>
        <row r="586">
          <cell r="R586" t="str">
            <v>581.NA1</v>
          </cell>
          <cell r="S586">
            <v>5170817.2137375362</v>
          </cell>
        </row>
        <row r="587">
          <cell r="R587" t="str">
            <v>581.NA2</v>
          </cell>
          <cell r="S587">
            <v>0</v>
          </cell>
        </row>
        <row r="588">
          <cell r="R588" t="str">
            <v>582.NA</v>
          </cell>
          <cell r="S588">
            <v>0</v>
          </cell>
        </row>
        <row r="589">
          <cell r="R589" t="str">
            <v>582.S</v>
          </cell>
          <cell r="S589">
            <v>1692976.1</v>
          </cell>
        </row>
        <row r="590">
          <cell r="R590" t="str">
            <v>582.SNPD</v>
          </cell>
          <cell r="S590">
            <v>3957.6250837043708</v>
          </cell>
        </row>
        <row r="591">
          <cell r="R591" t="str">
            <v>582.NA1</v>
          </cell>
          <cell r="S591">
            <v>1696933.7250837046</v>
          </cell>
        </row>
        <row r="592">
          <cell r="R592" t="str">
            <v>582.NA2</v>
          </cell>
          <cell r="S592">
            <v>0</v>
          </cell>
        </row>
        <row r="593">
          <cell r="R593" t="str">
            <v>583.NA</v>
          </cell>
          <cell r="S593">
            <v>0</v>
          </cell>
        </row>
        <row r="594">
          <cell r="R594" t="str">
            <v>583.S</v>
          </cell>
          <cell r="S594">
            <v>4857220.1900000004</v>
          </cell>
        </row>
        <row r="595">
          <cell r="R595" t="str">
            <v>583.SNPD</v>
          </cell>
          <cell r="S595">
            <v>79.012508958827851</v>
          </cell>
        </row>
        <row r="596">
          <cell r="R596" t="str">
            <v>583.NA1</v>
          </cell>
          <cell r="S596">
            <v>4857299.202508959</v>
          </cell>
        </row>
        <row r="597">
          <cell r="R597" t="str">
            <v>583.NA2</v>
          </cell>
          <cell r="S597">
            <v>0</v>
          </cell>
        </row>
        <row r="598">
          <cell r="R598" t="str">
            <v>584.NA</v>
          </cell>
          <cell r="S598">
            <v>0</v>
          </cell>
        </row>
        <row r="599">
          <cell r="R599" t="str">
            <v>584.S</v>
          </cell>
          <cell r="S599">
            <v>459.79</v>
          </cell>
        </row>
        <row r="600">
          <cell r="R600" t="str">
            <v>584.SNPD</v>
          </cell>
          <cell r="S600">
            <v>0</v>
          </cell>
        </row>
        <row r="601">
          <cell r="R601" t="str">
            <v>584.NA1</v>
          </cell>
          <cell r="S601">
            <v>459.79</v>
          </cell>
        </row>
        <row r="602">
          <cell r="R602" t="str">
            <v>584.NA2</v>
          </cell>
          <cell r="S602">
            <v>0</v>
          </cell>
        </row>
        <row r="603">
          <cell r="R603" t="str">
            <v>585.NA</v>
          </cell>
          <cell r="S603">
            <v>0</v>
          </cell>
        </row>
        <row r="604">
          <cell r="R604" t="str">
            <v>585.S</v>
          </cell>
          <cell r="S604">
            <v>0</v>
          </cell>
        </row>
        <row r="605">
          <cell r="R605" t="str">
            <v>585.SNPD</v>
          </cell>
          <cell r="S605">
            <v>73716.140519342429</v>
          </cell>
        </row>
        <row r="606">
          <cell r="R606" t="str">
            <v>585.NA1</v>
          </cell>
          <cell r="S606">
            <v>73716.140519342429</v>
          </cell>
        </row>
        <row r="607">
          <cell r="R607" t="str">
            <v>585.NA2</v>
          </cell>
          <cell r="S607">
            <v>0</v>
          </cell>
        </row>
        <row r="608">
          <cell r="R608" t="str">
            <v>586.NA</v>
          </cell>
          <cell r="S608">
            <v>0</v>
          </cell>
        </row>
        <row r="609">
          <cell r="R609" t="str">
            <v>586.S</v>
          </cell>
          <cell r="S609">
            <v>1571091.91</v>
          </cell>
        </row>
        <row r="610">
          <cell r="R610" t="str">
            <v>586.SNPD</v>
          </cell>
          <cell r="S610">
            <v>7052.2445212440234</v>
          </cell>
        </row>
        <row r="611">
          <cell r="R611" t="str">
            <v>586.NA1</v>
          </cell>
          <cell r="S611">
            <v>1578144.1545212439</v>
          </cell>
        </row>
        <row r="612">
          <cell r="R612" t="str">
            <v>586.NA2</v>
          </cell>
          <cell r="S612">
            <v>0</v>
          </cell>
        </row>
        <row r="613">
          <cell r="R613" t="str">
            <v>587.NA</v>
          </cell>
          <cell r="S613">
            <v>0</v>
          </cell>
        </row>
        <row r="614">
          <cell r="R614" t="str">
            <v>587.S</v>
          </cell>
          <cell r="S614">
            <v>4716397.74</v>
          </cell>
        </row>
        <row r="615">
          <cell r="R615" t="str">
            <v>587.SNPD</v>
          </cell>
          <cell r="S615">
            <v>0</v>
          </cell>
        </row>
        <row r="616">
          <cell r="R616" t="str">
            <v>587.NA1</v>
          </cell>
          <cell r="S616">
            <v>4716397.74</v>
          </cell>
        </row>
        <row r="617">
          <cell r="R617" t="str">
            <v>587.NA2</v>
          </cell>
          <cell r="S617">
            <v>0</v>
          </cell>
        </row>
        <row r="618">
          <cell r="R618" t="str">
            <v>588.NA</v>
          </cell>
          <cell r="S618">
            <v>0</v>
          </cell>
        </row>
        <row r="619">
          <cell r="R619" t="str">
            <v>588.S</v>
          </cell>
          <cell r="S619">
            <v>918098.1</v>
          </cell>
        </row>
        <row r="620">
          <cell r="R620" t="str">
            <v>588.SNPD</v>
          </cell>
          <cell r="S620">
            <v>520308.08908021939</v>
          </cell>
        </row>
        <row r="621">
          <cell r="R621" t="str">
            <v>588.NA1</v>
          </cell>
          <cell r="S621">
            <v>1438406.1890802193</v>
          </cell>
        </row>
        <row r="622">
          <cell r="R622" t="str">
            <v>588.NA2</v>
          </cell>
          <cell r="S622">
            <v>0</v>
          </cell>
        </row>
        <row r="623">
          <cell r="R623" t="str">
            <v>589.NA</v>
          </cell>
          <cell r="S623">
            <v>0</v>
          </cell>
        </row>
        <row r="624">
          <cell r="R624" t="str">
            <v>589.S</v>
          </cell>
          <cell r="S624">
            <v>722883.65</v>
          </cell>
        </row>
        <row r="625">
          <cell r="R625" t="str">
            <v>589.SNPD</v>
          </cell>
          <cell r="S625">
            <v>3087.435600835543</v>
          </cell>
        </row>
        <row r="626">
          <cell r="R626" t="str">
            <v>589.NA1</v>
          </cell>
          <cell r="S626">
            <v>725971.08560083562</v>
          </cell>
        </row>
        <row r="627">
          <cell r="R627" t="str">
            <v>589.NA2</v>
          </cell>
          <cell r="S627">
            <v>0</v>
          </cell>
        </row>
        <row r="628">
          <cell r="R628" t="str">
            <v>590.NA</v>
          </cell>
          <cell r="S628">
            <v>0</v>
          </cell>
        </row>
        <row r="629">
          <cell r="R629" t="str">
            <v>590.S</v>
          </cell>
          <cell r="S629">
            <v>1276155.22</v>
          </cell>
        </row>
        <row r="630">
          <cell r="R630" t="str">
            <v>590.SNPD</v>
          </cell>
          <cell r="S630">
            <v>1090053.3113003739</v>
          </cell>
        </row>
        <row r="631">
          <cell r="R631" t="str">
            <v>590.NA1</v>
          </cell>
          <cell r="S631">
            <v>2366208.5313003738</v>
          </cell>
        </row>
        <row r="632">
          <cell r="R632" t="str">
            <v>590.NA2</v>
          </cell>
          <cell r="S632">
            <v>0</v>
          </cell>
        </row>
        <row r="633">
          <cell r="R633" t="str">
            <v>591.NA</v>
          </cell>
          <cell r="S633">
            <v>0</v>
          </cell>
        </row>
        <row r="634">
          <cell r="R634" t="str">
            <v>591.S</v>
          </cell>
          <cell r="S634">
            <v>721175.74</v>
          </cell>
        </row>
        <row r="635">
          <cell r="R635" t="str">
            <v>591.SNPD</v>
          </cell>
          <cell r="S635">
            <v>60352.638541699373</v>
          </cell>
        </row>
        <row r="636">
          <cell r="R636" t="str">
            <v>591.NA1</v>
          </cell>
          <cell r="S636">
            <v>781528.37854169938</v>
          </cell>
        </row>
        <row r="637">
          <cell r="R637" t="str">
            <v>591.NA2</v>
          </cell>
          <cell r="S637">
            <v>0</v>
          </cell>
        </row>
        <row r="638">
          <cell r="R638" t="str">
            <v>592.NA</v>
          </cell>
          <cell r="S638">
            <v>0</v>
          </cell>
        </row>
        <row r="639">
          <cell r="R639" t="str">
            <v>592.S</v>
          </cell>
          <cell r="S639">
            <v>2468761.75</v>
          </cell>
        </row>
        <row r="640">
          <cell r="R640" t="str">
            <v>592.SNPD</v>
          </cell>
          <cell r="S640">
            <v>834395.07124893158</v>
          </cell>
        </row>
        <row r="641">
          <cell r="R641" t="str">
            <v>592.NA1</v>
          </cell>
          <cell r="S641">
            <v>3303156.8212489318</v>
          </cell>
        </row>
        <row r="642">
          <cell r="R642" t="str">
            <v>593.NA</v>
          </cell>
          <cell r="S642">
            <v>0</v>
          </cell>
        </row>
        <row r="643">
          <cell r="R643" t="str">
            <v>593.S</v>
          </cell>
          <cell r="S643">
            <v>29618573.210000001</v>
          </cell>
        </row>
        <row r="644">
          <cell r="R644" t="str">
            <v>593.SNPD</v>
          </cell>
          <cell r="S644">
            <v>715760.34847085469</v>
          </cell>
        </row>
        <row r="645">
          <cell r="R645" t="str">
            <v>593.NA1</v>
          </cell>
          <cell r="S645">
            <v>30334333.558470856</v>
          </cell>
        </row>
        <row r="646">
          <cell r="R646" t="str">
            <v>593.NA2</v>
          </cell>
          <cell r="S646">
            <v>0</v>
          </cell>
        </row>
        <row r="647">
          <cell r="R647" t="str">
            <v>594.NA</v>
          </cell>
          <cell r="S647">
            <v>0</v>
          </cell>
        </row>
        <row r="648">
          <cell r="R648" t="str">
            <v>594.S</v>
          </cell>
          <cell r="S648">
            <v>14301153.310000001</v>
          </cell>
        </row>
        <row r="649">
          <cell r="R649" t="str">
            <v>594.SNPD</v>
          </cell>
          <cell r="S649">
            <v>27039.951659481329</v>
          </cell>
        </row>
        <row r="650">
          <cell r="R650" t="str">
            <v>594.NA1</v>
          </cell>
          <cell r="S650">
            <v>14328193.261659482</v>
          </cell>
        </row>
        <row r="651">
          <cell r="R651" t="str">
            <v>594.NA2</v>
          </cell>
          <cell r="S651">
            <v>0</v>
          </cell>
        </row>
        <row r="652">
          <cell r="R652" t="str">
            <v>595.NA</v>
          </cell>
          <cell r="S652">
            <v>0</v>
          </cell>
        </row>
        <row r="653">
          <cell r="R653" t="str">
            <v>595.S</v>
          </cell>
          <cell r="S653">
            <v>0</v>
          </cell>
        </row>
        <row r="654">
          <cell r="R654" t="str">
            <v>595.SNPD</v>
          </cell>
          <cell r="S654">
            <v>469985.13361438521</v>
          </cell>
        </row>
        <row r="655">
          <cell r="R655" t="str">
            <v>595.NA1</v>
          </cell>
          <cell r="S655">
            <v>469985.13361438521</v>
          </cell>
        </row>
        <row r="656">
          <cell r="R656" t="str">
            <v>595.NA2</v>
          </cell>
          <cell r="S656">
            <v>0</v>
          </cell>
        </row>
        <row r="657">
          <cell r="R657" t="str">
            <v>596.NA</v>
          </cell>
          <cell r="S657">
            <v>0</v>
          </cell>
        </row>
        <row r="658">
          <cell r="R658" t="str">
            <v>596.S</v>
          </cell>
          <cell r="S658">
            <v>1354210.42</v>
          </cell>
        </row>
        <row r="659">
          <cell r="R659" t="str">
            <v>596.SNPD</v>
          </cell>
          <cell r="S659">
            <v>0</v>
          </cell>
        </row>
        <row r="660">
          <cell r="R660" t="str">
            <v>596.NA1</v>
          </cell>
          <cell r="S660">
            <v>1354210.42</v>
          </cell>
        </row>
        <row r="661">
          <cell r="R661" t="str">
            <v>596.NA2</v>
          </cell>
          <cell r="S661">
            <v>0</v>
          </cell>
        </row>
        <row r="662">
          <cell r="R662" t="str">
            <v>597.NA</v>
          </cell>
          <cell r="S662">
            <v>0</v>
          </cell>
        </row>
        <row r="663">
          <cell r="R663" t="str">
            <v>597.S</v>
          </cell>
          <cell r="S663">
            <v>226392.75</v>
          </cell>
        </row>
        <row r="664">
          <cell r="R664" t="str">
            <v>597.SNPD</v>
          </cell>
          <cell r="S664">
            <v>-161337.14473491875</v>
          </cell>
        </row>
        <row r="665">
          <cell r="R665" t="str">
            <v>597.NA1</v>
          </cell>
          <cell r="S665">
            <v>65055.605265081249</v>
          </cell>
        </row>
        <row r="666">
          <cell r="R666" t="str">
            <v>597.NA2</v>
          </cell>
          <cell r="S666">
            <v>0</v>
          </cell>
        </row>
        <row r="667">
          <cell r="R667" t="str">
            <v>598.NA</v>
          </cell>
          <cell r="S667">
            <v>0</v>
          </cell>
        </row>
        <row r="668">
          <cell r="R668" t="str">
            <v>598.S</v>
          </cell>
          <cell r="S668">
            <v>661873.63</v>
          </cell>
        </row>
        <row r="669">
          <cell r="R669" t="str">
            <v>598.SNPD</v>
          </cell>
          <cell r="S669">
            <v>4216774.3630082393</v>
          </cell>
        </row>
        <row r="670">
          <cell r="R670" t="str">
            <v>598.NA1</v>
          </cell>
          <cell r="S670">
            <v>4878647.9930082392</v>
          </cell>
        </row>
        <row r="671">
          <cell r="R671" t="str">
            <v>598.NA2</v>
          </cell>
          <cell r="S671">
            <v>0</v>
          </cell>
        </row>
        <row r="672">
          <cell r="R672" t="str">
            <v>Total Distribution Expense.NA</v>
          </cell>
          <cell r="S672">
            <v>82233704.886176229</v>
          </cell>
        </row>
        <row r="673">
          <cell r="R673" t="str">
            <v>Total Distribution Expense.NA1</v>
          </cell>
          <cell r="S673">
            <v>0</v>
          </cell>
        </row>
        <row r="674">
          <cell r="R674" t="str">
            <v>Total Distribution Expense.NA2</v>
          </cell>
          <cell r="S674">
            <v>0</v>
          </cell>
        </row>
        <row r="675">
          <cell r="R675" t="str">
            <v>Summary of Distribution Expense by Factor.NA</v>
          </cell>
          <cell r="S675">
            <v>0</v>
          </cell>
        </row>
        <row r="676">
          <cell r="R676" t="str">
            <v>Summary of Distribution Expense by Factor.NA1</v>
          </cell>
          <cell r="S676">
            <v>65629767.020000003</v>
          </cell>
        </row>
        <row r="677">
          <cell r="R677" t="str">
            <v>Summary of Distribution Expense by Factor.NA2</v>
          </cell>
          <cell r="S677">
            <v>16603937.866176222</v>
          </cell>
        </row>
        <row r="678">
          <cell r="R678" t="str">
            <v>Summary of Distribution Expense by Factor.NA3</v>
          </cell>
          <cell r="S678">
            <v>0</v>
          </cell>
        </row>
        <row r="679">
          <cell r="R679" t="str">
            <v>Total Distribution Expense by Factor.NA</v>
          </cell>
          <cell r="S679">
            <v>82233704.886176229</v>
          </cell>
        </row>
        <row r="680">
          <cell r="R680" t="str">
            <v>Total Distribution Expense by Factor.NA1</v>
          </cell>
          <cell r="S680">
            <v>0</v>
          </cell>
        </row>
        <row r="681">
          <cell r="R681" t="str">
            <v>901.NA</v>
          </cell>
          <cell r="S681">
            <v>0</v>
          </cell>
        </row>
        <row r="682">
          <cell r="R682" t="str">
            <v>901.S</v>
          </cell>
          <cell r="S682">
            <v>0</v>
          </cell>
        </row>
        <row r="683">
          <cell r="R683" t="str">
            <v>901.CN</v>
          </cell>
          <cell r="S683">
            <v>1115715.5867011475</v>
          </cell>
        </row>
        <row r="684">
          <cell r="R684" t="str">
            <v>901.NA1</v>
          </cell>
          <cell r="S684">
            <v>1115715.5867011475</v>
          </cell>
        </row>
        <row r="685">
          <cell r="R685" t="str">
            <v>901.NA2</v>
          </cell>
          <cell r="S685">
            <v>0</v>
          </cell>
        </row>
        <row r="686">
          <cell r="R686" t="str">
            <v>902.NA</v>
          </cell>
          <cell r="S686">
            <v>0</v>
          </cell>
        </row>
        <row r="687">
          <cell r="R687" t="str">
            <v>902.S</v>
          </cell>
          <cell r="S687">
            <v>3485873.55</v>
          </cell>
        </row>
        <row r="688">
          <cell r="R688" t="str">
            <v>902.CN</v>
          </cell>
          <cell r="S688">
            <v>458410.10554907704</v>
          </cell>
        </row>
        <row r="689">
          <cell r="R689" t="str">
            <v>902.NA1</v>
          </cell>
          <cell r="S689">
            <v>3944283.6555490769</v>
          </cell>
        </row>
        <row r="690">
          <cell r="R690" t="str">
            <v>902.NA2</v>
          </cell>
          <cell r="S690">
            <v>0</v>
          </cell>
        </row>
        <row r="691">
          <cell r="R691" t="str">
            <v>903.NA</v>
          </cell>
          <cell r="S691">
            <v>0</v>
          </cell>
        </row>
        <row r="692">
          <cell r="R692" t="str">
            <v>903.S</v>
          </cell>
          <cell r="S692">
            <v>3283189.33</v>
          </cell>
        </row>
        <row r="693">
          <cell r="R693" t="str">
            <v>903.CN</v>
          </cell>
          <cell r="S693">
            <v>19119021.034864563</v>
          </cell>
        </row>
        <row r="694">
          <cell r="R694" t="str">
            <v>903.NA1</v>
          </cell>
          <cell r="S694">
            <v>22402210.364864565</v>
          </cell>
        </row>
        <row r="695">
          <cell r="R695" t="str">
            <v>903.NA2</v>
          </cell>
          <cell r="S695">
            <v>0</v>
          </cell>
        </row>
        <row r="696">
          <cell r="R696" t="str">
            <v>904.NA</v>
          </cell>
          <cell r="S696">
            <v>0</v>
          </cell>
        </row>
        <row r="697">
          <cell r="R697" t="str">
            <v>904.S</v>
          </cell>
          <cell r="S697">
            <v>4722838.8861394301</v>
          </cell>
        </row>
        <row r="698">
          <cell r="R698" t="str">
            <v>904.SG</v>
          </cell>
          <cell r="S698">
            <v>0</v>
          </cell>
        </row>
        <row r="699">
          <cell r="R699" t="str">
            <v>904.CN</v>
          </cell>
          <cell r="S699">
            <v>3498.4848126167376</v>
          </cell>
        </row>
        <row r="700">
          <cell r="R700" t="str">
            <v>904.NA1</v>
          </cell>
          <cell r="S700">
            <v>4726337.3709520465</v>
          </cell>
        </row>
        <row r="701">
          <cell r="R701" t="str">
            <v>904.NA2</v>
          </cell>
          <cell r="S701">
            <v>0</v>
          </cell>
        </row>
        <row r="702">
          <cell r="R702" t="str">
            <v>905.NA</v>
          </cell>
          <cell r="S702">
            <v>0</v>
          </cell>
        </row>
        <row r="703">
          <cell r="R703" t="str">
            <v>905.S</v>
          </cell>
          <cell r="S703">
            <v>869426.84</v>
          </cell>
        </row>
        <row r="704">
          <cell r="R704" t="str">
            <v>905.CN</v>
          </cell>
          <cell r="S704">
            <v>5778.5095998683873</v>
          </cell>
        </row>
        <row r="705">
          <cell r="R705" t="str">
            <v>905.NA1</v>
          </cell>
          <cell r="S705">
            <v>875205.34959986841</v>
          </cell>
        </row>
        <row r="706">
          <cell r="R706" t="str">
            <v>905.NA2</v>
          </cell>
          <cell r="S706">
            <v>0</v>
          </cell>
        </row>
        <row r="707">
          <cell r="R707" t="str">
            <v>Total Customer Accounts Expense.NA</v>
          </cell>
          <cell r="S707">
            <v>33063752.327666704</v>
          </cell>
        </row>
        <row r="708">
          <cell r="R708" t="str">
            <v>Total Customer Accounts Expense.NA1</v>
          </cell>
          <cell r="S708">
            <v>0</v>
          </cell>
        </row>
        <row r="709">
          <cell r="R709" t="str">
            <v>Summary of Customer Accts Exp by Factor.NA</v>
          </cell>
          <cell r="S709">
            <v>0</v>
          </cell>
        </row>
        <row r="710">
          <cell r="R710" t="str">
            <v>Summary of Customer Accts Exp by Factor.NA1</v>
          </cell>
          <cell r="S710">
            <v>12361328.606139429</v>
          </cell>
        </row>
        <row r="711">
          <cell r="R711" t="str">
            <v>Summary of Customer Accts Exp by Factor.NA2</v>
          </cell>
          <cell r="S711">
            <v>20702423.721527275</v>
          </cell>
        </row>
        <row r="712">
          <cell r="R712" t="str">
            <v>Summary of Customer Accts Exp by Factor.NA3</v>
          </cell>
          <cell r="S712">
            <v>0</v>
          </cell>
        </row>
        <row r="713">
          <cell r="R713" t="str">
            <v>Total Customer Accounts Expense by Factor.NA</v>
          </cell>
          <cell r="S713">
            <v>33063752.327666704</v>
          </cell>
        </row>
        <row r="714">
          <cell r="R714" t="str">
            <v>Total Customer Accounts Expense by Factor.NA1</v>
          </cell>
          <cell r="S714">
            <v>0</v>
          </cell>
        </row>
        <row r="715">
          <cell r="R715" t="str">
            <v>907.NA</v>
          </cell>
          <cell r="S715">
            <v>0</v>
          </cell>
        </row>
        <row r="716">
          <cell r="R716" t="str">
            <v>907.S</v>
          </cell>
          <cell r="S716">
            <v>0</v>
          </cell>
        </row>
        <row r="717">
          <cell r="R717" t="str">
            <v>907.CN</v>
          </cell>
          <cell r="S717">
            <v>136362.98896320025</v>
          </cell>
        </row>
        <row r="718">
          <cell r="R718" t="str">
            <v>907.NA1</v>
          </cell>
          <cell r="S718">
            <v>136362.98896320025</v>
          </cell>
        </row>
        <row r="719">
          <cell r="R719" t="str">
            <v>907.NA2</v>
          </cell>
          <cell r="S719">
            <v>0</v>
          </cell>
        </row>
        <row r="720">
          <cell r="R720" t="str">
            <v>908.NA</v>
          </cell>
          <cell r="S720">
            <v>0</v>
          </cell>
        </row>
        <row r="721">
          <cell r="R721" t="str">
            <v>908.S</v>
          </cell>
          <cell r="S721">
            <v>2439831.79</v>
          </cell>
        </row>
        <row r="722">
          <cell r="R722" t="str">
            <v>908.CN</v>
          </cell>
          <cell r="S722">
            <v>751662.45977914811</v>
          </cell>
        </row>
        <row r="723">
          <cell r="R723" t="str">
            <v>908.NA1</v>
          </cell>
          <cell r="S723">
            <v>0</v>
          </cell>
        </row>
        <row r="724">
          <cell r="R724" t="str">
            <v>908.NA2</v>
          </cell>
          <cell r="S724">
            <v>0</v>
          </cell>
        </row>
        <row r="725">
          <cell r="R725" t="str">
            <v>908.NA3</v>
          </cell>
          <cell r="S725">
            <v>3191494.249779148</v>
          </cell>
        </row>
        <row r="726">
          <cell r="R726" t="str">
            <v>908.NA4</v>
          </cell>
          <cell r="S726">
            <v>0</v>
          </cell>
        </row>
        <row r="727">
          <cell r="R727" t="str">
            <v>909.NA</v>
          </cell>
          <cell r="S727">
            <v>0</v>
          </cell>
        </row>
        <row r="728">
          <cell r="R728" t="str">
            <v>909.S</v>
          </cell>
          <cell r="S728">
            <v>554356.26</v>
          </cell>
        </row>
        <row r="729">
          <cell r="R729" t="str">
            <v>909.CN</v>
          </cell>
          <cell r="S729">
            <v>921184.54771516868</v>
          </cell>
        </row>
        <row r="730">
          <cell r="R730" t="str">
            <v>909.NA1</v>
          </cell>
          <cell r="S730">
            <v>1475540.8077151687</v>
          </cell>
        </row>
        <row r="731">
          <cell r="R731" t="str">
            <v>909.NA2</v>
          </cell>
          <cell r="S731">
            <v>0</v>
          </cell>
        </row>
        <row r="732">
          <cell r="R732" t="str">
            <v>910.NA</v>
          </cell>
          <cell r="S732">
            <v>0</v>
          </cell>
        </row>
        <row r="733">
          <cell r="R733" t="str">
            <v>910.S</v>
          </cell>
          <cell r="S733">
            <v>0</v>
          </cell>
        </row>
        <row r="734">
          <cell r="R734" t="str">
            <v>910.CN</v>
          </cell>
          <cell r="S734">
            <v>1502.698103524629</v>
          </cell>
        </row>
        <row r="735">
          <cell r="R735" t="str">
            <v>910.NA1</v>
          </cell>
          <cell r="S735">
            <v>0</v>
          </cell>
        </row>
        <row r="736">
          <cell r="R736" t="str">
            <v>910.NA2</v>
          </cell>
          <cell r="S736">
            <v>1502.698103524629</v>
          </cell>
        </row>
        <row r="737">
          <cell r="R737" t="str">
            <v>910.NA3</v>
          </cell>
          <cell r="S737">
            <v>0</v>
          </cell>
        </row>
        <row r="738">
          <cell r="R738" t="str">
            <v>Total Customer Service Expense.NA</v>
          </cell>
          <cell r="S738">
            <v>4804900.7445610417</v>
          </cell>
        </row>
        <row r="739">
          <cell r="R739" t="str">
            <v>Total Customer Service Expense.NA1</v>
          </cell>
          <cell r="S739">
            <v>0</v>
          </cell>
        </row>
        <row r="740">
          <cell r="R740" t="str">
            <v>Total Customer Service Expense.NA2</v>
          </cell>
          <cell r="S740">
            <v>0</v>
          </cell>
        </row>
        <row r="741">
          <cell r="R741" t="str">
            <v>Summary of Customer Service Exp by Factor.NA</v>
          </cell>
          <cell r="S741">
            <v>0</v>
          </cell>
        </row>
        <row r="742">
          <cell r="R742" t="str">
            <v>Summary of Customer Service Exp by Factor.NA1</v>
          </cell>
          <cell r="S742">
            <v>2994188.05</v>
          </cell>
        </row>
        <row r="743">
          <cell r="R743" t="str">
            <v>Summary of Customer Service Exp by Factor.NA2</v>
          </cell>
          <cell r="S743">
            <v>1810712.6945610419</v>
          </cell>
        </row>
        <row r="744">
          <cell r="R744" t="str">
            <v>Summary of Customer Service Exp by Factor.NA3</v>
          </cell>
          <cell r="S744">
            <v>0</v>
          </cell>
        </row>
        <row r="745">
          <cell r="R745" t="str">
            <v>Total Customer Service Expense by Factor.NA</v>
          </cell>
          <cell r="S745">
            <v>4804900.7445610417</v>
          </cell>
        </row>
        <row r="746">
          <cell r="R746" t="str">
            <v>Total Customer Service Expense by Factor.NA1</v>
          </cell>
          <cell r="S746">
            <v>0</v>
          </cell>
        </row>
        <row r="747">
          <cell r="R747" t="str">
            <v>Total Customer Service Expense by Factor.NA2</v>
          </cell>
          <cell r="S747">
            <v>0</v>
          </cell>
        </row>
        <row r="748">
          <cell r="R748" t="str">
            <v>911.NA</v>
          </cell>
          <cell r="S748">
            <v>0</v>
          </cell>
        </row>
        <row r="749">
          <cell r="R749" t="str">
            <v>911.S</v>
          </cell>
          <cell r="S749">
            <v>0</v>
          </cell>
        </row>
        <row r="750">
          <cell r="R750" t="str">
            <v>911.CN</v>
          </cell>
          <cell r="S750">
            <v>0</v>
          </cell>
        </row>
        <row r="751">
          <cell r="R751" t="str">
            <v>911.NA1</v>
          </cell>
          <cell r="S751">
            <v>0</v>
          </cell>
        </row>
        <row r="752">
          <cell r="R752" t="str">
            <v>911.NA2</v>
          </cell>
          <cell r="S752">
            <v>0</v>
          </cell>
        </row>
        <row r="753">
          <cell r="R753" t="str">
            <v>912.NA</v>
          </cell>
          <cell r="S753">
            <v>0</v>
          </cell>
        </row>
        <row r="754">
          <cell r="R754" t="str">
            <v>912.S</v>
          </cell>
          <cell r="S754">
            <v>0</v>
          </cell>
        </row>
        <row r="755">
          <cell r="R755" t="str">
            <v>912.CN</v>
          </cell>
          <cell r="S755">
            <v>0</v>
          </cell>
        </row>
        <row r="756">
          <cell r="R756" t="str">
            <v>912.NA1</v>
          </cell>
          <cell r="S756">
            <v>0</v>
          </cell>
        </row>
        <row r="757">
          <cell r="R757" t="str">
            <v>912.NA2</v>
          </cell>
          <cell r="S757">
            <v>0</v>
          </cell>
        </row>
        <row r="758">
          <cell r="R758" t="str">
            <v>913.NA</v>
          </cell>
          <cell r="S758">
            <v>0</v>
          </cell>
        </row>
        <row r="759">
          <cell r="R759" t="str">
            <v>913.S</v>
          </cell>
          <cell r="S759">
            <v>0</v>
          </cell>
        </row>
        <row r="760">
          <cell r="R760" t="str">
            <v>913.CN</v>
          </cell>
          <cell r="S760">
            <v>0</v>
          </cell>
        </row>
        <row r="761">
          <cell r="R761" t="str">
            <v>913.NA1</v>
          </cell>
          <cell r="S761">
            <v>0</v>
          </cell>
        </row>
        <row r="762">
          <cell r="R762" t="str">
            <v>913.NA2</v>
          </cell>
          <cell r="S762">
            <v>0</v>
          </cell>
        </row>
        <row r="763">
          <cell r="R763" t="str">
            <v>916.NA</v>
          </cell>
          <cell r="S763">
            <v>0</v>
          </cell>
        </row>
        <row r="764">
          <cell r="R764" t="str">
            <v>916.S</v>
          </cell>
          <cell r="S764">
            <v>0</v>
          </cell>
        </row>
        <row r="765">
          <cell r="R765" t="str">
            <v>916.CN</v>
          </cell>
          <cell r="S765">
            <v>0</v>
          </cell>
        </row>
        <row r="766">
          <cell r="R766" t="str">
            <v>916.NA1</v>
          </cell>
          <cell r="S766">
            <v>0</v>
          </cell>
        </row>
        <row r="767">
          <cell r="R767" t="str">
            <v>916.NA2</v>
          </cell>
          <cell r="S767">
            <v>0</v>
          </cell>
        </row>
        <row r="768">
          <cell r="R768" t="str">
            <v>Total Sales Expense.NA</v>
          </cell>
          <cell r="S768">
            <v>0</v>
          </cell>
        </row>
        <row r="769">
          <cell r="R769" t="str">
            <v>Total Sales Expense.NA1</v>
          </cell>
          <cell r="S769">
            <v>0</v>
          </cell>
        </row>
        <row r="770">
          <cell r="R770" t="str">
            <v>Total Sales Expense.NA2</v>
          </cell>
          <cell r="S770">
            <v>0</v>
          </cell>
        </row>
        <row r="771">
          <cell r="R771" t="str">
            <v>Total Sales Expense by Factor.NA</v>
          </cell>
          <cell r="S771">
            <v>0</v>
          </cell>
        </row>
        <row r="772">
          <cell r="R772" t="str">
            <v>Total Sales Expense by Factor.NA1</v>
          </cell>
          <cell r="S772">
            <v>0</v>
          </cell>
        </row>
        <row r="773">
          <cell r="R773" t="str">
            <v>Total Sales Expense by Factor.NA2</v>
          </cell>
          <cell r="S773">
            <v>0</v>
          </cell>
        </row>
        <row r="774">
          <cell r="R774" t="str">
            <v>Total Sales Expense by Factor.NA3</v>
          </cell>
          <cell r="S774">
            <v>0</v>
          </cell>
        </row>
        <row r="775">
          <cell r="R775" t="str">
            <v>Total Sales Expense by Factor.NA4</v>
          </cell>
          <cell r="S775">
            <v>0</v>
          </cell>
        </row>
        <row r="776">
          <cell r="R776" t="str">
            <v>Total Customer Service Exp Including Sales.NA</v>
          </cell>
          <cell r="S776">
            <v>4804900.7445610417</v>
          </cell>
        </row>
        <row r="777">
          <cell r="R777" t="str">
            <v>920.NA</v>
          </cell>
          <cell r="S777">
            <v>0</v>
          </cell>
        </row>
        <row r="778">
          <cell r="R778" t="str">
            <v>920.S</v>
          </cell>
          <cell r="S778">
            <v>-0.01</v>
          </cell>
        </row>
        <row r="779">
          <cell r="R779" t="str">
            <v>920.CN</v>
          </cell>
          <cell r="S779">
            <v>0</v>
          </cell>
        </row>
        <row r="780">
          <cell r="R780" t="str">
            <v>920.SO</v>
          </cell>
          <cell r="S780">
            <v>30607364.342108112</v>
          </cell>
        </row>
        <row r="781">
          <cell r="R781" t="str">
            <v>920.NA1</v>
          </cell>
          <cell r="S781">
            <v>30607364.33210811</v>
          </cell>
        </row>
        <row r="782">
          <cell r="R782" t="str">
            <v>920.NA2</v>
          </cell>
          <cell r="S782">
            <v>0</v>
          </cell>
        </row>
        <row r="783">
          <cell r="R783" t="str">
            <v>921.NA</v>
          </cell>
          <cell r="S783">
            <v>0</v>
          </cell>
        </row>
        <row r="784">
          <cell r="R784" t="str">
            <v>921.S</v>
          </cell>
          <cell r="S784">
            <v>133549.84</v>
          </cell>
        </row>
        <row r="785">
          <cell r="R785" t="str">
            <v>921.CN</v>
          </cell>
          <cell r="S785">
            <v>44543.582495141556</v>
          </cell>
        </row>
        <row r="786">
          <cell r="R786" t="str">
            <v>921.SO</v>
          </cell>
          <cell r="S786">
            <v>3836734.0335079227</v>
          </cell>
        </row>
        <row r="787">
          <cell r="R787" t="str">
            <v>921.NA1</v>
          </cell>
          <cell r="S787">
            <v>4014827.4560030643</v>
          </cell>
        </row>
        <row r="788">
          <cell r="R788" t="str">
            <v>921.NA2</v>
          </cell>
          <cell r="S788">
            <v>0</v>
          </cell>
        </row>
        <row r="789">
          <cell r="R789" t="str">
            <v>922.NA</v>
          </cell>
          <cell r="S789">
            <v>0</v>
          </cell>
        </row>
        <row r="790">
          <cell r="R790" t="str">
            <v>922.S</v>
          </cell>
          <cell r="S790">
            <v>0</v>
          </cell>
        </row>
        <row r="791">
          <cell r="R791" t="str">
            <v>922.CN</v>
          </cell>
          <cell r="S791">
            <v>0</v>
          </cell>
        </row>
        <row r="792">
          <cell r="R792" t="str">
            <v>922.SO</v>
          </cell>
          <cell r="S792">
            <v>-13425893.162783233</v>
          </cell>
        </row>
        <row r="793">
          <cell r="R793" t="str">
            <v>922.NA1</v>
          </cell>
          <cell r="S793">
            <v>-13425893.162783233</v>
          </cell>
        </row>
        <row r="794">
          <cell r="R794" t="str">
            <v>922.NA2</v>
          </cell>
          <cell r="S794">
            <v>0</v>
          </cell>
        </row>
        <row r="795">
          <cell r="R795" t="str">
            <v>923.NA</v>
          </cell>
          <cell r="S795">
            <v>0</v>
          </cell>
        </row>
        <row r="796">
          <cell r="R796" t="str">
            <v>923.S</v>
          </cell>
          <cell r="S796">
            <v>2643448.2400000002</v>
          </cell>
        </row>
        <row r="797">
          <cell r="R797" t="str">
            <v>923.CN</v>
          </cell>
          <cell r="S797">
            <v>0</v>
          </cell>
        </row>
        <row r="798">
          <cell r="R798" t="str">
            <v>923.SO</v>
          </cell>
          <cell r="S798">
            <v>8930614.7473773733</v>
          </cell>
        </row>
        <row r="799">
          <cell r="R799" t="str">
            <v>923.NA1</v>
          </cell>
          <cell r="S799">
            <v>11574062.987377374</v>
          </cell>
        </row>
        <row r="800">
          <cell r="R800" t="str">
            <v>923.NA2</v>
          </cell>
          <cell r="S800">
            <v>0</v>
          </cell>
        </row>
        <row r="801">
          <cell r="R801" t="str">
            <v>924.NA</v>
          </cell>
          <cell r="S801">
            <v>0</v>
          </cell>
        </row>
        <row r="802">
          <cell r="R802" t="str">
            <v>924.S</v>
          </cell>
          <cell r="S802">
            <v>2102810.02</v>
          </cell>
        </row>
        <row r="803">
          <cell r="R803" t="str">
            <v>924.SG</v>
          </cell>
          <cell r="S803">
            <v>0</v>
          </cell>
        </row>
        <row r="804">
          <cell r="R804" t="str">
            <v>924.SO</v>
          </cell>
          <cell r="S804">
            <v>2405583.6999275004</v>
          </cell>
        </row>
        <row r="805">
          <cell r="R805" t="str">
            <v>924.NA1</v>
          </cell>
          <cell r="S805">
            <v>4508393.7199275009</v>
          </cell>
        </row>
        <row r="806">
          <cell r="R806" t="str">
            <v>924.NA2</v>
          </cell>
          <cell r="S806">
            <v>0</v>
          </cell>
        </row>
        <row r="807">
          <cell r="R807" t="str">
            <v>925.NA</v>
          </cell>
          <cell r="S807">
            <v>0</v>
          </cell>
        </row>
        <row r="808">
          <cell r="R808" t="str">
            <v>925.S</v>
          </cell>
          <cell r="S808">
            <v>0</v>
          </cell>
        </row>
        <row r="809">
          <cell r="R809" t="str">
            <v>925.SO</v>
          </cell>
          <cell r="S809">
            <v>4206327.5772616398</v>
          </cell>
        </row>
        <row r="810">
          <cell r="R810" t="str">
            <v>925.NA1</v>
          </cell>
          <cell r="S810">
            <v>4206327.5772616398</v>
          </cell>
        </row>
        <row r="811">
          <cell r="R811" t="str">
            <v>925.NA2</v>
          </cell>
          <cell r="S811">
            <v>0</v>
          </cell>
        </row>
        <row r="812">
          <cell r="R812" t="str">
            <v>926.NA</v>
          </cell>
          <cell r="S812">
            <v>0</v>
          </cell>
        </row>
        <row r="813">
          <cell r="R813" t="str">
            <v>926.S</v>
          </cell>
          <cell r="S813">
            <v>561824.01</v>
          </cell>
        </row>
        <row r="814">
          <cell r="R814" t="str">
            <v>926.CN</v>
          </cell>
          <cell r="S814">
            <v>0</v>
          </cell>
        </row>
        <row r="815">
          <cell r="R815" t="str">
            <v>926.SO</v>
          </cell>
          <cell r="S815">
            <v>42446953.349064454</v>
          </cell>
        </row>
        <row r="816">
          <cell r="R816" t="str">
            <v>926.NA1</v>
          </cell>
          <cell r="S816">
            <v>43008777.359064452</v>
          </cell>
        </row>
        <row r="817">
          <cell r="R817" t="str">
            <v>926.NA2</v>
          </cell>
          <cell r="S817">
            <v>0</v>
          </cell>
        </row>
        <row r="818">
          <cell r="R818" t="str">
            <v>927.NA</v>
          </cell>
          <cell r="S818">
            <v>0</v>
          </cell>
        </row>
        <row r="819">
          <cell r="R819" t="str">
            <v>927.S</v>
          </cell>
          <cell r="S819">
            <v>0</v>
          </cell>
        </row>
        <row r="820">
          <cell r="R820" t="str">
            <v>927.SO</v>
          </cell>
          <cell r="S820">
            <v>0</v>
          </cell>
        </row>
        <row r="821">
          <cell r="R821" t="str">
            <v>927.NA1</v>
          </cell>
          <cell r="S821">
            <v>0</v>
          </cell>
        </row>
        <row r="822">
          <cell r="R822" t="str">
            <v>927.NA2</v>
          </cell>
          <cell r="S822">
            <v>0</v>
          </cell>
        </row>
        <row r="823">
          <cell r="R823" t="str">
            <v>928.NA</v>
          </cell>
          <cell r="S823">
            <v>0</v>
          </cell>
        </row>
        <row r="824">
          <cell r="R824" t="str">
            <v>928.S</v>
          </cell>
          <cell r="S824">
            <v>6775083.8125904072</v>
          </cell>
        </row>
        <row r="825">
          <cell r="R825" t="str">
            <v>928.SE</v>
          </cell>
          <cell r="S825">
            <v>10275.274497334214</v>
          </cell>
        </row>
        <row r="826">
          <cell r="R826" t="str">
            <v>928.SO</v>
          </cell>
          <cell r="S826">
            <v>1051752.9302104514</v>
          </cell>
        </row>
        <row r="827">
          <cell r="R827" t="str">
            <v>928.SG</v>
          </cell>
          <cell r="S827">
            <v>2058283.1940869472</v>
          </cell>
        </row>
        <row r="828">
          <cell r="R828" t="str">
            <v>928.NA1</v>
          </cell>
          <cell r="S828">
            <v>9895395.2113851402</v>
          </cell>
        </row>
        <row r="829">
          <cell r="R829" t="str">
            <v>928.NA2</v>
          </cell>
          <cell r="S829">
            <v>0</v>
          </cell>
        </row>
        <row r="830">
          <cell r="R830" t="str">
            <v>929.NA</v>
          </cell>
          <cell r="S830">
            <v>0</v>
          </cell>
        </row>
        <row r="831">
          <cell r="R831" t="str">
            <v>929.S</v>
          </cell>
          <cell r="S831">
            <v>0</v>
          </cell>
        </row>
        <row r="832">
          <cell r="R832" t="str">
            <v>929.SO</v>
          </cell>
          <cell r="S832">
            <v>-44605386.46184691</v>
          </cell>
        </row>
        <row r="833">
          <cell r="R833" t="str">
            <v>929.NA1</v>
          </cell>
          <cell r="S833">
            <v>-44605386.46184691</v>
          </cell>
        </row>
        <row r="834">
          <cell r="R834" t="str">
            <v>929.NA2</v>
          </cell>
          <cell r="S834">
            <v>0</v>
          </cell>
        </row>
        <row r="835">
          <cell r="R835" t="str">
            <v>930.NA</v>
          </cell>
          <cell r="S835">
            <v>0</v>
          </cell>
        </row>
        <row r="836">
          <cell r="R836" t="str">
            <v>930.S</v>
          </cell>
          <cell r="S836">
            <v>6245</v>
          </cell>
        </row>
        <row r="837">
          <cell r="R837" t="str">
            <v>930.CN</v>
          </cell>
          <cell r="S837">
            <v>120419.8536811478</v>
          </cell>
        </row>
        <row r="838">
          <cell r="R838" t="str">
            <v>930.SG</v>
          </cell>
          <cell r="S838">
            <v>0</v>
          </cell>
        </row>
        <row r="839">
          <cell r="R839" t="str">
            <v>930.SO</v>
          </cell>
          <cell r="S839">
            <v>956245.34767871792</v>
          </cell>
        </row>
        <row r="840">
          <cell r="R840" t="str">
            <v>930.NA1</v>
          </cell>
          <cell r="S840">
            <v>1082910.2013598657</v>
          </cell>
        </row>
        <row r="841">
          <cell r="R841" t="str">
            <v>930.NA2</v>
          </cell>
          <cell r="S841">
            <v>0</v>
          </cell>
        </row>
        <row r="842">
          <cell r="R842" t="str">
            <v>931.NA</v>
          </cell>
          <cell r="S842">
            <v>0</v>
          </cell>
        </row>
        <row r="843">
          <cell r="R843" t="str">
            <v>931.S</v>
          </cell>
          <cell r="S843">
            <v>5238.12</v>
          </cell>
        </row>
        <row r="844">
          <cell r="R844" t="str">
            <v>931.SO</v>
          </cell>
          <cell r="S844">
            <v>1096626.2688208297</v>
          </cell>
        </row>
        <row r="845">
          <cell r="R845" t="str">
            <v>931.NA1</v>
          </cell>
          <cell r="S845">
            <v>1101864.3888208298</v>
          </cell>
        </row>
        <row r="846">
          <cell r="R846" t="str">
            <v>931.NA2</v>
          </cell>
          <cell r="S846">
            <v>0</v>
          </cell>
        </row>
        <row r="847">
          <cell r="R847" t="str">
            <v>935.NA</v>
          </cell>
          <cell r="S847">
            <v>0</v>
          </cell>
        </row>
        <row r="848">
          <cell r="R848" t="str">
            <v>935.S</v>
          </cell>
          <cell r="S848">
            <v>92272.77</v>
          </cell>
        </row>
        <row r="849">
          <cell r="R849" t="str">
            <v>935.CN</v>
          </cell>
          <cell r="S849">
            <v>36155.843839793277</v>
          </cell>
        </row>
        <row r="850">
          <cell r="R850" t="str">
            <v>935.SO</v>
          </cell>
          <cell r="S850">
            <v>9072407.9526862092</v>
          </cell>
        </row>
        <row r="851">
          <cell r="R851" t="str">
            <v>935.NA1</v>
          </cell>
          <cell r="S851">
            <v>9200836.5665260032</v>
          </cell>
        </row>
        <row r="852">
          <cell r="R852" t="str">
            <v>935.NA2</v>
          </cell>
          <cell r="S852">
            <v>0</v>
          </cell>
        </row>
        <row r="853">
          <cell r="R853" t="str">
            <v>Total Administrative &amp; General Expense.NA</v>
          </cell>
          <cell r="S853">
            <v>61169480.175203845</v>
          </cell>
        </row>
        <row r="854">
          <cell r="R854" t="str">
            <v>Total Administrative &amp; General Expense.NA1</v>
          </cell>
          <cell r="S854">
            <v>0</v>
          </cell>
        </row>
        <row r="855">
          <cell r="R855" t="str">
            <v>Summary of A&amp;G Expense by Factor.NA</v>
          </cell>
          <cell r="S855">
            <v>0</v>
          </cell>
        </row>
        <row r="856">
          <cell r="R856" t="str">
            <v>Summary of A&amp;G Expense by Factor.NA1</v>
          </cell>
          <cell r="S856">
            <v>12320471.802590406</v>
          </cell>
        </row>
        <row r="857">
          <cell r="R857" t="str">
            <v>Summary of A&amp;G Expense by Factor.NA2</v>
          </cell>
          <cell r="S857">
            <v>10275.274497334214</v>
          </cell>
        </row>
        <row r="858">
          <cell r="R858" t="str">
            <v>Summary of A&amp;G Expense by Factor.NA3</v>
          </cell>
          <cell r="S858">
            <v>46579330.624013081</v>
          </cell>
        </row>
        <row r="859">
          <cell r="R859" t="str">
            <v>Summary of A&amp;G Expense by Factor.NA4</v>
          </cell>
          <cell r="S859">
            <v>2058283.1940869472</v>
          </cell>
        </row>
        <row r="860">
          <cell r="R860" t="str">
            <v>Summary of A&amp;G Expense by Factor.NA5</v>
          </cell>
          <cell r="S860">
            <v>201119.28001608263</v>
          </cell>
        </row>
        <row r="861">
          <cell r="R861" t="str">
            <v>Total A&amp;G Expense by Factor.NA</v>
          </cell>
          <cell r="S861">
            <v>61169480.175203845</v>
          </cell>
        </row>
        <row r="862">
          <cell r="R862" t="str">
            <v>Total A&amp;G Expense by Factor.NA1</v>
          </cell>
          <cell r="S862">
            <v>0</v>
          </cell>
        </row>
        <row r="863">
          <cell r="R863" t="str">
            <v>Total O&amp;M Expense.NA</v>
          </cell>
          <cell r="S863">
            <v>1181536013.4222043</v>
          </cell>
        </row>
        <row r="864">
          <cell r="R864" t="str">
            <v>403SP.NA</v>
          </cell>
          <cell r="S864">
            <v>0</v>
          </cell>
        </row>
        <row r="865">
          <cell r="R865" t="str">
            <v>403SP.SG</v>
          </cell>
          <cell r="S865">
            <v>13217462.873467404</v>
          </cell>
        </row>
        <row r="866">
          <cell r="R866" t="str">
            <v>403SP.SG1</v>
          </cell>
          <cell r="S866">
            <v>13421295.220703637</v>
          </cell>
        </row>
        <row r="867">
          <cell r="R867" t="str">
            <v>403SP.SG2</v>
          </cell>
          <cell r="S867">
            <v>68578509.273125663</v>
          </cell>
        </row>
        <row r="868">
          <cell r="R868" t="str">
            <v>403SP.SG3</v>
          </cell>
          <cell r="S868">
            <v>6545395.1917219898</v>
          </cell>
        </row>
        <row r="869">
          <cell r="R869" t="str">
            <v>403SP.NA1</v>
          </cell>
          <cell r="S869">
            <v>101762662.55901869</v>
          </cell>
        </row>
        <row r="870">
          <cell r="R870" t="str">
            <v>403SP.NA2</v>
          </cell>
          <cell r="S870">
            <v>0</v>
          </cell>
        </row>
        <row r="871">
          <cell r="R871" t="str">
            <v>403NP.NA</v>
          </cell>
          <cell r="S871">
            <v>0</v>
          </cell>
        </row>
        <row r="872">
          <cell r="R872" t="str">
            <v>403NP.SG</v>
          </cell>
          <cell r="S872">
            <v>0</v>
          </cell>
        </row>
        <row r="873">
          <cell r="R873" t="str">
            <v>403NP.NA1</v>
          </cell>
          <cell r="S873">
            <v>0</v>
          </cell>
        </row>
        <row r="874">
          <cell r="R874" t="str">
            <v>403NP.NA2</v>
          </cell>
          <cell r="S874">
            <v>0</v>
          </cell>
        </row>
        <row r="875">
          <cell r="R875" t="str">
            <v>403HP.NA</v>
          </cell>
          <cell r="S875">
            <v>0</v>
          </cell>
        </row>
        <row r="876">
          <cell r="R876" t="str">
            <v>403HP.SG</v>
          </cell>
          <cell r="S876">
            <v>1704479.33842802</v>
          </cell>
        </row>
        <row r="877">
          <cell r="R877" t="str">
            <v>403HP.SG1</v>
          </cell>
          <cell r="S877">
            <v>613674.41622299445</v>
          </cell>
        </row>
        <row r="878">
          <cell r="R878" t="str">
            <v>403HP.SG2</v>
          </cell>
          <cell r="S878">
            <v>10253738.51855756</v>
          </cell>
        </row>
        <row r="879">
          <cell r="R879" t="str">
            <v>403HP.SG3</v>
          </cell>
          <cell r="S879">
            <v>2415260.4955107984</v>
          </cell>
        </row>
        <row r="880">
          <cell r="R880" t="str">
            <v>403HP.NA1</v>
          </cell>
          <cell r="S880">
            <v>14987152.768719371</v>
          </cell>
        </row>
        <row r="881">
          <cell r="R881" t="str">
            <v>403HP.NA2</v>
          </cell>
          <cell r="S881">
            <v>0</v>
          </cell>
        </row>
        <row r="882">
          <cell r="R882" t="str">
            <v>403OP.NA</v>
          </cell>
          <cell r="S882">
            <v>0</v>
          </cell>
        </row>
        <row r="883">
          <cell r="R883" t="str">
            <v>403OP.SG</v>
          </cell>
          <cell r="S883">
            <v>0</v>
          </cell>
        </row>
        <row r="884">
          <cell r="R884" t="str">
            <v>403OP.SG1</v>
          </cell>
          <cell r="S884">
            <v>24717665.960809674</v>
          </cell>
        </row>
        <row r="885">
          <cell r="R885" t="str">
            <v>403OP.SG2</v>
          </cell>
          <cell r="S885">
            <v>1369850.6809226305</v>
          </cell>
        </row>
        <row r="886">
          <cell r="R886" t="str">
            <v>403OP.SG3</v>
          </cell>
          <cell r="S886">
            <v>29263222.317263376</v>
          </cell>
        </row>
        <row r="887">
          <cell r="R887" t="str">
            <v>403OP.NA1</v>
          </cell>
          <cell r="S887">
            <v>55350738.958995685</v>
          </cell>
        </row>
        <row r="888">
          <cell r="R888" t="str">
            <v>403OP.NA2</v>
          </cell>
          <cell r="S888">
            <v>0</v>
          </cell>
        </row>
        <row r="889">
          <cell r="R889" t="str">
            <v>403TP.NA</v>
          </cell>
          <cell r="S889">
            <v>0</v>
          </cell>
        </row>
        <row r="890">
          <cell r="R890" t="str">
            <v>403TP.SG</v>
          </cell>
          <cell r="S890">
            <v>3798031.8162866044</v>
          </cell>
        </row>
        <row r="891">
          <cell r="R891" t="str">
            <v>403TP.SG1</v>
          </cell>
          <cell r="S891">
            <v>4781246.9611276956</v>
          </cell>
        </row>
        <row r="892">
          <cell r="R892" t="str">
            <v>403TP.SG2</v>
          </cell>
          <cell r="S892">
            <v>37919830.109116368</v>
          </cell>
        </row>
        <row r="893">
          <cell r="R893" t="str">
            <v>403TP.NA1</v>
          </cell>
          <cell r="S893">
            <v>46499108.886530668</v>
          </cell>
        </row>
        <row r="894">
          <cell r="R894" t="str">
            <v>403TP.NA2</v>
          </cell>
          <cell r="S894">
            <v>0</v>
          </cell>
        </row>
        <row r="895">
          <cell r="R895" t="str">
            <v>403TP.NA3</v>
          </cell>
          <cell r="S895">
            <v>0</v>
          </cell>
        </row>
        <row r="896">
          <cell r="R896" t="str">
            <v>403TP.NA4</v>
          </cell>
          <cell r="S896">
            <v>0</v>
          </cell>
        </row>
        <row r="897">
          <cell r="R897" t="str">
            <v>403.NA</v>
          </cell>
          <cell r="S897">
            <v>0</v>
          </cell>
        </row>
        <row r="898">
          <cell r="R898" t="str">
            <v>360.S</v>
          </cell>
          <cell r="S898">
            <v>180196.55</v>
          </cell>
        </row>
        <row r="899">
          <cell r="R899" t="str">
            <v>361.S</v>
          </cell>
          <cell r="S899">
            <v>903407.92</v>
          </cell>
        </row>
        <row r="900">
          <cell r="R900" t="str">
            <v>362.S</v>
          </cell>
          <cell r="S900">
            <v>-11563951.689999999</v>
          </cell>
        </row>
        <row r="901">
          <cell r="R901" t="str">
            <v>363.S</v>
          </cell>
          <cell r="S901">
            <v>0</v>
          </cell>
        </row>
        <row r="902">
          <cell r="R902" t="str">
            <v>364.S</v>
          </cell>
          <cell r="S902">
            <v>13472534.17</v>
          </cell>
        </row>
        <row r="903">
          <cell r="R903" t="str">
            <v>365.S</v>
          </cell>
          <cell r="S903">
            <v>6443685.1200000001</v>
          </cell>
        </row>
        <row r="904">
          <cell r="R904" t="str">
            <v>366.S</v>
          </cell>
          <cell r="S904">
            <v>4916823.97</v>
          </cell>
        </row>
        <row r="905">
          <cell r="R905" t="str">
            <v>367.S</v>
          </cell>
          <cell r="S905">
            <v>13288417.970000001</v>
          </cell>
        </row>
        <row r="906">
          <cell r="R906" t="str">
            <v>368.S</v>
          </cell>
          <cell r="S906">
            <v>12080288.08</v>
          </cell>
        </row>
        <row r="907">
          <cell r="R907" t="str">
            <v>369.S</v>
          </cell>
          <cell r="S907">
            <v>6717827.5300000003</v>
          </cell>
        </row>
        <row r="908">
          <cell r="R908" t="str">
            <v>370.S</v>
          </cell>
          <cell r="S908">
            <v>3308000.16</v>
          </cell>
        </row>
        <row r="909">
          <cell r="R909" t="str">
            <v>371.S</v>
          </cell>
          <cell r="S909">
            <v>273278.48</v>
          </cell>
        </row>
        <row r="910">
          <cell r="R910" t="str">
            <v>372.S</v>
          </cell>
          <cell r="S910">
            <v>0</v>
          </cell>
        </row>
        <row r="911">
          <cell r="R911" t="str">
            <v>373.S</v>
          </cell>
          <cell r="S911">
            <v>1052232.1499999999</v>
          </cell>
        </row>
        <row r="912">
          <cell r="R912" t="str">
            <v>373.NA</v>
          </cell>
          <cell r="S912">
            <v>51072740.409999996</v>
          </cell>
        </row>
        <row r="913">
          <cell r="R913" t="str">
            <v>373.NA1</v>
          </cell>
          <cell r="S913">
            <v>0</v>
          </cell>
        </row>
        <row r="914">
          <cell r="R914" t="str">
            <v>403GP.NA</v>
          </cell>
          <cell r="S914">
            <v>0</v>
          </cell>
        </row>
        <row r="915">
          <cell r="R915" t="str">
            <v>403GP.S</v>
          </cell>
          <cell r="S915">
            <v>4820126.66</v>
          </cell>
        </row>
        <row r="916">
          <cell r="R916" t="str">
            <v>403GP.SG</v>
          </cell>
          <cell r="S916">
            <v>10338.189402955724</v>
          </cell>
        </row>
        <row r="917">
          <cell r="R917" t="str">
            <v>403GP.SG1</v>
          </cell>
          <cell r="S917">
            <v>31792.405190551355</v>
          </cell>
        </row>
        <row r="918">
          <cell r="R918" t="str">
            <v>403GP.SE</v>
          </cell>
          <cell r="S918">
            <v>44492.817469822745</v>
          </cell>
        </row>
        <row r="919">
          <cell r="R919" t="str">
            <v>403GP.CN</v>
          </cell>
          <cell r="S919">
            <v>504995.11151668231</v>
          </cell>
        </row>
        <row r="920">
          <cell r="R920" t="str">
            <v>403GP.SG2</v>
          </cell>
          <cell r="S920">
            <v>4009791.0826449003</v>
          </cell>
        </row>
        <row r="921">
          <cell r="R921" t="str">
            <v>403GP.SO</v>
          </cell>
          <cell r="S921">
            <v>5762140.5778238531</v>
          </cell>
        </row>
        <row r="922">
          <cell r="R922" t="str">
            <v>403GP.SG3</v>
          </cell>
          <cell r="S922">
            <v>3371.3331381644275</v>
          </cell>
        </row>
        <row r="923">
          <cell r="R923" t="str">
            <v>403GP.SG4</v>
          </cell>
          <cell r="S923">
            <v>63376.321044035707</v>
          </cell>
        </row>
        <row r="924">
          <cell r="R924" t="str">
            <v>403GP.NA1</v>
          </cell>
          <cell r="S924">
            <v>15250424.498230966</v>
          </cell>
        </row>
        <row r="925">
          <cell r="R925" t="str">
            <v>403GP.NA2</v>
          </cell>
          <cell r="S925">
            <v>0</v>
          </cell>
        </row>
        <row r="926">
          <cell r="R926" t="str">
            <v>403GV0.NA</v>
          </cell>
          <cell r="S926">
            <v>0</v>
          </cell>
        </row>
        <row r="927">
          <cell r="R927" t="str">
            <v>403GV0.SG</v>
          </cell>
          <cell r="S927">
            <v>0</v>
          </cell>
        </row>
        <row r="928">
          <cell r="R928" t="str">
            <v>403GV0.NA1</v>
          </cell>
          <cell r="S928">
            <v>0</v>
          </cell>
        </row>
        <row r="929">
          <cell r="R929" t="str">
            <v>403GV0.NA2</v>
          </cell>
          <cell r="S929">
            <v>0</v>
          </cell>
        </row>
        <row r="930">
          <cell r="R930" t="str">
            <v>403MP.NA</v>
          </cell>
          <cell r="S930">
            <v>0</v>
          </cell>
        </row>
        <row r="931">
          <cell r="R931" t="str">
            <v>403MP.SE</v>
          </cell>
          <cell r="S931">
            <v>0</v>
          </cell>
        </row>
        <row r="932">
          <cell r="R932" t="str">
            <v>403MP.NA1</v>
          </cell>
          <cell r="S932">
            <v>0</v>
          </cell>
        </row>
        <row r="933">
          <cell r="R933" t="str">
            <v>403MP.NA2</v>
          </cell>
          <cell r="S933">
            <v>0</v>
          </cell>
        </row>
        <row r="934">
          <cell r="R934" t="str">
            <v>403EP.NA</v>
          </cell>
          <cell r="S934">
            <v>0</v>
          </cell>
        </row>
        <row r="935">
          <cell r="R935" t="str">
            <v>403EP.SG</v>
          </cell>
          <cell r="S935">
            <v>0</v>
          </cell>
        </row>
        <row r="936">
          <cell r="R936" t="str">
            <v>403EP.SG1</v>
          </cell>
          <cell r="S936">
            <v>0</v>
          </cell>
        </row>
        <row r="937">
          <cell r="R937" t="str">
            <v>403EP.NA1</v>
          </cell>
          <cell r="S937">
            <v>0</v>
          </cell>
        </row>
        <row r="938">
          <cell r="R938" t="str">
            <v>4031.NA</v>
          </cell>
          <cell r="S938">
            <v>0</v>
          </cell>
        </row>
        <row r="939">
          <cell r="R939" t="str">
            <v>4031.S</v>
          </cell>
          <cell r="S939">
            <v>0</v>
          </cell>
        </row>
        <row r="940">
          <cell r="R940" t="str">
            <v>4031.NA1</v>
          </cell>
          <cell r="S940">
            <v>0</v>
          </cell>
        </row>
        <row r="941">
          <cell r="R941" t="str">
            <v>4031.NA2</v>
          </cell>
          <cell r="S941">
            <v>0</v>
          </cell>
        </row>
        <row r="942">
          <cell r="R942" t="str">
            <v>4031.NA3</v>
          </cell>
          <cell r="S942">
            <v>0</v>
          </cell>
        </row>
        <row r="943">
          <cell r="R943" t="str">
            <v>Total Depreciation Expense.NA</v>
          </cell>
          <cell r="S943">
            <v>284922828.08149529</v>
          </cell>
        </row>
        <row r="944">
          <cell r="R944" t="str">
            <v>Total Depreciation Expense.NA1</v>
          </cell>
          <cell r="S944">
            <v>0</v>
          </cell>
        </row>
        <row r="945">
          <cell r="R945" t="str">
            <v>Summary.NA</v>
          </cell>
          <cell r="S945">
            <v>55892867.069999993</v>
          </cell>
        </row>
        <row r="946">
          <cell r="R946" t="str">
            <v>Summary.NA1</v>
          </cell>
          <cell r="S946">
            <v>0</v>
          </cell>
        </row>
        <row r="947">
          <cell r="R947" t="str">
            <v>Summary.NA2</v>
          </cell>
          <cell r="S947">
            <v>0</v>
          </cell>
        </row>
        <row r="948">
          <cell r="R948" t="str">
            <v>Summary.NA3</v>
          </cell>
          <cell r="S948">
            <v>222718332.50468501</v>
          </cell>
        </row>
        <row r="949">
          <cell r="R949" t="str">
            <v>Summary.NA4</v>
          </cell>
          <cell r="S949">
            <v>5762140.5778238531</v>
          </cell>
        </row>
        <row r="950">
          <cell r="R950" t="str">
            <v>Summary.NA5</v>
          </cell>
          <cell r="S950">
            <v>504995.11151668231</v>
          </cell>
        </row>
        <row r="951">
          <cell r="R951" t="str">
            <v>Summary.NA6</v>
          </cell>
          <cell r="S951">
            <v>44492.817469822745</v>
          </cell>
        </row>
        <row r="952">
          <cell r="R952" t="str">
            <v>Summary.NA7</v>
          </cell>
          <cell r="S952">
            <v>0</v>
          </cell>
        </row>
        <row r="953">
          <cell r="R953" t="str">
            <v>Summary.NA8</v>
          </cell>
          <cell r="S953">
            <v>0</v>
          </cell>
        </row>
        <row r="954">
          <cell r="R954" t="str">
            <v>Total Depreciation Expense By Factor.NA</v>
          </cell>
          <cell r="S954">
            <v>284922828.08149534</v>
          </cell>
        </row>
        <row r="955">
          <cell r="R955" t="str">
            <v>Total Depreciation Expense By Factor.NA1</v>
          </cell>
          <cell r="S955">
            <v>0</v>
          </cell>
        </row>
        <row r="956">
          <cell r="R956" t="str">
            <v>404GP.NA</v>
          </cell>
          <cell r="S956">
            <v>0</v>
          </cell>
        </row>
        <row r="957">
          <cell r="R957" t="str">
            <v>404GP.S</v>
          </cell>
          <cell r="S957">
            <v>727.87</v>
          </cell>
        </row>
        <row r="958">
          <cell r="R958" t="str">
            <v>404GP.SG</v>
          </cell>
          <cell r="S958">
            <v>0</v>
          </cell>
        </row>
        <row r="959">
          <cell r="R959" t="str">
            <v>404GP.SO</v>
          </cell>
          <cell r="S959">
            <v>198940.43886613208</v>
          </cell>
        </row>
        <row r="960">
          <cell r="R960" t="str">
            <v>404GP.SG1</v>
          </cell>
          <cell r="S960">
            <v>0</v>
          </cell>
        </row>
        <row r="961">
          <cell r="R961" t="str">
            <v>404GP.CN</v>
          </cell>
          <cell r="S961">
            <v>0</v>
          </cell>
        </row>
        <row r="962">
          <cell r="R962" t="str">
            <v>404GP.SG2</v>
          </cell>
          <cell r="S962">
            <v>0</v>
          </cell>
        </row>
        <row r="963">
          <cell r="R963" t="str">
            <v>404GP.NA1</v>
          </cell>
          <cell r="S963">
            <v>199668.30886613208</v>
          </cell>
        </row>
        <row r="964">
          <cell r="R964" t="str">
            <v>404GP.NA2</v>
          </cell>
          <cell r="S964">
            <v>0</v>
          </cell>
        </row>
        <row r="965">
          <cell r="R965" t="str">
            <v>404SP.NA</v>
          </cell>
          <cell r="S965">
            <v>0</v>
          </cell>
        </row>
        <row r="966">
          <cell r="R966" t="str">
            <v>404SP.SG</v>
          </cell>
          <cell r="S966">
            <v>0</v>
          </cell>
        </row>
        <row r="967">
          <cell r="R967" t="str">
            <v>404SP.SG1</v>
          </cell>
          <cell r="S967">
            <v>0</v>
          </cell>
        </row>
        <row r="968">
          <cell r="R968" t="str">
            <v>404SP.NA1</v>
          </cell>
          <cell r="S968">
            <v>0</v>
          </cell>
        </row>
        <row r="969">
          <cell r="R969" t="str">
            <v>404SP.NA2</v>
          </cell>
          <cell r="S969">
            <v>0</v>
          </cell>
        </row>
        <row r="970">
          <cell r="R970" t="str">
            <v>404IP.NA</v>
          </cell>
          <cell r="S970">
            <v>0</v>
          </cell>
        </row>
        <row r="971">
          <cell r="R971" t="str">
            <v>404IP.S</v>
          </cell>
          <cell r="S971">
            <v>4487265.160000002</v>
          </cell>
        </row>
        <row r="972">
          <cell r="R972" t="str">
            <v>404IP.SE</v>
          </cell>
          <cell r="S972">
            <v>1340.5736271393087</v>
          </cell>
        </row>
        <row r="973">
          <cell r="R973" t="str">
            <v>404IP.SG</v>
          </cell>
          <cell r="S973">
            <v>4952441.1126935491</v>
          </cell>
        </row>
        <row r="974">
          <cell r="R974" t="str">
            <v>404IP.SO</v>
          </cell>
          <cell r="S974">
            <v>4969300.9834650047</v>
          </cell>
        </row>
        <row r="975">
          <cell r="R975" t="str">
            <v>404IP.CN</v>
          </cell>
          <cell r="S975">
            <v>2472134.3293728638</v>
          </cell>
        </row>
        <row r="976">
          <cell r="R976" t="str">
            <v>404IP.SG1</v>
          </cell>
          <cell r="S976">
            <v>1128030.183469583</v>
          </cell>
        </row>
        <row r="977">
          <cell r="R977" t="str">
            <v>404IP.SG2</v>
          </cell>
          <cell r="S977">
            <v>133633.42102160471</v>
          </cell>
        </row>
        <row r="978">
          <cell r="R978" t="str">
            <v>404IP.SG3</v>
          </cell>
          <cell r="S978">
            <v>34214.225230277189</v>
          </cell>
        </row>
        <row r="979">
          <cell r="R979" t="str">
            <v>404IP.SG4</v>
          </cell>
          <cell r="S979">
            <v>0</v>
          </cell>
        </row>
        <row r="980">
          <cell r="R980" t="str">
            <v>404IP.SG5</v>
          </cell>
          <cell r="S980">
            <v>63980.646033407458</v>
          </cell>
        </row>
        <row r="981">
          <cell r="R981" t="str">
            <v>404IP.SG6</v>
          </cell>
          <cell r="S981">
            <v>7171.6564490782193</v>
          </cell>
        </row>
        <row r="982">
          <cell r="R982" t="str">
            <v>404IP.NA1</v>
          </cell>
          <cell r="S982">
            <v>18249512.291362505</v>
          </cell>
        </row>
        <row r="983">
          <cell r="R983" t="str">
            <v>404IP.NA2</v>
          </cell>
          <cell r="S983">
            <v>0</v>
          </cell>
        </row>
        <row r="984">
          <cell r="R984" t="str">
            <v>404MP.NA</v>
          </cell>
          <cell r="S984">
            <v>0</v>
          </cell>
        </row>
        <row r="985">
          <cell r="R985" t="str">
            <v>404MP.SE</v>
          </cell>
          <cell r="S985">
            <v>0</v>
          </cell>
        </row>
        <row r="986">
          <cell r="R986" t="str">
            <v>404MP.NA1</v>
          </cell>
          <cell r="S986">
            <v>0</v>
          </cell>
        </row>
        <row r="987">
          <cell r="R987" t="str">
            <v>404MP.NA2</v>
          </cell>
          <cell r="S987">
            <v>0</v>
          </cell>
        </row>
        <row r="988">
          <cell r="R988" t="str">
            <v>404OP.NA</v>
          </cell>
          <cell r="S988">
            <v>0</v>
          </cell>
        </row>
        <row r="989">
          <cell r="R989" t="str">
            <v>404OP.SG</v>
          </cell>
          <cell r="S989">
            <v>0</v>
          </cell>
        </row>
        <row r="990">
          <cell r="R990" t="str">
            <v>404OP.NA1</v>
          </cell>
          <cell r="S990">
            <v>0</v>
          </cell>
        </row>
        <row r="991">
          <cell r="R991" t="str">
            <v>404OP.NA2</v>
          </cell>
          <cell r="S991">
            <v>0</v>
          </cell>
        </row>
        <row r="992">
          <cell r="R992" t="str">
            <v>404OP.NA3</v>
          </cell>
          <cell r="S992">
            <v>0</v>
          </cell>
        </row>
        <row r="993">
          <cell r="R993" t="str">
            <v>404HP.NA</v>
          </cell>
          <cell r="S993">
            <v>0</v>
          </cell>
        </row>
        <row r="994">
          <cell r="R994" t="str">
            <v>404HP.SG</v>
          </cell>
          <cell r="S994">
            <v>133109.35250686388</v>
          </cell>
        </row>
        <row r="995">
          <cell r="R995" t="str">
            <v>404HP.SG1</v>
          </cell>
          <cell r="S995">
            <v>0</v>
          </cell>
        </row>
        <row r="996">
          <cell r="R996" t="str">
            <v>404HP.SG2</v>
          </cell>
          <cell r="S996">
            <v>0</v>
          </cell>
        </row>
        <row r="997">
          <cell r="R997" t="str">
            <v>404HP.NA1</v>
          </cell>
          <cell r="S997">
            <v>133109.35250686388</v>
          </cell>
        </row>
        <row r="998">
          <cell r="R998" t="str">
            <v>404HP.NA2</v>
          </cell>
          <cell r="S998">
            <v>0</v>
          </cell>
        </row>
        <row r="999">
          <cell r="R999" t="str">
            <v>Total Amortization of Limited Term Plant.NA</v>
          </cell>
          <cell r="S999">
            <v>18582289.952735502</v>
          </cell>
        </row>
        <row r="1000">
          <cell r="R1000" t="str">
            <v>Total Amortization of Limited Term Plant.NA1</v>
          </cell>
          <cell r="S1000">
            <v>0</v>
          </cell>
        </row>
        <row r="1001">
          <cell r="R1001" t="str">
            <v>Total Amortization of Limited Term Plant.NA2</v>
          </cell>
          <cell r="S1001">
            <v>0</v>
          </cell>
        </row>
        <row r="1002">
          <cell r="R1002" t="str">
            <v>405.NA</v>
          </cell>
          <cell r="S1002">
            <v>0</v>
          </cell>
        </row>
        <row r="1003">
          <cell r="R1003" t="str">
            <v>405.S</v>
          </cell>
          <cell r="S1003">
            <v>0</v>
          </cell>
        </row>
        <row r="1004">
          <cell r="R1004" t="str">
            <v>405.NA1</v>
          </cell>
          <cell r="S1004">
            <v>0</v>
          </cell>
        </row>
        <row r="1005">
          <cell r="R1005" t="str">
            <v>405.NA2</v>
          </cell>
          <cell r="S1005">
            <v>0</v>
          </cell>
        </row>
        <row r="1006">
          <cell r="R1006" t="str">
            <v>405.NA3</v>
          </cell>
          <cell r="S1006">
            <v>0</v>
          </cell>
        </row>
        <row r="1007">
          <cell r="R1007" t="str">
            <v>406.NA</v>
          </cell>
          <cell r="S1007">
            <v>0</v>
          </cell>
        </row>
        <row r="1008">
          <cell r="R1008" t="str">
            <v>406.S</v>
          </cell>
          <cell r="S1008">
            <v>301635.48</v>
          </cell>
        </row>
        <row r="1009">
          <cell r="R1009" t="str">
            <v>406.SG</v>
          </cell>
          <cell r="S1009">
            <v>0</v>
          </cell>
        </row>
        <row r="1010">
          <cell r="R1010" t="str">
            <v>406.SG1</v>
          </cell>
          <cell r="S1010">
            <v>0</v>
          </cell>
        </row>
        <row r="1011">
          <cell r="R1011" t="str">
            <v>406.SG2</v>
          </cell>
          <cell r="S1011">
            <v>2080177.2673864956</v>
          </cell>
        </row>
        <row r="1012">
          <cell r="R1012" t="str">
            <v>406.SO</v>
          </cell>
          <cell r="S1012">
            <v>0</v>
          </cell>
        </row>
        <row r="1013">
          <cell r="R1013" t="str">
            <v>406.NA1</v>
          </cell>
          <cell r="S1013">
            <v>2381812.7473864956</v>
          </cell>
        </row>
        <row r="1014">
          <cell r="R1014" t="str">
            <v>407.NA</v>
          </cell>
          <cell r="S1014">
            <v>0</v>
          </cell>
        </row>
        <row r="1015">
          <cell r="R1015" t="str">
            <v>407.S</v>
          </cell>
          <cell r="S1015">
            <v>3572684.2800000007</v>
          </cell>
        </row>
        <row r="1016">
          <cell r="R1016" t="str">
            <v>407.SO</v>
          </cell>
          <cell r="S1016">
            <v>0</v>
          </cell>
        </row>
        <row r="1017">
          <cell r="R1017" t="str">
            <v>407.SG-P</v>
          </cell>
          <cell r="S1017">
            <v>0</v>
          </cell>
        </row>
        <row r="1018">
          <cell r="R1018" t="str">
            <v>407.SE</v>
          </cell>
          <cell r="S1018">
            <v>0</v>
          </cell>
        </row>
        <row r="1019">
          <cell r="R1019" t="str">
            <v>407.SG</v>
          </cell>
          <cell r="S1019">
            <v>0</v>
          </cell>
        </row>
        <row r="1020">
          <cell r="R1020" t="str">
            <v>407.TROJP</v>
          </cell>
          <cell r="S1020">
            <v>0</v>
          </cell>
        </row>
        <row r="1021">
          <cell r="R1021" t="str">
            <v>407.NA1</v>
          </cell>
          <cell r="S1021">
            <v>3572684.2800000007</v>
          </cell>
        </row>
        <row r="1022">
          <cell r="R1022" t="str">
            <v>407.NA2</v>
          </cell>
          <cell r="S1022">
            <v>0</v>
          </cell>
        </row>
        <row r="1023">
          <cell r="R1023" t="str">
            <v>Total Amortization Expense.NA</v>
          </cell>
          <cell r="S1023">
            <v>24536786.980122</v>
          </cell>
        </row>
        <row r="1024">
          <cell r="R1024" t="str">
            <v>Total Amortization Expense.NA1</v>
          </cell>
          <cell r="S1024">
            <v>0</v>
          </cell>
        </row>
        <row r="1025">
          <cell r="R1025" t="str">
            <v>Total Amortization Expense.NA2</v>
          </cell>
          <cell r="S1025">
            <v>0</v>
          </cell>
        </row>
        <row r="1026">
          <cell r="R1026" t="str">
            <v>Total Amortization Expense.NA3</v>
          </cell>
          <cell r="S1026">
            <v>0</v>
          </cell>
        </row>
        <row r="1027">
          <cell r="R1027" t="str">
            <v>Summary of Amortization Expense by Factor.NA</v>
          </cell>
          <cell r="S1027">
            <v>0</v>
          </cell>
        </row>
        <row r="1028">
          <cell r="R1028" t="str">
            <v>Summary of Amortization Expense by Factor.NA1</v>
          </cell>
          <cell r="S1028">
            <v>8362312.7900000028</v>
          </cell>
        </row>
        <row r="1029">
          <cell r="R1029" t="str">
            <v>Summary of Amortization Expense by Factor.NA2</v>
          </cell>
          <cell r="S1029">
            <v>1340.5736271393087</v>
          </cell>
        </row>
        <row r="1030">
          <cell r="R1030" t="str">
            <v>Summary of Amortization Expense by Factor.NA3</v>
          </cell>
          <cell r="S1030">
            <v>0</v>
          </cell>
        </row>
        <row r="1031">
          <cell r="R1031" t="str">
            <v>Summary of Amortization Expense by Factor.NA4</v>
          </cell>
          <cell r="S1031">
            <v>0</v>
          </cell>
        </row>
        <row r="1032">
          <cell r="R1032" t="str">
            <v>Summary of Amortization Expense by Factor.NA5</v>
          </cell>
          <cell r="S1032">
            <v>0</v>
          </cell>
        </row>
        <row r="1033">
          <cell r="R1033" t="str">
            <v>Summary of Amortization Expense by Factor.NA6</v>
          </cell>
          <cell r="S1033">
            <v>5168241.4223311367</v>
          </cell>
        </row>
        <row r="1034">
          <cell r="R1034" t="str">
            <v>Summary of Amortization Expense by Factor.NA7</v>
          </cell>
          <cell r="S1034">
            <v>0</v>
          </cell>
        </row>
        <row r="1035">
          <cell r="R1035" t="str">
            <v>Summary of Amortization Expense by Factor.NA8</v>
          </cell>
          <cell r="S1035">
            <v>0</v>
          </cell>
        </row>
        <row r="1036">
          <cell r="R1036" t="str">
            <v>Summary of Amortization Expense by Factor.NA9</v>
          </cell>
          <cell r="S1036">
            <v>2472134.3293728638</v>
          </cell>
        </row>
        <row r="1037">
          <cell r="R1037" t="str">
            <v>Summary of Amortization Expense by Factor.NA10</v>
          </cell>
          <cell r="S1037">
            <v>8532757.8647908606</v>
          </cell>
        </row>
        <row r="1038">
          <cell r="R1038" t="str">
            <v>Total Amortization Expense by Factor.NA</v>
          </cell>
          <cell r="S1038">
            <v>24536786.980122004</v>
          </cell>
        </row>
        <row r="1039">
          <cell r="R1039" t="str">
            <v>408.NA</v>
          </cell>
          <cell r="S1039">
            <v>0</v>
          </cell>
        </row>
        <row r="1040">
          <cell r="R1040" t="str">
            <v>408.S</v>
          </cell>
          <cell r="S1040">
            <v>11.28</v>
          </cell>
        </row>
        <row r="1041">
          <cell r="R1041" t="str">
            <v>408.GPS</v>
          </cell>
          <cell r="S1041">
            <v>62655789.482761934</v>
          </cell>
        </row>
        <row r="1042">
          <cell r="R1042" t="str">
            <v>408.SO</v>
          </cell>
          <cell r="S1042">
            <v>5623296.4022439728</v>
          </cell>
        </row>
        <row r="1043">
          <cell r="R1043" t="str">
            <v>408.SE</v>
          </cell>
          <cell r="S1043">
            <v>365738.8836848847</v>
          </cell>
        </row>
        <row r="1044">
          <cell r="R1044" t="str">
            <v>408.SG</v>
          </cell>
          <cell r="S1044">
            <v>788202.28287973662</v>
          </cell>
        </row>
        <row r="1045">
          <cell r="R1045" t="str">
            <v>408.OPRV-ID</v>
          </cell>
          <cell r="S1045">
            <v>0</v>
          </cell>
        </row>
        <row r="1046">
          <cell r="R1046" t="str">
            <v>408.EXCTAX</v>
          </cell>
          <cell r="S1046">
            <v>0</v>
          </cell>
        </row>
        <row r="1047">
          <cell r="R1047" t="str">
            <v>408.SG1</v>
          </cell>
          <cell r="S1047">
            <v>0</v>
          </cell>
        </row>
        <row r="1048">
          <cell r="R1048" t="str">
            <v>408.NA1</v>
          </cell>
          <cell r="S1048">
            <v>0</v>
          </cell>
        </row>
        <row r="1049">
          <cell r="R1049" t="str">
            <v>408.NA2</v>
          </cell>
          <cell r="S1049">
            <v>0</v>
          </cell>
        </row>
        <row r="1050">
          <cell r="R1050" t="str">
            <v>408.NA3</v>
          </cell>
          <cell r="S1050">
            <v>0</v>
          </cell>
        </row>
        <row r="1051">
          <cell r="R1051" t="str">
            <v>Total Taxes Other Than Income.NA</v>
          </cell>
          <cell r="S1051">
            <v>69433038.331570536</v>
          </cell>
        </row>
        <row r="1052">
          <cell r="R1052" t="str">
            <v>Total Taxes Other Than Income.NA1</v>
          </cell>
          <cell r="S1052">
            <v>0</v>
          </cell>
        </row>
        <row r="1053">
          <cell r="R1053" t="str">
            <v>Total Taxes Other Than Income.NA2</v>
          </cell>
          <cell r="S1053">
            <v>0</v>
          </cell>
        </row>
        <row r="1054">
          <cell r="R1054" t="str">
            <v>41140.NA</v>
          </cell>
          <cell r="S1054">
            <v>0</v>
          </cell>
        </row>
        <row r="1055">
          <cell r="R1055" t="str">
            <v>41140.DGU</v>
          </cell>
          <cell r="S1055">
            <v>-3090508.1405781331</v>
          </cell>
        </row>
        <row r="1056">
          <cell r="R1056" t="str">
            <v>41140.NA1</v>
          </cell>
          <cell r="S1056">
            <v>0</v>
          </cell>
        </row>
        <row r="1057">
          <cell r="R1057" t="str">
            <v>41140.NA2</v>
          </cell>
          <cell r="S1057">
            <v>-3090508.1405781331</v>
          </cell>
        </row>
        <row r="1058">
          <cell r="R1058" t="str">
            <v>41140.NA3</v>
          </cell>
          <cell r="S1058">
            <v>0</v>
          </cell>
        </row>
        <row r="1059">
          <cell r="R1059" t="str">
            <v>41141.NA</v>
          </cell>
          <cell r="S1059">
            <v>0</v>
          </cell>
        </row>
        <row r="1060">
          <cell r="R1060" t="str">
            <v>41141.DGU</v>
          </cell>
          <cell r="S1060">
            <v>0</v>
          </cell>
        </row>
        <row r="1061">
          <cell r="R1061" t="str">
            <v>41141.NA1</v>
          </cell>
          <cell r="S1061">
            <v>0</v>
          </cell>
        </row>
        <row r="1062">
          <cell r="R1062" t="str">
            <v>41141.NA2</v>
          </cell>
          <cell r="S1062">
            <v>0</v>
          </cell>
        </row>
        <row r="1063">
          <cell r="R1063" t="str">
            <v>41141.NA3</v>
          </cell>
          <cell r="S1063">
            <v>0</v>
          </cell>
        </row>
        <row r="1064">
          <cell r="R1064" t="str">
            <v>Total Deferred ITC.NA</v>
          </cell>
          <cell r="S1064">
            <v>-3090508.1405781331</v>
          </cell>
        </row>
        <row r="1065">
          <cell r="R1065" t="str">
            <v>Total Deferred ITC.NA1</v>
          </cell>
          <cell r="S1065">
            <v>0</v>
          </cell>
        </row>
        <row r="1066">
          <cell r="R1066" t="str">
            <v>Total Deferred ITC.NA2</v>
          </cell>
          <cell r="S1066">
            <v>0</v>
          </cell>
        </row>
        <row r="1067">
          <cell r="R1067" t="str">
            <v>427.NA</v>
          </cell>
          <cell r="S1067">
            <v>0</v>
          </cell>
        </row>
        <row r="1068">
          <cell r="R1068" t="str">
            <v>427.S</v>
          </cell>
          <cell r="S1068">
            <v>157339693.85962117</v>
          </cell>
        </row>
        <row r="1069">
          <cell r="R1069" t="str">
            <v>427.SNP</v>
          </cell>
          <cell r="S1069">
            <v>0</v>
          </cell>
        </row>
        <row r="1070">
          <cell r="R1070" t="str">
            <v>427.NA1</v>
          </cell>
          <cell r="S1070">
            <v>157339693.85962117</v>
          </cell>
        </row>
        <row r="1071">
          <cell r="R1071" t="str">
            <v>427.NA2</v>
          </cell>
          <cell r="S1071">
            <v>0</v>
          </cell>
        </row>
        <row r="1072">
          <cell r="R1072" t="str">
            <v>428.NA</v>
          </cell>
          <cell r="S1072">
            <v>0</v>
          </cell>
        </row>
        <row r="1073">
          <cell r="R1073" t="str">
            <v>428.SNP</v>
          </cell>
          <cell r="S1073">
            <v>2117838.1872855239</v>
          </cell>
        </row>
        <row r="1074">
          <cell r="R1074" t="str">
            <v>428.NA1</v>
          </cell>
          <cell r="S1074">
            <v>2117838.1872855239</v>
          </cell>
        </row>
        <row r="1075">
          <cell r="R1075" t="str">
            <v>428.NA2</v>
          </cell>
          <cell r="S1075">
            <v>0</v>
          </cell>
        </row>
        <row r="1076">
          <cell r="R1076" t="str">
            <v>429.NA</v>
          </cell>
          <cell r="S1076">
            <v>0</v>
          </cell>
        </row>
        <row r="1077">
          <cell r="R1077" t="str">
            <v>429.SNP</v>
          </cell>
          <cell r="S1077">
            <v>-4904.0581231095557</v>
          </cell>
        </row>
        <row r="1078">
          <cell r="R1078" t="str">
            <v>429.NA1</v>
          </cell>
          <cell r="S1078">
            <v>-4904.0581231095557</v>
          </cell>
        </row>
        <row r="1079">
          <cell r="R1079" t="str">
            <v>429.NA2</v>
          </cell>
          <cell r="S1079">
            <v>0</v>
          </cell>
        </row>
        <row r="1080">
          <cell r="R1080" t="str">
            <v>431.NA</v>
          </cell>
          <cell r="S1080">
            <v>0</v>
          </cell>
        </row>
        <row r="1081">
          <cell r="R1081" t="str">
            <v>431.OTH</v>
          </cell>
          <cell r="S1081">
            <v>0</v>
          </cell>
        </row>
        <row r="1082">
          <cell r="R1082" t="str">
            <v>431.SO</v>
          </cell>
          <cell r="S1082">
            <v>0</v>
          </cell>
        </row>
        <row r="1083">
          <cell r="R1083" t="str">
            <v>431.SNP</v>
          </cell>
          <cell r="S1083">
            <v>6282206.4787977869</v>
          </cell>
        </row>
        <row r="1084">
          <cell r="R1084" t="str">
            <v>431.NA1</v>
          </cell>
          <cell r="S1084">
            <v>6282206.4787977869</v>
          </cell>
        </row>
        <row r="1085">
          <cell r="R1085" t="str">
            <v>431.NA2</v>
          </cell>
          <cell r="S1085">
            <v>0</v>
          </cell>
        </row>
        <row r="1086">
          <cell r="R1086" t="str">
            <v>432.NA</v>
          </cell>
          <cell r="S1086">
            <v>0</v>
          </cell>
        </row>
        <row r="1087">
          <cell r="R1087" t="str">
            <v>432.SNP</v>
          </cell>
          <cell r="S1087">
            <v>-5003916.5183313526</v>
          </cell>
        </row>
        <row r="1088">
          <cell r="R1088" t="str">
            <v>432.NA1</v>
          </cell>
          <cell r="S1088">
            <v>-5003916.5183313526</v>
          </cell>
        </row>
        <row r="1089">
          <cell r="R1089" t="str">
            <v>432.NA2</v>
          </cell>
          <cell r="S1089">
            <v>0</v>
          </cell>
        </row>
        <row r="1090">
          <cell r="R1090" t="str">
            <v>432.NA3</v>
          </cell>
          <cell r="S1090">
            <v>160730917.94925001</v>
          </cell>
        </row>
        <row r="1091">
          <cell r="R1091" t="str">
            <v>432.NA4</v>
          </cell>
          <cell r="S1091">
            <v>0</v>
          </cell>
        </row>
        <row r="1092">
          <cell r="R1092" t="str">
            <v>432.NA5</v>
          </cell>
          <cell r="S1092">
            <v>0</v>
          </cell>
        </row>
        <row r="1093">
          <cell r="R1093" t="str">
            <v>432.NUTIL</v>
          </cell>
          <cell r="S1093">
            <v>0</v>
          </cell>
        </row>
        <row r="1094">
          <cell r="R1094" t="str">
            <v>432.NUTIL1</v>
          </cell>
          <cell r="S1094">
            <v>0</v>
          </cell>
        </row>
        <row r="1095">
          <cell r="R1095" t="str">
            <v>432.NUTIL2</v>
          </cell>
          <cell r="S1095">
            <v>0</v>
          </cell>
        </row>
        <row r="1096">
          <cell r="R1096" t="str">
            <v>432.NUTIL3</v>
          </cell>
          <cell r="S1096">
            <v>0</v>
          </cell>
        </row>
        <row r="1097">
          <cell r="R1097" t="str">
            <v>432.NA6</v>
          </cell>
          <cell r="S1097">
            <v>0</v>
          </cell>
        </row>
        <row r="1098">
          <cell r="R1098" t="str">
            <v>432.NA7</v>
          </cell>
          <cell r="S1098">
            <v>0</v>
          </cell>
        </row>
        <row r="1099">
          <cell r="R1099" t="str">
            <v>432.NA8</v>
          </cell>
          <cell r="S1099">
            <v>0</v>
          </cell>
        </row>
        <row r="1100">
          <cell r="R1100" t="str">
            <v>432.NA9</v>
          </cell>
          <cell r="S1100">
            <v>160730917.94925001</v>
          </cell>
        </row>
        <row r="1101">
          <cell r="R1101" t="str">
            <v>432.NA10</v>
          </cell>
          <cell r="S1101">
            <v>0</v>
          </cell>
        </row>
        <row r="1102">
          <cell r="R1102" t="str">
            <v>432.NA11</v>
          </cell>
          <cell r="S1102">
            <v>0</v>
          </cell>
        </row>
        <row r="1103">
          <cell r="R1103" t="str">
            <v>419.NA</v>
          </cell>
          <cell r="S1103">
            <v>0</v>
          </cell>
        </row>
        <row r="1104">
          <cell r="R1104" t="str">
            <v>419.S</v>
          </cell>
          <cell r="S1104">
            <v>0</v>
          </cell>
        </row>
        <row r="1105">
          <cell r="R1105" t="str">
            <v>419.SNP</v>
          </cell>
          <cell r="S1105">
            <v>-12826263.180210995</v>
          </cell>
        </row>
        <row r="1106">
          <cell r="R1106" t="str">
            <v>419.NA1</v>
          </cell>
          <cell r="S1106">
            <v>-12826263.180210995</v>
          </cell>
        </row>
        <row r="1107">
          <cell r="R1107" t="str">
            <v>419.NA2</v>
          </cell>
          <cell r="S1107">
            <v>0</v>
          </cell>
        </row>
        <row r="1108">
          <cell r="R1108" t="str">
            <v>419.NA3</v>
          </cell>
          <cell r="S1108">
            <v>0</v>
          </cell>
        </row>
        <row r="1109">
          <cell r="R1109" t="str">
            <v>41010.NA</v>
          </cell>
          <cell r="S1109">
            <v>0</v>
          </cell>
        </row>
        <row r="1110">
          <cell r="R1110" t="str">
            <v>41010.S</v>
          </cell>
          <cell r="S1110">
            <v>581461</v>
          </cell>
        </row>
        <row r="1111">
          <cell r="R1111" t="str">
            <v>41010.TROJD</v>
          </cell>
          <cell r="S1111">
            <v>0</v>
          </cell>
        </row>
        <row r="1112">
          <cell r="R1112" t="str">
            <v>41010.SG</v>
          </cell>
          <cell r="S1112">
            <v>44422.532963127429</v>
          </cell>
        </row>
        <row r="1113">
          <cell r="R1113" t="str">
            <v>41010.SO</v>
          </cell>
          <cell r="S1113">
            <v>18901416.832111314</v>
          </cell>
        </row>
        <row r="1114">
          <cell r="R1114" t="str">
            <v>41010.SNP</v>
          </cell>
          <cell r="S1114">
            <v>5239049.3610209338</v>
          </cell>
        </row>
        <row r="1115">
          <cell r="R1115" t="str">
            <v>41010.SE</v>
          </cell>
          <cell r="S1115">
            <v>3634042.3303906671</v>
          </cell>
        </row>
        <row r="1116">
          <cell r="R1116" t="str">
            <v>41010.SG1</v>
          </cell>
          <cell r="S1116">
            <v>20884448.762874682</v>
          </cell>
        </row>
        <row r="1117">
          <cell r="R1117" t="str">
            <v>41010.GPS</v>
          </cell>
          <cell r="S1117">
            <v>8514986.62229128</v>
          </cell>
        </row>
        <row r="1118">
          <cell r="R1118" t="str">
            <v>41010.DITEXP</v>
          </cell>
          <cell r="S1118">
            <v>0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0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41010.CIAC</v>
          </cell>
          <cell r="S1122">
            <v>0</v>
          </cell>
        </row>
        <row r="1123">
          <cell r="R1123" t="str">
            <v>41010.SCHMDEXP</v>
          </cell>
          <cell r="S1123">
            <v>0</v>
          </cell>
        </row>
        <row r="1124">
          <cell r="R1124" t="str">
            <v>41010.TAXDEPR</v>
          </cell>
          <cell r="S1124">
            <v>145783000.14980853</v>
          </cell>
        </row>
        <row r="1125">
          <cell r="R1125" t="str">
            <v>41010.SNPD</v>
          </cell>
          <cell r="S1125">
            <v>194728.99439528445</v>
          </cell>
        </row>
        <row r="1126">
          <cell r="R1126" t="str">
            <v>41010.NA1</v>
          </cell>
          <cell r="S1126">
            <v>203777556.58585581</v>
          </cell>
        </row>
        <row r="1127">
          <cell r="R1127" t="str">
            <v>41010.NA2</v>
          </cell>
          <cell r="S1127">
            <v>0</v>
          </cell>
        </row>
        <row r="1128">
          <cell r="R1128" t="str">
            <v>41010.NA3</v>
          </cell>
          <cell r="S1128">
            <v>0</v>
          </cell>
        </row>
        <row r="1129">
          <cell r="R1129" t="str">
            <v>41010.NA4</v>
          </cell>
          <cell r="S1129">
            <v>0</v>
          </cell>
        </row>
        <row r="1130">
          <cell r="R1130" t="str">
            <v>41110.NA</v>
          </cell>
          <cell r="S1130">
            <v>0</v>
          </cell>
        </row>
        <row r="1131">
          <cell r="R1131" t="str">
            <v>41110.S</v>
          </cell>
          <cell r="S1131">
            <v>2590486</v>
          </cell>
        </row>
        <row r="1132">
          <cell r="R1132" t="str">
            <v>41110.SE</v>
          </cell>
          <cell r="S1132">
            <v>-7884657.2125669299</v>
          </cell>
        </row>
        <row r="1133">
          <cell r="R1133" t="str">
            <v>41110.SG</v>
          </cell>
          <cell r="S1133">
            <v>-234212.4768760759</v>
          </cell>
        </row>
        <row r="1134">
          <cell r="R1134" t="str">
            <v>41110.SNP</v>
          </cell>
          <cell r="S1134">
            <v>-2711380.1153727127</v>
          </cell>
        </row>
        <row r="1135">
          <cell r="R1135" t="str">
            <v>41110.SG1</v>
          </cell>
          <cell r="S1135">
            <v>1627909.1409522013</v>
          </cell>
        </row>
        <row r="1136">
          <cell r="R1136" t="str">
            <v>41110.GPS</v>
          </cell>
          <cell r="S1136">
            <v>43468.362260798203</v>
          </cell>
        </row>
        <row r="1137">
          <cell r="R1137" t="str">
            <v>41110.SO</v>
          </cell>
          <cell r="S1137">
            <v>-9565656.7150793094</v>
          </cell>
        </row>
        <row r="1138">
          <cell r="R1138" t="str">
            <v>41110.SNPD</v>
          </cell>
          <cell r="S1138">
            <v>-323635.72143467766</v>
          </cell>
        </row>
        <row r="1139">
          <cell r="R1139" t="str">
            <v>41110.BADDEBT</v>
          </cell>
          <cell r="S1139">
            <v>-332865.6293201556</v>
          </cell>
        </row>
        <row r="1140">
          <cell r="R1140" t="str">
            <v>41110.SGCT</v>
          </cell>
          <cell r="S1140">
            <v>-108137.34125475826</v>
          </cell>
        </row>
        <row r="1141">
          <cell r="R1141" t="str">
            <v>41110.DITEXP</v>
          </cell>
          <cell r="S1141">
            <v>0</v>
          </cell>
        </row>
        <row r="1142">
          <cell r="R1142" t="str">
            <v>41110.TROJD</v>
          </cell>
          <cell r="S1142">
            <v>4894.25647590054</v>
          </cell>
        </row>
        <row r="1143">
          <cell r="R1143" t="str">
            <v>41110.IBT</v>
          </cell>
          <cell r="S1143">
            <v>0</v>
          </cell>
        </row>
        <row r="1144">
          <cell r="R1144" t="str">
            <v>41110.CIAC</v>
          </cell>
          <cell r="S1144">
            <v>-11091454.625471912</v>
          </cell>
        </row>
        <row r="1145">
          <cell r="R1145" t="str">
            <v>41110.SCHMDEXP</v>
          </cell>
          <cell r="S1145">
            <v>-122308661.03227872</v>
          </cell>
        </row>
        <row r="1146">
          <cell r="R1146" t="str">
            <v>41110.TAXDEPR</v>
          </cell>
          <cell r="S1146">
            <v>0</v>
          </cell>
        </row>
        <row r="1147">
          <cell r="R1147" t="str">
            <v>41110.NA1</v>
          </cell>
          <cell r="S1147">
            <v>-150293903.10996634</v>
          </cell>
        </row>
        <row r="1148">
          <cell r="R1148" t="str">
            <v>41110.NA2</v>
          </cell>
          <cell r="S1148">
            <v>0</v>
          </cell>
        </row>
        <row r="1149">
          <cell r="R1149" t="str">
            <v>Total Deferred Income Taxes.NA</v>
          </cell>
          <cell r="S1149">
            <v>53483653.475889415</v>
          </cell>
        </row>
        <row r="1150">
          <cell r="R1150" t="str">
            <v>SCHMAF.NA</v>
          </cell>
          <cell r="S1150">
            <v>0</v>
          </cell>
        </row>
        <row r="1151">
          <cell r="R1151" t="str">
            <v>SCHMAF.S</v>
          </cell>
          <cell r="S1151">
            <v>0</v>
          </cell>
        </row>
        <row r="1152">
          <cell r="R1152" t="str">
            <v>SCHMAF.SNP</v>
          </cell>
          <cell r="S1152">
            <v>0</v>
          </cell>
        </row>
        <row r="1153">
          <cell r="R1153" t="str">
            <v>SCHMAF.SO</v>
          </cell>
          <cell r="S1153">
            <v>0</v>
          </cell>
        </row>
        <row r="1154">
          <cell r="R1154" t="str">
            <v>SCHMAF.SE</v>
          </cell>
          <cell r="S1154">
            <v>0</v>
          </cell>
        </row>
        <row r="1155">
          <cell r="R1155" t="str">
            <v>SCHMAF.TROJP</v>
          </cell>
          <cell r="S1155">
            <v>0</v>
          </cell>
        </row>
        <row r="1156">
          <cell r="R1156" t="str">
            <v>SCHMAF.SG</v>
          </cell>
          <cell r="S1156">
            <v>0</v>
          </cell>
        </row>
        <row r="1157">
          <cell r="R1157" t="str">
            <v>SCHMAF.NA1</v>
          </cell>
          <cell r="S1157">
            <v>0</v>
          </cell>
        </row>
        <row r="1158">
          <cell r="R1158" t="str">
            <v>SCHMAF.NA2</v>
          </cell>
          <cell r="S1158">
            <v>0</v>
          </cell>
        </row>
        <row r="1159">
          <cell r="R1159" t="str">
            <v>SCHMAP.NA</v>
          </cell>
          <cell r="S1159">
            <v>0</v>
          </cell>
        </row>
        <row r="1160">
          <cell r="R1160" t="str">
            <v>SCHMAP.S</v>
          </cell>
          <cell r="S1160">
            <v>0</v>
          </cell>
        </row>
        <row r="1161">
          <cell r="R1161" t="str">
            <v>SCHMAP.SE</v>
          </cell>
          <cell r="S1161">
            <v>17834.38391224185</v>
          </cell>
        </row>
        <row r="1162">
          <cell r="R1162" t="str">
            <v>SCHMAP.SNP</v>
          </cell>
          <cell r="S1162">
            <v>0</v>
          </cell>
        </row>
        <row r="1163">
          <cell r="R1163" t="str">
            <v>SCHMAP.SO</v>
          </cell>
          <cell r="S1163">
            <v>387269.47885064944</v>
          </cell>
        </row>
        <row r="1164">
          <cell r="R1164" t="str">
            <v>SCHMAP.SG</v>
          </cell>
          <cell r="S1164">
            <v>0</v>
          </cell>
        </row>
        <row r="1165">
          <cell r="R1165" t="str">
            <v>SCHMAP.SCHMDEXP</v>
          </cell>
          <cell r="S1165">
            <v>29513.08781719438</v>
          </cell>
        </row>
        <row r="1166">
          <cell r="R1166" t="str">
            <v>SCHMAP.NA1</v>
          </cell>
          <cell r="S1166">
            <v>434616.95058008569</v>
          </cell>
        </row>
        <row r="1167">
          <cell r="R1167" t="str">
            <v>SCHMAP.NA2</v>
          </cell>
          <cell r="S1167">
            <v>0</v>
          </cell>
        </row>
        <row r="1168">
          <cell r="R1168" t="str">
            <v>SCHMAT.NA</v>
          </cell>
          <cell r="S1168">
            <v>0</v>
          </cell>
        </row>
        <row r="1169">
          <cell r="R1169" t="str">
            <v>SCHMAT.S</v>
          </cell>
          <cell r="S1169">
            <v>8275005.1800000016</v>
          </cell>
        </row>
        <row r="1170">
          <cell r="R1170" t="str">
            <v>SCHMAT.SGCT</v>
          </cell>
          <cell r="S1170">
            <v>284938.673812519</v>
          </cell>
        </row>
        <row r="1171">
          <cell r="R1171" t="str">
            <v>SCHMAT.CIAC</v>
          </cell>
          <cell r="S1171">
            <v>29225724.138219897</v>
          </cell>
        </row>
        <row r="1172">
          <cell r="R1172" t="str">
            <v>SCHMAT.SNP</v>
          </cell>
          <cell r="S1172">
            <v>7144424.7354665715</v>
          </cell>
        </row>
        <row r="1173">
          <cell r="R1173" t="str">
            <v>SCHMAT.TROJD</v>
          </cell>
          <cell r="S1173">
            <v>-12896.053746634952</v>
          </cell>
        </row>
        <row r="1174">
          <cell r="R1174" t="str">
            <v>SCHMAT.SG</v>
          </cell>
          <cell r="S1174">
            <v>0</v>
          </cell>
        </row>
        <row r="1175">
          <cell r="R1175" t="str">
            <v>SCHMAT.SE</v>
          </cell>
          <cell r="S1175">
            <v>20775888.24593208</v>
          </cell>
        </row>
        <row r="1176">
          <cell r="R1176" t="str">
            <v>SCHMAT.SG1</v>
          </cell>
          <cell r="S1176">
            <v>-4286958.7446883395</v>
          </cell>
        </row>
        <row r="1177">
          <cell r="R1177" t="str">
            <v>SCHMAT.GPS</v>
          </cell>
          <cell r="S1177">
            <v>-114537.75922170492</v>
          </cell>
        </row>
        <row r="1178">
          <cell r="R1178" t="str">
            <v>SCHMAT.SO</v>
          </cell>
          <cell r="S1178">
            <v>25205285.955347199</v>
          </cell>
        </row>
        <row r="1179">
          <cell r="R1179" t="str">
            <v>SCHMAT.SNPD</v>
          </cell>
          <cell r="S1179">
            <v>852772.11566313298</v>
          </cell>
        </row>
        <row r="1180">
          <cell r="R1180" t="str">
            <v>SCHMAT.BADDEBT</v>
          </cell>
          <cell r="S1180">
            <v>877092.68438931438</v>
          </cell>
        </row>
        <row r="1181">
          <cell r="R1181" t="str">
            <v>SCHMAT.TAXDEPR</v>
          </cell>
          <cell r="S1181">
            <v>0</v>
          </cell>
        </row>
        <row r="1182">
          <cell r="R1182" t="str">
            <v>SCHMAT.SCHMDEXP</v>
          </cell>
          <cell r="S1182">
            <v>322280470.58006686</v>
          </cell>
        </row>
        <row r="1183">
          <cell r="R1183" t="str">
            <v>SCHMAT.NA1</v>
          </cell>
          <cell r="S1183">
            <v>410507209.75124085</v>
          </cell>
        </row>
        <row r="1184">
          <cell r="R1184" t="str">
            <v>SCHMAT.NA2</v>
          </cell>
          <cell r="S1184">
            <v>0</v>
          </cell>
        </row>
        <row r="1185">
          <cell r="R1185" t="str">
            <v>TOTAL SCHEDULE - M ADDITIONS.NA</v>
          </cell>
          <cell r="S1185">
            <v>410941826.70182097</v>
          </cell>
        </row>
        <row r="1186">
          <cell r="R1186" t="str">
            <v>TOTAL SCHEDULE - M ADDITIONS.NA1</v>
          </cell>
          <cell r="S1186">
            <v>0</v>
          </cell>
        </row>
        <row r="1187">
          <cell r="R1187" t="str">
            <v>SCHMDF.NA</v>
          </cell>
          <cell r="S1187">
            <v>0</v>
          </cell>
        </row>
        <row r="1188">
          <cell r="R1188" t="str">
            <v>SCHMDF.S</v>
          </cell>
          <cell r="S1188">
            <v>0</v>
          </cell>
        </row>
        <row r="1189">
          <cell r="R1189" t="str">
            <v>SCHMDF.DGP</v>
          </cell>
          <cell r="S1189">
            <v>0</v>
          </cell>
        </row>
        <row r="1190">
          <cell r="R1190" t="str">
            <v>SCHMDF.DGU</v>
          </cell>
          <cell r="S1190">
            <v>0</v>
          </cell>
        </row>
        <row r="1191">
          <cell r="R1191" t="str">
            <v>SCHMDF.NA1</v>
          </cell>
          <cell r="S1191">
            <v>0</v>
          </cell>
        </row>
        <row r="1192">
          <cell r="R1192" t="str">
            <v>SCHMDP.NA</v>
          </cell>
          <cell r="S1192">
            <v>0</v>
          </cell>
        </row>
        <row r="1193">
          <cell r="R1193" t="str">
            <v>SCHMDP.S</v>
          </cell>
          <cell r="S1193">
            <v>0</v>
          </cell>
        </row>
        <row r="1194">
          <cell r="R1194" t="str">
            <v>SCHMDP.SE</v>
          </cell>
          <cell r="S1194">
            <v>690467.22156475298</v>
          </cell>
        </row>
        <row r="1195">
          <cell r="R1195" t="str">
            <v>SCHMDP.SNP</v>
          </cell>
          <cell r="S1195">
            <v>28804.142194590841</v>
          </cell>
        </row>
        <row r="1196">
          <cell r="R1196" t="str">
            <v>SCHMDP.SCHMDEXP</v>
          </cell>
          <cell r="S1196">
            <v>-4392.8511573868891</v>
          </cell>
        </row>
        <row r="1197">
          <cell r="R1197" t="str">
            <v>SCHMDP.SG</v>
          </cell>
          <cell r="S1197">
            <v>14886730.540683065</v>
          </cell>
        </row>
        <row r="1198">
          <cell r="R1198" t="str">
            <v>SCHMDP.SO</v>
          </cell>
          <cell r="S1198">
            <v>0</v>
          </cell>
        </row>
        <row r="1199">
          <cell r="R1199" t="str">
            <v>SCHMDP.NA1</v>
          </cell>
          <cell r="S1199">
            <v>15601609.053285021</v>
          </cell>
        </row>
        <row r="1200">
          <cell r="R1200" t="str">
            <v>SCHMDP.NA2</v>
          </cell>
          <cell r="S1200">
            <v>0</v>
          </cell>
        </row>
        <row r="1201">
          <cell r="R1201" t="str">
            <v>SCHMDT.NA</v>
          </cell>
          <cell r="S1201">
            <v>0</v>
          </cell>
        </row>
        <row r="1202">
          <cell r="R1202" t="str">
            <v>SCHMDT.S</v>
          </cell>
          <cell r="S1202">
            <v>1532139.3499999996</v>
          </cell>
        </row>
        <row r="1203">
          <cell r="R1203" t="str">
            <v>SCHMDT.BADDEBT</v>
          </cell>
          <cell r="S1203">
            <v>0</v>
          </cell>
        </row>
        <row r="1204">
          <cell r="R1204" t="str">
            <v>SCHMDT.SNP</v>
          </cell>
          <cell r="S1204">
            <v>13804775.127608364</v>
          </cell>
        </row>
        <row r="1205">
          <cell r="R1205" t="str">
            <v>SCHMDT.CN</v>
          </cell>
          <cell r="S1205">
            <v>0</v>
          </cell>
        </row>
        <row r="1206">
          <cell r="R1206" t="str">
            <v>SCHMDT.SG</v>
          </cell>
          <cell r="S1206">
            <v>117051.31878627402</v>
          </cell>
        </row>
        <row r="1207">
          <cell r="R1207" t="str">
            <v>SCHMDT.DGP</v>
          </cell>
          <cell r="S1207">
            <v>0</v>
          </cell>
        </row>
        <row r="1208">
          <cell r="R1208" t="str">
            <v>SCHMDT.SE</v>
          </cell>
          <cell r="S1208">
            <v>9575614.6656129025</v>
          </cell>
        </row>
        <row r="1209">
          <cell r="R1209" t="str">
            <v>SCHMDT.SG1</v>
          </cell>
          <cell r="S1209">
            <v>55030034.234284684</v>
          </cell>
        </row>
        <row r="1210">
          <cell r="R1210" t="str">
            <v>SCHMDT.GPS</v>
          </cell>
          <cell r="S1210">
            <v>22436791.188369576</v>
          </cell>
        </row>
        <row r="1211">
          <cell r="R1211" t="str">
            <v>SCHMDT.SO</v>
          </cell>
          <cell r="S1211">
            <v>49804792.689083695</v>
          </cell>
        </row>
        <row r="1212">
          <cell r="R1212" t="str">
            <v>SCHMDT.TAXDEPR</v>
          </cell>
          <cell r="S1212">
            <v>384134805</v>
          </cell>
        </row>
        <row r="1213">
          <cell r="R1213" t="str">
            <v>SCHMDT.SNPD</v>
          </cell>
          <cell r="S1213">
            <v>513107.45615871472</v>
          </cell>
        </row>
        <row r="1214">
          <cell r="R1214" t="str">
            <v>SCHMDT.NA1</v>
          </cell>
          <cell r="S1214">
            <v>536949111.02990425</v>
          </cell>
        </row>
        <row r="1215">
          <cell r="R1215" t="str">
            <v>SCHMDT.NA2</v>
          </cell>
          <cell r="S1215">
            <v>0</v>
          </cell>
        </row>
        <row r="1216">
          <cell r="R1216" t="str">
            <v>TOTAL SCHEDULE - M DEDUCTIONS.NA</v>
          </cell>
          <cell r="S1216">
            <v>552550720.08318925</v>
          </cell>
        </row>
        <row r="1217">
          <cell r="R1217" t="str">
            <v>TOTAL SCHEDULE - M DEDUCTIONS.NA1</v>
          </cell>
          <cell r="S1217">
            <v>0</v>
          </cell>
        </row>
        <row r="1218">
          <cell r="R1218" t="str">
            <v>TOTAL SCHEDULE - M ADJUSTMENTS.NA</v>
          </cell>
          <cell r="S1218">
            <v>-141608893.38136828</v>
          </cell>
        </row>
        <row r="1219">
          <cell r="R1219" t="str">
            <v>TOTAL SCHEDULE - M ADJUSTMENTS.NA1</v>
          </cell>
          <cell r="S1219">
            <v>0</v>
          </cell>
        </row>
        <row r="1220">
          <cell r="R1220" t="str">
            <v>TOTAL SCHEDULE - M ADJUSTMENTS.NA2</v>
          </cell>
          <cell r="S1220">
            <v>0</v>
          </cell>
        </row>
        <row r="1221">
          <cell r="R1221" t="str">
            <v>TOTAL SCHEDULE - M ADJUSTMENTS.NA3</v>
          </cell>
          <cell r="S1221">
            <v>0</v>
          </cell>
        </row>
        <row r="1222">
          <cell r="R1222" t="str">
            <v>40911.NA</v>
          </cell>
          <cell r="S1222">
            <v>0</v>
          </cell>
        </row>
        <row r="1223">
          <cell r="R1223" t="str">
            <v xml:space="preserve">40911. </v>
          </cell>
          <cell r="S1223">
            <v>13701336.975872761</v>
          </cell>
        </row>
        <row r="1224">
          <cell r="R1224" t="str">
            <v>40911.IBT</v>
          </cell>
          <cell r="S1224">
            <v>0</v>
          </cell>
        </row>
        <row r="1225">
          <cell r="R1225" t="str">
            <v>40911.SG</v>
          </cell>
          <cell r="S1225">
            <v>0</v>
          </cell>
        </row>
        <row r="1226">
          <cell r="R1226" t="str">
            <v>40911.IBT1</v>
          </cell>
          <cell r="S1226">
            <v>0</v>
          </cell>
        </row>
        <row r="1227">
          <cell r="R1227" t="str">
            <v>Total State Tax Expense.NA</v>
          </cell>
          <cell r="S1227">
            <v>13701336.975872761</v>
          </cell>
        </row>
        <row r="1228">
          <cell r="R1228" t="str">
            <v>Total State Tax Expense.NA1</v>
          </cell>
          <cell r="S1228">
            <v>0</v>
          </cell>
        </row>
        <row r="1229">
          <cell r="R1229" t="str">
            <v>Total State Tax Expense.NA2</v>
          </cell>
          <cell r="S1229">
            <v>0</v>
          </cell>
        </row>
        <row r="1230">
          <cell r="R1230" t="str">
            <v>Calculation of Taxable Income:.NA</v>
          </cell>
          <cell r="S1230">
            <v>0</v>
          </cell>
        </row>
        <row r="1231">
          <cell r="R1231" t="str">
            <v>Calculation of Taxable Income:.NA1</v>
          </cell>
          <cell r="S1231">
            <v>2152311531.6228976</v>
          </cell>
        </row>
        <row r="1232">
          <cell r="R1232" t="str">
            <v>Calculation of Taxable Income:.NA2</v>
          </cell>
          <cell r="S1232">
            <v>0</v>
          </cell>
        </row>
        <row r="1233">
          <cell r="R1233" t="str">
            <v>Calculation of Taxable Income:.NA3</v>
          </cell>
          <cell r="S1233">
            <v>1181536013.4222043</v>
          </cell>
        </row>
        <row r="1234">
          <cell r="R1234" t="str">
            <v>Calculation of Taxable Income:.NA4</v>
          </cell>
          <cell r="S1234">
            <v>284922828.08149529</v>
          </cell>
        </row>
        <row r="1235">
          <cell r="R1235" t="str">
            <v>Calculation of Taxable Income:.NA5</v>
          </cell>
          <cell r="S1235">
            <v>24536786.980122</v>
          </cell>
        </row>
        <row r="1236">
          <cell r="R1236" t="str">
            <v>Calculation of Taxable Income:.NA6</v>
          </cell>
          <cell r="S1236">
            <v>69433038.331570536</v>
          </cell>
        </row>
        <row r="1237">
          <cell r="R1237" t="str">
            <v>Calculation of Taxable Income:.NA7</v>
          </cell>
          <cell r="S1237">
            <v>-12826263.180210995</v>
          </cell>
        </row>
        <row r="1238">
          <cell r="R1238" t="str">
            <v>Calculation of Taxable Income:.NA8</v>
          </cell>
          <cell r="S1238">
            <v>577753.31188318052</v>
          </cell>
        </row>
        <row r="1239">
          <cell r="R1239" t="str">
            <v>Calculation of Taxable Income:.NA9</v>
          </cell>
          <cell r="S1239">
            <v>1548180156.9470644</v>
          </cell>
        </row>
        <row r="1240">
          <cell r="R1240" t="str">
            <v>Calculation of Taxable Income:.NA10</v>
          </cell>
          <cell r="S1240">
            <v>0</v>
          </cell>
        </row>
        <row r="1241">
          <cell r="R1241" t="str">
            <v>Calculation of Taxable Income:.NA11</v>
          </cell>
          <cell r="S1241">
            <v>160730917.94925001</v>
          </cell>
        </row>
        <row r="1242">
          <cell r="R1242" t="str">
            <v>Calculation of Taxable Income:.NA12</v>
          </cell>
          <cell r="S1242">
            <v>0</v>
          </cell>
        </row>
        <row r="1243">
          <cell r="R1243" t="str">
            <v>Calculation of Taxable Income:.NA13</v>
          </cell>
          <cell r="S1243">
            <v>-141608893.38136828</v>
          </cell>
        </row>
        <row r="1244">
          <cell r="R1244" t="str">
            <v>Calculation of Taxable Income:.NA14</v>
          </cell>
          <cell r="S1244">
            <v>0</v>
          </cell>
        </row>
        <row r="1245">
          <cell r="R1245" t="str">
            <v>Calculation of Taxable Income:.NA15</v>
          </cell>
          <cell r="S1245">
            <v>301791563.34521496</v>
          </cell>
        </row>
        <row r="1246">
          <cell r="R1246" t="str">
            <v>Calculation of Taxable Income:.NA16</v>
          </cell>
          <cell r="S1246">
            <v>0</v>
          </cell>
        </row>
        <row r="1247">
          <cell r="R1247" t="str">
            <v>Calculation of Taxable Income:.NA17</v>
          </cell>
          <cell r="S1247">
            <v>13701336.975872761</v>
          </cell>
        </row>
        <row r="1248">
          <cell r="R1248" t="str">
            <v>Calculation of Taxable Income:.NA18</v>
          </cell>
          <cell r="S1248">
            <v>0</v>
          </cell>
        </row>
        <row r="1249">
          <cell r="R1249" t="str">
            <v>Total Taxable Income.NA</v>
          </cell>
          <cell r="S1249">
            <v>288090226.36934221</v>
          </cell>
        </row>
        <row r="1250">
          <cell r="R1250" t="str">
            <v>Total Taxable Income.NA1</v>
          </cell>
          <cell r="S1250">
            <v>0</v>
          </cell>
        </row>
        <row r="1251">
          <cell r="R1251" t="str">
            <v>Tax Rate.NA</v>
          </cell>
          <cell r="S1251">
            <v>0.35</v>
          </cell>
        </row>
        <row r="1252">
          <cell r="R1252" t="str">
            <v>Tax Rate.NA1</v>
          </cell>
          <cell r="S1252">
            <v>0</v>
          </cell>
        </row>
        <row r="1253">
          <cell r="R1253" t="str">
            <v>Federal Income Tax - Calculated.NA</v>
          </cell>
          <cell r="S1253">
            <v>100831579.22926977</v>
          </cell>
        </row>
        <row r="1254">
          <cell r="R1254" t="str">
            <v>Federal Income Tax - Calculated.NA1</v>
          </cell>
          <cell r="S1254">
            <v>0</v>
          </cell>
        </row>
        <row r="1255">
          <cell r="R1255" t="str">
            <v>Adjustments to Calculated Tax:.NA</v>
          </cell>
          <cell r="S1255">
            <v>0</v>
          </cell>
        </row>
        <row r="1256">
          <cell r="R1256" t="str">
            <v>40910.SE</v>
          </cell>
          <cell r="S1256">
            <v>-8087.7550777257666</v>
          </cell>
        </row>
        <row r="1257">
          <cell r="R1257" t="str">
            <v>40910.SG</v>
          </cell>
          <cell r="S1257">
            <v>-24117275.966226969</v>
          </cell>
        </row>
        <row r="1258">
          <cell r="R1258" t="str">
            <v>40910.SO</v>
          </cell>
          <cell r="S1258">
            <v>-961.01029020768465</v>
          </cell>
        </row>
        <row r="1259">
          <cell r="R1259" t="str">
            <v>40910.S</v>
          </cell>
          <cell r="S1259">
            <v>0</v>
          </cell>
        </row>
        <row r="1260">
          <cell r="R1260" t="str">
            <v>Federal Income Tax Expense.NA</v>
          </cell>
          <cell r="S1260">
            <v>76705254.497674882</v>
          </cell>
        </row>
        <row r="1261">
          <cell r="R1261" t="str">
            <v>Federal Income Tax Expense.NA1</v>
          </cell>
          <cell r="S1261">
            <v>0</v>
          </cell>
        </row>
        <row r="1262">
          <cell r="R1262" t="str">
            <v>Total Operating Expenses.NA</v>
          </cell>
          <cell r="S1262">
            <v>1701806156.9361346</v>
          </cell>
        </row>
        <row r="1263">
          <cell r="R1263" t="str">
            <v>310.NA</v>
          </cell>
          <cell r="S1263">
            <v>0</v>
          </cell>
        </row>
        <row r="1264">
          <cell r="R1264" t="str">
            <v>310.SG</v>
          </cell>
          <cell r="S1264">
            <v>1012876.1420129483</v>
          </cell>
        </row>
        <row r="1265">
          <cell r="R1265" t="str">
            <v>310.SG1</v>
          </cell>
          <cell r="S1265">
            <v>14720706.458311876</v>
          </cell>
        </row>
        <row r="1266">
          <cell r="R1266" t="str">
            <v>310.SG2</v>
          </cell>
          <cell r="S1266">
            <v>23464650.12398034</v>
          </cell>
        </row>
        <row r="1267">
          <cell r="R1267" t="str">
            <v>310.S</v>
          </cell>
          <cell r="S1267">
            <v>0</v>
          </cell>
        </row>
        <row r="1268">
          <cell r="R1268" t="str">
            <v>310.SG3</v>
          </cell>
          <cell r="S1268">
            <v>1146472.3930801272</v>
          </cell>
        </row>
        <row r="1269">
          <cell r="R1269" t="str">
            <v>310.NA1</v>
          </cell>
          <cell r="S1269">
            <v>40344705.117385298</v>
          </cell>
        </row>
        <row r="1270">
          <cell r="R1270" t="str">
            <v>310.NA2</v>
          </cell>
          <cell r="S1270">
            <v>0</v>
          </cell>
        </row>
        <row r="1271">
          <cell r="R1271" t="str">
            <v>311.NA</v>
          </cell>
          <cell r="S1271">
            <v>0</v>
          </cell>
        </row>
        <row r="1272">
          <cell r="R1272" t="str">
            <v>311.SG</v>
          </cell>
          <cell r="S1272">
            <v>99232224.563269481</v>
          </cell>
        </row>
        <row r="1273">
          <cell r="R1273" t="str">
            <v>311.SG1</v>
          </cell>
          <cell r="S1273">
            <v>137083634.40104195</v>
          </cell>
        </row>
        <row r="1274">
          <cell r="R1274" t="str">
            <v>311.SG2</v>
          </cell>
          <cell r="S1274">
            <v>177180680.19612518</v>
          </cell>
        </row>
        <row r="1275">
          <cell r="R1275" t="str">
            <v>311.SG3</v>
          </cell>
          <cell r="S1275">
            <v>28389732.20123015</v>
          </cell>
        </row>
        <row r="1276">
          <cell r="R1276" t="str">
            <v>311.NA1</v>
          </cell>
          <cell r="S1276">
            <v>441886271.3616668</v>
          </cell>
        </row>
        <row r="1277">
          <cell r="R1277" t="str">
            <v>311.NA2</v>
          </cell>
          <cell r="S1277">
            <v>0</v>
          </cell>
        </row>
        <row r="1278">
          <cell r="R1278" t="str">
            <v>312.NA</v>
          </cell>
          <cell r="S1278">
            <v>0</v>
          </cell>
        </row>
        <row r="1279">
          <cell r="R1279" t="str">
            <v>312.SG</v>
          </cell>
          <cell r="S1279">
            <v>260164734.90752578</v>
          </cell>
        </row>
        <row r="1280">
          <cell r="R1280" t="str">
            <v>312.SG1</v>
          </cell>
          <cell r="S1280">
            <v>216552177.36202422</v>
          </cell>
        </row>
        <row r="1281">
          <cell r="R1281" t="str">
            <v>312.SG2</v>
          </cell>
          <cell r="S1281">
            <v>1357022534.2694283</v>
          </cell>
        </row>
        <row r="1282">
          <cell r="R1282" t="str">
            <v>312.SG3</v>
          </cell>
          <cell r="S1282">
            <v>147680257.77855182</v>
          </cell>
        </row>
        <row r="1283">
          <cell r="R1283" t="str">
            <v>312.NA1</v>
          </cell>
          <cell r="S1283">
            <v>1981419704.3175299</v>
          </cell>
        </row>
        <row r="1284">
          <cell r="R1284" t="str">
            <v>312.NA2</v>
          </cell>
          <cell r="S1284">
            <v>0</v>
          </cell>
        </row>
        <row r="1285">
          <cell r="R1285" t="str">
            <v>314.NA</v>
          </cell>
          <cell r="S1285">
            <v>0</v>
          </cell>
        </row>
        <row r="1286">
          <cell r="R1286" t="str">
            <v>314.SG</v>
          </cell>
          <cell r="S1286">
            <v>48222021.41414912</v>
          </cell>
        </row>
        <row r="1287">
          <cell r="R1287" t="str">
            <v>314.SG1</v>
          </cell>
          <cell r="S1287">
            <v>48046046.619539492</v>
          </cell>
        </row>
        <row r="1288">
          <cell r="R1288" t="str">
            <v>314.SG2</v>
          </cell>
          <cell r="S1288">
            <v>300474748.61760736</v>
          </cell>
        </row>
        <row r="1289">
          <cell r="R1289" t="str">
            <v>314.SG3</v>
          </cell>
          <cell r="S1289">
            <v>29422080.743747756</v>
          </cell>
        </row>
        <row r="1290">
          <cell r="R1290" t="str">
            <v>314.NA1</v>
          </cell>
          <cell r="S1290">
            <v>426164897.39504373</v>
          </cell>
        </row>
        <row r="1291">
          <cell r="R1291" t="str">
            <v>314.NA2</v>
          </cell>
          <cell r="S1291">
            <v>0</v>
          </cell>
        </row>
        <row r="1292">
          <cell r="R1292" t="str">
            <v>315.NA</v>
          </cell>
          <cell r="S1292">
            <v>0</v>
          </cell>
        </row>
        <row r="1293">
          <cell r="R1293" t="str">
            <v>315.SG</v>
          </cell>
          <cell r="S1293">
            <v>37544942.51240468</v>
          </cell>
        </row>
        <row r="1294">
          <cell r="R1294" t="str">
            <v>315.SG1</v>
          </cell>
          <cell r="S1294">
            <v>58141399.363904938</v>
          </cell>
        </row>
        <row r="1295">
          <cell r="R1295" t="str">
            <v>315.SG2</v>
          </cell>
          <cell r="S1295">
            <v>86686143.228621542</v>
          </cell>
        </row>
        <row r="1296">
          <cell r="R1296" t="str">
            <v>315.SG3</v>
          </cell>
          <cell r="S1296">
            <v>29890416.485191956</v>
          </cell>
        </row>
        <row r="1297">
          <cell r="R1297" t="str">
            <v>315.NA1</v>
          </cell>
          <cell r="S1297">
            <v>212262901.59012312</v>
          </cell>
        </row>
        <row r="1298">
          <cell r="R1298" t="str">
            <v>315.NA2</v>
          </cell>
          <cell r="S1298">
            <v>0</v>
          </cell>
        </row>
        <row r="1299">
          <cell r="R1299" t="str">
            <v>315.NA3</v>
          </cell>
          <cell r="S1299">
            <v>0</v>
          </cell>
        </row>
        <row r="1300">
          <cell r="R1300" t="str">
            <v>315.NA4</v>
          </cell>
          <cell r="S1300">
            <v>0</v>
          </cell>
        </row>
        <row r="1301">
          <cell r="R1301" t="str">
            <v>316.NA</v>
          </cell>
          <cell r="S1301">
            <v>0</v>
          </cell>
        </row>
        <row r="1302">
          <cell r="R1302" t="str">
            <v>316.SG</v>
          </cell>
          <cell r="S1302">
            <v>1266992.3848935906</v>
          </cell>
        </row>
        <row r="1303">
          <cell r="R1303" t="str">
            <v>316.SG1</v>
          </cell>
          <cell r="S1303">
            <v>2172001.7987126624</v>
          </cell>
        </row>
        <row r="1304">
          <cell r="R1304" t="str">
            <v>316.SG2</v>
          </cell>
          <cell r="S1304">
            <v>8480429.6849013977</v>
          </cell>
        </row>
        <row r="1305">
          <cell r="R1305" t="str">
            <v>316.SG3</v>
          </cell>
          <cell r="S1305">
            <v>1781233.4584416733</v>
          </cell>
        </row>
        <row r="1306">
          <cell r="R1306" t="str">
            <v>316.NA1</v>
          </cell>
          <cell r="S1306">
            <v>13700657.326949323</v>
          </cell>
        </row>
        <row r="1307">
          <cell r="R1307" t="str">
            <v>316.NA2</v>
          </cell>
          <cell r="S1307">
            <v>0</v>
          </cell>
        </row>
        <row r="1308">
          <cell r="R1308" t="str">
            <v>317.NA</v>
          </cell>
          <cell r="S1308">
            <v>0</v>
          </cell>
        </row>
        <row r="1309">
          <cell r="R1309" t="str">
            <v>317.S</v>
          </cell>
          <cell r="S1309">
            <v>0</v>
          </cell>
        </row>
        <row r="1310">
          <cell r="R1310" t="str">
            <v>317.NA1</v>
          </cell>
          <cell r="S1310">
            <v>0</v>
          </cell>
        </row>
        <row r="1311">
          <cell r="R1311" t="str">
            <v>317.NA2</v>
          </cell>
          <cell r="S1311">
            <v>0</v>
          </cell>
        </row>
        <row r="1312">
          <cell r="R1312" t="str">
            <v>SP.NA</v>
          </cell>
          <cell r="S1312">
            <v>0</v>
          </cell>
        </row>
        <row r="1313">
          <cell r="R1313" t="str">
            <v>SP.SG</v>
          </cell>
          <cell r="S1313">
            <v>14159118.922138374</v>
          </cell>
        </row>
        <row r="1314">
          <cell r="R1314" t="str">
            <v>SP.NA1</v>
          </cell>
          <cell r="S1314">
            <v>14159118.922138374</v>
          </cell>
        </row>
        <row r="1315">
          <cell r="R1315" t="str">
            <v>SP.NA2</v>
          </cell>
          <cell r="S1315">
            <v>0</v>
          </cell>
        </row>
        <row r="1316">
          <cell r="R1316" t="str">
            <v>SP.NA3</v>
          </cell>
          <cell r="S1316">
            <v>0</v>
          </cell>
        </row>
        <row r="1317">
          <cell r="R1317" t="str">
            <v>Total Steam Production Plant.NA</v>
          </cell>
          <cell r="S1317">
            <v>3129938256.0308356</v>
          </cell>
        </row>
        <row r="1318">
          <cell r="R1318" t="str">
            <v>Total Steam Production Plant.NA1</v>
          </cell>
          <cell r="S1318">
            <v>0</v>
          </cell>
        </row>
        <row r="1319">
          <cell r="R1319" t="str">
            <v>Total Steam Production Plant.NA2</v>
          </cell>
          <cell r="S1319">
            <v>0</v>
          </cell>
        </row>
        <row r="1320">
          <cell r="R1320" t="str">
            <v>Summary of Steam Production Plant by Factor.NA</v>
          </cell>
          <cell r="S1320">
            <v>0</v>
          </cell>
        </row>
        <row r="1321">
          <cell r="R1321" t="str">
            <v>Summary of Steam Production Plant by Factor.NA1</v>
          </cell>
          <cell r="S1321">
            <v>0</v>
          </cell>
        </row>
        <row r="1322">
          <cell r="R1322" t="str">
            <v>Summary of Steam Production Plant by Factor.NA2</v>
          </cell>
          <cell r="S1322">
            <v>0</v>
          </cell>
        </row>
        <row r="1323">
          <cell r="R1323" t="str">
            <v>Summary of Steam Production Plant by Factor.NA3</v>
          </cell>
          <cell r="S1323">
            <v>0</v>
          </cell>
        </row>
        <row r="1324">
          <cell r="R1324" t="str">
            <v>Summary of Steam Production Plant by Factor.NA4</v>
          </cell>
          <cell r="S1324">
            <v>3129938256.0308356</v>
          </cell>
        </row>
        <row r="1325">
          <cell r="R1325" t="str">
            <v>Summary of Steam Production Plant by Factor.NA5</v>
          </cell>
          <cell r="S1325">
            <v>0</v>
          </cell>
        </row>
        <row r="1326">
          <cell r="R1326" t="str">
            <v>Total Steam Production Plant by Factor.NA</v>
          </cell>
          <cell r="S1326">
            <v>3129938256.0308356</v>
          </cell>
        </row>
        <row r="1327">
          <cell r="R1327" t="str">
            <v>320.NA</v>
          </cell>
          <cell r="S1327">
            <v>0</v>
          </cell>
        </row>
        <row r="1328">
          <cell r="R1328" t="str">
            <v>320.SG</v>
          </cell>
          <cell r="S1328">
            <v>0</v>
          </cell>
        </row>
        <row r="1329">
          <cell r="R1329" t="str">
            <v>320.SG1</v>
          </cell>
          <cell r="S1329">
            <v>0</v>
          </cell>
        </row>
        <row r="1330">
          <cell r="R1330" t="str">
            <v>320.NA1</v>
          </cell>
          <cell r="S1330">
            <v>0</v>
          </cell>
        </row>
        <row r="1331">
          <cell r="R1331" t="str">
            <v>320.NA2</v>
          </cell>
          <cell r="S1331">
            <v>0</v>
          </cell>
        </row>
        <row r="1332">
          <cell r="R1332" t="str">
            <v>321.NA</v>
          </cell>
          <cell r="S1332">
            <v>0</v>
          </cell>
        </row>
        <row r="1333">
          <cell r="R1333" t="str">
            <v>321.SG</v>
          </cell>
          <cell r="S1333">
            <v>0</v>
          </cell>
        </row>
        <row r="1334">
          <cell r="R1334" t="str">
            <v>321.SG1</v>
          </cell>
          <cell r="S1334">
            <v>0</v>
          </cell>
        </row>
        <row r="1335">
          <cell r="R1335" t="str">
            <v>321.NA1</v>
          </cell>
          <cell r="S1335">
            <v>0</v>
          </cell>
        </row>
        <row r="1336">
          <cell r="R1336" t="str">
            <v>321.NA2</v>
          </cell>
          <cell r="S1336">
            <v>0</v>
          </cell>
        </row>
        <row r="1337">
          <cell r="R1337" t="str">
            <v>322.NA</v>
          </cell>
          <cell r="S1337">
            <v>0</v>
          </cell>
        </row>
        <row r="1338">
          <cell r="R1338" t="str">
            <v>322.SG</v>
          </cell>
          <cell r="S1338">
            <v>0</v>
          </cell>
        </row>
        <row r="1339">
          <cell r="R1339" t="str">
            <v>322.SG1</v>
          </cell>
          <cell r="S1339">
            <v>0</v>
          </cell>
        </row>
        <row r="1340">
          <cell r="R1340" t="str">
            <v>322.NA1</v>
          </cell>
          <cell r="S1340">
            <v>0</v>
          </cell>
        </row>
        <row r="1341">
          <cell r="R1341" t="str">
            <v>322.NA2</v>
          </cell>
          <cell r="S1341">
            <v>0</v>
          </cell>
        </row>
        <row r="1342">
          <cell r="R1342" t="str">
            <v>323.NA</v>
          </cell>
          <cell r="S1342">
            <v>0</v>
          </cell>
        </row>
        <row r="1343">
          <cell r="R1343" t="str">
            <v>323.SG</v>
          </cell>
          <cell r="S1343">
            <v>0</v>
          </cell>
        </row>
        <row r="1344">
          <cell r="R1344" t="str">
            <v>323.SG1</v>
          </cell>
          <cell r="S1344">
            <v>0</v>
          </cell>
        </row>
        <row r="1345">
          <cell r="R1345" t="str">
            <v>323.NA1</v>
          </cell>
          <cell r="S1345">
            <v>0</v>
          </cell>
        </row>
        <row r="1346">
          <cell r="R1346" t="str">
            <v>323.NA2</v>
          </cell>
          <cell r="S1346">
            <v>0</v>
          </cell>
        </row>
        <row r="1347">
          <cell r="R1347" t="str">
            <v>324.NA</v>
          </cell>
          <cell r="S1347">
            <v>0</v>
          </cell>
        </row>
        <row r="1348">
          <cell r="R1348" t="str">
            <v>324.SG</v>
          </cell>
          <cell r="S1348">
            <v>0</v>
          </cell>
        </row>
        <row r="1349">
          <cell r="R1349" t="str">
            <v>324.SG1</v>
          </cell>
          <cell r="S1349">
            <v>0</v>
          </cell>
        </row>
        <row r="1350">
          <cell r="R1350" t="str">
            <v>324.NA1</v>
          </cell>
          <cell r="S1350">
            <v>0</v>
          </cell>
        </row>
        <row r="1351">
          <cell r="R1351" t="str">
            <v>324.NA2</v>
          </cell>
          <cell r="S1351">
            <v>0</v>
          </cell>
        </row>
        <row r="1352">
          <cell r="R1352" t="str">
            <v>325.NA</v>
          </cell>
          <cell r="S1352">
            <v>0</v>
          </cell>
        </row>
        <row r="1353">
          <cell r="R1353" t="str">
            <v>325.SG</v>
          </cell>
          <cell r="S1353">
            <v>0</v>
          </cell>
        </row>
        <row r="1354">
          <cell r="R1354" t="str">
            <v>325.SG1</v>
          </cell>
          <cell r="S1354">
            <v>0</v>
          </cell>
        </row>
        <row r="1355">
          <cell r="R1355" t="str">
            <v>325.NA1</v>
          </cell>
          <cell r="S1355">
            <v>0</v>
          </cell>
        </row>
        <row r="1356">
          <cell r="R1356" t="str">
            <v>325.NA2</v>
          </cell>
          <cell r="S1356">
            <v>0</v>
          </cell>
        </row>
        <row r="1357">
          <cell r="R1357" t="str">
            <v>325.NA3</v>
          </cell>
          <cell r="S1357">
            <v>0</v>
          </cell>
        </row>
        <row r="1358">
          <cell r="R1358" t="str">
            <v>NP.NA</v>
          </cell>
          <cell r="S1358">
            <v>0</v>
          </cell>
        </row>
        <row r="1359">
          <cell r="R1359" t="str">
            <v>NP.SG</v>
          </cell>
          <cell r="S1359">
            <v>0</v>
          </cell>
        </row>
        <row r="1360">
          <cell r="R1360" t="str">
            <v>NP.NA1</v>
          </cell>
          <cell r="S1360">
            <v>0</v>
          </cell>
        </row>
        <row r="1361">
          <cell r="R1361" t="str">
            <v>NP.NA2</v>
          </cell>
          <cell r="S1361">
            <v>0</v>
          </cell>
        </row>
        <row r="1362">
          <cell r="R1362" t="str">
            <v>NP.NA3</v>
          </cell>
          <cell r="S1362">
            <v>0</v>
          </cell>
        </row>
        <row r="1363">
          <cell r="R1363" t="str">
            <v>Total Nuclear Production Plant.NA</v>
          </cell>
          <cell r="S1363">
            <v>0</v>
          </cell>
        </row>
        <row r="1364">
          <cell r="R1364" t="str">
            <v>Total Nuclear Production Plant.NA1</v>
          </cell>
          <cell r="S1364">
            <v>0</v>
          </cell>
        </row>
        <row r="1365">
          <cell r="R1365" t="str">
            <v>Total Nuclear Production Plant.NA2</v>
          </cell>
          <cell r="S1365">
            <v>0</v>
          </cell>
        </row>
        <row r="1366">
          <cell r="R1366" t="str">
            <v>Total Nuclear Production Plant.NA3</v>
          </cell>
          <cell r="S1366">
            <v>0</v>
          </cell>
        </row>
        <row r="1367">
          <cell r="R1367" t="str">
            <v>Summary of Nuclear Production Plant by Factor.NA</v>
          </cell>
          <cell r="S1367">
            <v>0</v>
          </cell>
        </row>
        <row r="1368">
          <cell r="R1368" t="str">
            <v>Summary of Nuclear Production Plant by Factor.NA1</v>
          </cell>
          <cell r="S1368">
            <v>0</v>
          </cell>
        </row>
        <row r="1369">
          <cell r="R1369" t="str">
            <v>Summary of Nuclear Production Plant by Factor.NA2</v>
          </cell>
          <cell r="S1369">
            <v>0</v>
          </cell>
        </row>
        <row r="1370">
          <cell r="R1370" t="str">
            <v>Summary of Nuclear Production Plant by Factor.NA3</v>
          </cell>
          <cell r="S1370">
            <v>0</v>
          </cell>
        </row>
        <row r="1371">
          <cell r="R1371" t="str">
            <v>Summary of Nuclear Production Plant by Factor.NA4</v>
          </cell>
          <cell r="S1371">
            <v>0</v>
          </cell>
        </row>
        <row r="1372">
          <cell r="R1372" t="str">
            <v>Total Nuclear Plant by Factor.NA</v>
          </cell>
          <cell r="S1372">
            <v>0</v>
          </cell>
        </row>
        <row r="1373">
          <cell r="R1373" t="str">
            <v>Total Nuclear Plant by Factor.NA1</v>
          </cell>
          <cell r="S1373">
            <v>0</v>
          </cell>
        </row>
        <row r="1374">
          <cell r="R1374" t="str">
            <v>330.NA</v>
          </cell>
          <cell r="S1374">
            <v>0</v>
          </cell>
        </row>
        <row r="1375">
          <cell r="R1375" t="str">
            <v>330.SG</v>
          </cell>
          <cell r="S1375">
            <v>4495020.4649695344</v>
          </cell>
        </row>
        <row r="1376">
          <cell r="R1376" t="str">
            <v>330.SG1</v>
          </cell>
          <cell r="S1376">
            <v>2291939.2005498083</v>
          </cell>
        </row>
        <row r="1377">
          <cell r="R1377" t="str">
            <v>330.SG2</v>
          </cell>
          <cell r="S1377">
            <v>7653649.9190183263</v>
          </cell>
        </row>
        <row r="1378">
          <cell r="R1378" t="str">
            <v>330.SG3</v>
          </cell>
          <cell r="S1378">
            <v>556357.71568813792</v>
          </cell>
        </row>
        <row r="1379">
          <cell r="R1379" t="str">
            <v>330.NA1</v>
          </cell>
          <cell r="S1379">
            <v>14996967.300225807</v>
          </cell>
        </row>
        <row r="1380">
          <cell r="R1380" t="str">
            <v>330.NA2</v>
          </cell>
          <cell r="S1380">
            <v>0</v>
          </cell>
        </row>
        <row r="1381">
          <cell r="R1381" t="str">
            <v>331.NA</v>
          </cell>
          <cell r="S1381">
            <v>0</v>
          </cell>
        </row>
        <row r="1382">
          <cell r="R1382" t="str">
            <v>331.SG</v>
          </cell>
          <cell r="S1382">
            <v>8717972.9393336084</v>
          </cell>
        </row>
        <row r="1383">
          <cell r="R1383" t="str">
            <v>331.SG1</v>
          </cell>
          <cell r="S1383">
            <v>2172580.614535762</v>
          </cell>
        </row>
        <row r="1384">
          <cell r="R1384" t="str">
            <v>331.SG2</v>
          </cell>
          <cell r="S1384">
            <v>101061801.43637924</v>
          </cell>
        </row>
        <row r="1385">
          <cell r="R1385" t="str">
            <v>331.SG3</v>
          </cell>
          <cell r="S1385">
            <v>4420917.7498346046</v>
          </cell>
        </row>
        <row r="1386">
          <cell r="R1386" t="str">
            <v>331.NA1</v>
          </cell>
          <cell r="S1386">
            <v>116373272.74008322</v>
          </cell>
        </row>
        <row r="1387">
          <cell r="R1387" t="str">
            <v>331.NA2</v>
          </cell>
          <cell r="S1387">
            <v>0</v>
          </cell>
        </row>
        <row r="1388">
          <cell r="R1388" t="str">
            <v>332.NA</v>
          </cell>
          <cell r="S1388">
            <v>0</v>
          </cell>
        </row>
        <row r="1389">
          <cell r="R1389" t="str">
            <v>332.SG</v>
          </cell>
          <cell r="S1389">
            <v>63623397.11242114</v>
          </cell>
        </row>
        <row r="1390">
          <cell r="R1390" t="str">
            <v>332.SG1</v>
          </cell>
          <cell r="S1390">
            <v>8234505.8245319296</v>
          </cell>
        </row>
        <row r="1391">
          <cell r="R1391" t="str">
            <v>332.SG2</v>
          </cell>
          <cell r="S1391">
            <v>112960266.37291904</v>
          </cell>
        </row>
        <row r="1392">
          <cell r="R1392" t="str">
            <v>332.SG3</v>
          </cell>
          <cell r="S1392">
            <v>31732642.313670721</v>
          </cell>
        </row>
        <row r="1393">
          <cell r="R1393" t="str">
            <v>332.NA1</v>
          </cell>
          <cell r="S1393">
            <v>216550811.62354282</v>
          </cell>
        </row>
        <row r="1394">
          <cell r="R1394" t="str">
            <v>332.NA2</v>
          </cell>
          <cell r="S1394">
            <v>0</v>
          </cell>
        </row>
        <row r="1395">
          <cell r="R1395" t="str">
            <v>333.NA</v>
          </cell>
          <cell r="S1395">
            <v>0</v>
          </cell>
        </row>
        <row r="1396">
          <cell r="R1396" t="str">
            <v>333.SG</v>
          </cell>
          <cell r="S1396">
            <v>12588339.149126308</v>
          </cell>
        </row>
        <row r="1397">
          <cell r="R1397" t="str">
            <v>333.SG1</v>
          </cell>
          <cell r="S1397">
            <v>3568920.5883703232</v>
          </cell>
        </row>
        <row r="1398">
          <cell r="R1398" t="str">
            <v>333.SG2</v>
          </cell>
          <cell r="S1398">
            <v>26346926.259991255</v>
          </cell>
        </row>
        <row r="1399">
          <cell r="R1399" t="str">
            <v>333.SG3</v>
          </cell>
          <cell r="S1399">
            <v>14838176.875094194</v>
          </cell>
        </row>
        <row r="1400">
          <cell r="R1400" t="str">
            <v>333.NA1</v>
          </cell>
          <cell r="S1400">
            <v>57342362.872582078</v>
          </cell>
        </row>
        <row r="1401">
          <cell r="R1401" t="str">
            <v>333.NA2</v>
          </cell>
          <cell r="S1401">
            <v>0</v>
          </cell>
        </row>
        <row r="1402">
          <cell r="R1402" t="str">
            <v>334.NA</v>
          </cell>
          <cell r="S1402">
            <v>0</v>
          </cell>
        </row>
        <row r="1403">
          <cell r="R1403" t="str">
            <v>334.SG</v>
          </cell>
          <cell r="S1403">
            <v>1647376.9450750297</v>
          </cell>
        </row>
        <row r="1404">
          <cell r="R1404" t="str">
            <v>334.SG1</v>
          </cell>
          <cell r="S1404">
            <v>1484327.7002650599</v>
          </cell>
        </row>
        <row r="1405">
          <cell r="R1405" t="str">
            <v>334.SG2</v>
          </cell>
          <cell r="S1405">
            <v>28052680.143480074</v>
          </cell>
        </row>
        <row r="1406">
          <cell r="R1406" t="str">
            <v>334.SG3</v>
          </cell>
          <cell r="S1406">
            <v>3966854.8432105458</v>
          </cell>
        </row>
        <row r="1407">
          <cell r="R1407" t="str">
            <v>334.NA1</v>
          </cell>
          <cell r="S1407">
            <v>35151239.632030711</v>
          </cell>
        </row>
        <row r="1408">
          <cell r="R1408" t="str">
            <v>334.NA2</v>
          </cell>
          <cell r="S1408">
            <v>0</v>
          </cell>
        </row>
        <row r="1409">
          <cell r="R1409" t="str">
            <v>334.NA3</v>
          </cell>
          <cell r="S1409">
            <v>0</v>
          </cell>
        </row>
        <row r="1410">
          <cell r="R1410" t="str">
            <v>334.NA4</v>
          </cell>
          <cell r="S1410">
            <v>0</v>
          </cell>
        </row>
        <row r="1411">
          <cell r="R1411" t="str">
            <v>335.NA</v>
          </cell>
          <cell r="S1411">
            <v>0</v>
          </cell>
        </row>
        <row r="1412">
          <cell r="R1412" t="str">
            <v>335.SG</v>
          </cell>
          <cell r="S1412">
            <v>494492.16562125389</v>
          </cell>
        </row>
        <row r="1413">
          <cell r="R1413" t="str">
            <v>335.SG1</v>
          </cell>
          <cell r="S1413">
            <v>68432.152664582522</v>
          </cell>
        </row>
        <row r="1414">
          <cell r="R1414" t="str">
            <v>335.SG2</v>
          </cell>
          <cell r="S1414">
            <v>457492.74984577805</v>
          </cell>
        </row>
        <row r="1415">
          <cell r="R1415" t="str">
            <v>335.SG3</v>
          </cell>
          <cell r="S1415">
            <v>7952.1297828670349</v>
          </cell>
        </row>
        <row r="1416">
          <cell r="R1416" t="str">
            <v>335.NA1</v>
          </cell>
          <cell r="S1416">
            <v>1028369.1979144815</v>
          </cell>
        </row>
        <row r="1417">
          <cell r="R1417" t="str">
            <v>335.NA2</v>
          </cell>
          <cell r="S1417">
            <v>0</v>
          </cell>
        </row>
        <row r="1418">
          <cell r="R1418" t="str">
            <v>336.NA</v>
          </cell>
          <cell r="S1418">
            <v>0</v>
          </cell>
        </row>
        <row r="1419">
          <cell r="R1419" t="str">
            <v>336.SG</v>
          </cell>
          <cell r="S1419">
            <v>1820435.4851601017</v>
          </cell>
        </row>
        <row r="1420">
          <cell r="R1420" t="str">
            <v>336.SG1</v>
          </cell>
          <cell r="S1420">
            <v>357027.0952816084</v>
          </cell>
        </row>
        <row r="1421">
          <cell r="R1421" t="str">
            <v>336.SG2</v>
          </cell>
          <cell r="S1421">
            <v>7391659.468663956</v>
          </cell>
        </row>
        <row r="1422">
          <cell r="R1422" t="str">
            <v>336.SG3</v>
          </cell>
          <cell r="S1422">
            <v>486378.59056150971</v>
          </cell>
        </row>
        <row r="1423">
          <cell r="R1423" t="str">
            <v>336.NA1</v>
          </cell>
          <cell r="S1423">
            <v>10055500.639667176</v>
          </cell>
        </row>
        <row r="1424">
          <cell r="R1424" t="str">
            <v>336.NA2</v>
          </cell>
          <cell r="S1424">
            <v>0</v>
          </cell>
        </row>
        <row r="1425">
          <cell r="R1425" t="str">
            <v>337.NA</v>
          </cell>
          <cell r="S1425">
            <v>0</v>
          </cell>
        </row>
        <row r="1426">
          <cell r="R1426" t="str">
            <v>337.S</v>
          </cell>
          <cell r="S1426">
            <v>0</v>
          </cell>
        </row>
        <row r="1427">
          <cell r="R1427" t="str">
            <v>337.NA1</v>
          </cell>
          <cell r="S1427">
            <v>0</v>
          </cell>
        </row>
        <row r="1428">
          <cell r="R1428" t="str">
            <v>337.NA2</v>
          </cell>
          <cell r="S1428">
            <v>0</v>
          </cell>
        </row>
        <row r="1429">
          <cell r="R1429" t="str">
            <v>HP.NA</v>
          </cell>
          <cell r="S1429">
            <v>0</v>
          </cell>
        </row>
        <row r="1430">
          <cell r="R1430" t="str">
            <v>HP.S</v>
          </cell>
          <cell r="S1430">
            <v>0</v>
          </cell>
        </row>
        <row r="1431">
          <cell r="R1431" t="str">
            <v>HP.SG</v>
          </cell>
          <cell r="S1431">
            <v>0</v>
          </cell>
        </row>
        <row r="1432">
          <cell r="R1432" t="str">
            <v>HP.SG1</v>
          </cell>
          <cell r="S1432">
            <v>0</v>
          </cell>
        </row>
        <row r="1433">
          <cell r="R1433" t="str">
            <v>HP.SG2</v>
          </cell>
          <cell r="S1433">
            <v>0</v>
          </cell>
        </row>
        <row r="1434">
          <cell r="R1434" t="str">
            <v>HP.NA1</v>
          </cell>
          <cell r="S1434">
            <v>0</v>
          </cell>
        </row>
        <row r="1435">
          <cell r="R1435" t="str">
            <v>HP.NA2</v>
          </cell>
          <cell r="S1435">
            <v>0</v>
          </cell>
        </row>
        <row r="1436">
          <cell r="R1436" t="str">
            <v>Total Hydraulic Production Plant.NA</v>
          </cell>
          <cell r="S1436">
            <v>451498524.00604624</v>
          </cell>
        </row>
        <row r="1437">
          <cell r="R1437" t="str">
            <v>Total Hydraulic Production Plant.NA1</v>
          </cell>
          <cell r="S1437">
            <v>0</v>
          </cell>
        </row>
        <row r="1438">
          <cell r="R1438" t="str">
            <v>Summary of Hydraulic Plant by Factor.NA</v>
          </cell>
          <cell r="S1438">
            <v>0</v>
          </cell>
        </row>
        <row r="1439">
          <cell r="R1439" t="str">
            <v>Summary of Hydraulic Plant by Factor.NA1</v>
          </cell>
          <cell r="S1439">
            <v>0</v>
          </cell>
        </row>
        <row r="1440">
          <cell r="R1440" t="str">
            <v>Summary of Hydraulic Plant by Factor.NA2</v>
          </cell>
          <cell r="S1440">
            <v>451498524.00604624</v>
          </cell>
        </row>
        <row r="1441">
          <cell r="R1441" t="str">
            <v>Summary of Hydraulic Plant by Factor.NA3</v>
          </cell>
          <cell r="S1441">
            <v>0</v>
          </cell>
        </row>
        <row r="1442">
          <cell r="R1442" t="str">
            <v>Summary of Hydraulic Plant by Factor.NA4</v>
          </cell>
          <cell r="S1442">
            <v>0</v>
          </cell>
        </row>
        <row r="1443">
          <cell r="R1443" t="str">
            <v>Total Hydraulic Plant by Factor.NA</v>
          </cell>
          <cell r="S1443">
            <v>451498524.00604624</v>
          </cell>
        </row>
        <row r="1444">
          <cell r="R1444" t="str">
            <v>Total Hydraulic Plant by Factor.NA1</v>
          </cell>
          <cell r="S1444">
            <v>0</v>
          </cell>
        </row>
        <row r="1445">
          <cell r="R1445" t="str">
            <v>340.NA</v>
          </cell>
          <cell r="S1445">
            <v>0</v>
          </cell>
        </row>
        <row r="1446">
          <cell r="R1446" t="str">
            <v>340.S</v>
          </cell>
          <cell r="S1446">
            <v>0</v>
          </cell>
        </row>
        <row r="1447">
          <cell r="R1447" t="str">
            <v>340.SG</v>
          </cell>
          <cell r="S1447">
            <v>16996127.011794336</v>
          </cell>
        </row>
        <row r="1448">
          <cell r="R1448" t="str">
            <v>340.SG1</v>
          </cell>
          <cell r="S1448">
            <v>2653870.9906531544</v>
          </cell>
        </row>
        <row r="1449">
          <cell r="R1449" t="str">
            <v>340.SG2</v>
          </cell>
          <cell r="S1449">
            <v>102291.08811980778</v>
          </cell>
        </row>
        <row r="1450">
          <cell r="R1450" t="str">
            <v>340.NA1</v>
          </cell>
          <cell r="S1450">
            <v>19752289.090567298</v>
          </cell>
        </row>
        <row r="1451">
          <cell r="R1451" t="str">
            <v>340.NA2</v>
          </cell>
          <cell r="S1451">
            <v>0</v>
          </cell>
        </row>
        <row r="1452">
          <cell r="R1452" t="str">
            <v>341.NA</v>
          </cell>
          <cell r="S1452">
            <v>0</v>
          </cell>
        </row>
        <row r="1453">
          <cell r="R1453" t="str">
            <v>341.SG</v>
          </cell>
          <cell r="S1453">
            <v>73893247.82571131</v>
          </cell>
        </row>
        <row r="1454">
          <cell r="R1454" t="str">
            <v>341.SG1</v>
          </cell>
          <cell r="S1454">
            <v>0</v>
          </cell>
        </row>
        <row r="1455">
          <cell r="R1455" t="str">
            <v>341.SG2</v>
          </cell>
          <cell r="S1455">
            <v>23201794.618834723</v>
          </cell>
        </row>
        <row r="1456">
          <cell r="R1456" t="str">
            <v>341.SG3</v>
          </cell>
          <cell r="S1456">
            <v>1858932.7933427428</v>
          </cell>
        </row>
        <row r="1457">
          <cell r="R1457" t="str">
            <v>341.NA1</v>
          </cell>
          <cell r="S1457">
            <v>98953975.237888768</v>
          </cell>
        </row>
        <row r="1458">
          <cell r="R1458" t="str">
            <v>341.NA2</v>
          </cell>
          <cell r="S1458">
            <v>0</v>
          </cell>
        </row>
        <row r="1459">
          <cell r="R1459" t="str">
            <v>342.NA</v>
          </cell>
          <cell r="S1459">
            <v>0</v>
          </cell>
        </row>
        <row r="1460">
          <cell r="R1460" t="str">
            <v>342.SG</v>
          </cell>
          <cell r="S1460">
            <v>5842136.7827118887</v>
          </cell>
        </row>
        <row r="1461">
          <cell r="R1461" t="str">
            <v>342.SG1</v>
          </cell>
          <cell r="S1461">
            <v>0</v>
          </cell>
        </row>
        <row r="1462">
          <cell r="R1462" t="str">
            <v>342.SG2</v>
          </cell>
          <cell r="S1462">
            <v>1199475.3004066809</v>
          </cell>
        </row>
        <row r="1463">
          <cell r="R1463" t="str">
            <v>342.NA1</v>
          </cell>
          <cell r="S1463">
            <v>7041612.0831185691</v>
          </cell>
        </row>
        <row r="1464">
          <cell r="R1464" t="str">
            <v>342.NA2</v>
          </cell>
          <cell r="S1464">
            <v>0</v>
          </cell>
        </row>
        <row r="1465">
          <cell r="R1465" t="str">
            <v>343.NA</v>
          </cell>
          <cell r="S1465">
            <v>0</v>
          </cell>
        </row>
        <row r="1466">
          <cell r="R1466" t="str">
            <v>343.S</v>
          </cell>
          <cell r="S1466">
            <v>0</v>
          </cell>
        </row>
        <row r="1467">
          <cell r="R1467" t="str">
            <v>343.SG</v>
          </cell>
          <cell r="S1467">
            <v>0</v>
          </cell>
        </row>
        <row r="1468">
          <cell r="R1468" t="str">
            <v>343.SG1</v>
          </cell>
          <cell r="S1468">
            <v>779708634.33195579</v>
          </cell>
        </row>
        <row r="1469">
          <cell r="R1469" t="str">
            <v>343.SG2</v>
          </cell>
          <cell r="S1469">
            <v>465309810.63660002</v>
          </cell>
        </row>
        <row r="1470">
          <cell r="R1470" t="str">
            <v>343.SG3</v>
          </cell>
          <cell r="S1470">
            <v>24016234.855699461</v>
          </cell>
        </row>
        <row r="1471">
          <cell r="R1471" t="str">
            <v>343.NA1</v>
          </cell>
          <cell r="S1471">
            <v>1269034679.8242555</v>
          </cell>
        </row>
        <row r="1472">
          <cell r="R1472" t="str">
            <v>343.NA2</v>
          </cell>
          <cell r="S1472">
            <v>0</v>
          </cell>
        </row>
        <row r="1473">
          <cell r="R1473" t="str">
            <v>344.NA</v>
          </cell>
          <cell r="S1473">
            <v>0</v>
          </cell>
        </row>
        <row r="1474">
          <cell r="R1474" t="str">
            <v>344.S</v>
          </cell>
          <cell r="S1474">
            <v>0</v>
          </cell>
        </row>
        <row r="1475">
          <cell r="R1475" t="str">
            <v>344.SG</v>
          </cell>
          <cell r="S1475">
            <v>24674021.446876392</v>
          </cell>
        </row>
        <row r="1476">
          <cell r="R1476" t="str">
            <v>344.SG1</v>
          </cell>
          <cell r="S1476">
            <v>173956460.13558075</v>
          </cell>
        </row>
        <row r="1477">
          <cell r="R1477" t="str">
            <v>344.SG2</v>
          </cell>
          <cell r="S1477">
            <v>7651609.7659952575</v>
          </cell>
        </row>
        <row r="1478">
          <cell r="R1478" t="str">
            <v>344.NA1</v>
          </cell>
          <cell r="S1478">
            <v>206282091.34845239</v>
          </cell>
        </row>
        <row r="1479">
          <cell r="R1479" t="str">
            <v>344.NA2</v>
          </cell>
          <cell r="S1479">
            <v>0</v>
          </cell>
        </row>
        <row r="1480">
          <cell r="R1480" t="str">
            <v>345.NA</v>
          </cell>
          <cell r="S1480">
            <v>0</v>
          </cell>
        </row>
        <row r="1481">
          <cell r="R1481" t="str">
            <v>345.SG</v>
          </cell>
          <cell r="S1481">
            <v>92142036.362065077</v>
          </cell>
        </row>
        <row r="1482">
          <cell r="R1482" t="str">
            <v>345.SG1</v>
          </cell>
          <cell r="S1482">
            <v>48850560.399742655</v>
          </cell>
        </row>
        <row r="1483">
          <cell r="R1483" t="str">
            <v>345.SG2</v>
          </cell>
          <cell r="S1483">
            <v>0</v>
          </cell>
        </row>
        <row r="1484">
          <cell r="R1484" t="str">
            <v>345.SG3</v>
          </cell>
          <cell r="S1484">
            <v>1262270.0350819102</v>
          </cell>
        </row>
        <row r="1485">
          <cell r="R1485" t="str">
            <v>345.NA1</v>
          </cell>
          <cell r="S1485">
            <v>142254866.79688966</v>
          </cell>
        </row>
        <row r="1486">
          <cell r="R1486" t="str">
            <v>345.NA2</v>
          </cell>
          <cell r="S1486">
            <v>0</v>
          </cell>
        </row>
        <row r="1487">
          <cell r="R1487" t="str">
            <v>345.NA3</v>
          </cell>
          <cell r="S1487">
            <v>0</v>
          </cell>
        </row>
        <row r="1488">
          <cell r="R1488" t="str">
            <v>345.NA4</v>
          </cell>
          <cell r="S1488">
            <v>0</v>
          </cell>
        </row>
        <row r="1489">
          <cell r="R1489" t="str">
            <v>346.NA</v>
          </cell>
          <cell r="S1489">
            <v>0</v>
          </cell>
        </row>
        <row r="1490">
          <cell r="R1490" t="str">
            <v>346.SG</v>
          </cell>
          <cell r="S1490">
            <v>5459523.5954304412</v>
          </cell>
        </row>
        <row r="1491">
          <cell r="R1491" t="str">
            <v>346.SG1</v>
          </cell>
          <cell r="S1491">
            <v>1443650.6298590198</v>
          </cell>
        </row>
        <row r="1492">
          <cell r="R1492" t="str">
            <v>346.SG2</v>
          </cell>
          <cell r="S1492">
            <v>0</v>
          </cell>
        </row>
        <row r="1493">
          <cell r="R1493" t="str">
            <v>346.NA1</v>
          </cell>
          <cell r="S1493">
            <v>6903174.2252894612</v>
          </cell>
        </row>
        <row r="1494">
          <cell r="R1494" t="str">
            <v>346.NA2</v>
          </cell>
          <cell r="S1494">
            <v>0</v>
          </cell>
        </row>
        <row r="1495">
          <cell r="R1495" t="str">
            <v>347.NA</v>
          </cell>
          <cell r="S1495">
            <v>0</v>
          </cell>
        </row>
        <row r="1496">
          <cell r="R1496" t="str">
            <v>347.S</v>
          </cell>
          <cell r="S1496">
            <v>0</v>
          </cell>
        </row>
        <row r="1497">
          <cell r="R1497" t="str">
            <v>347.NA1</v>
          </cell>
          <cell r="S1497">
            <v>0</v>
          </cell>
        </row>
        <row r="1498">
          <cell r="R1498" t="str">
            <v>347.NA2</v>
          </cell>
          <cell r="S1498">
            <v>0</v>
          </cell>
        </row>
        <row r="1499">
          <cell r="R1499" t="str">
            <v>OP.NA</v>
          </cell>
          <cell r="S1499">
            <v>0</v>
          </cell>
        </row>
        <row r="1500">
          <cell r="R1500" t="str">
            <v>OP.S</v>
          </cell>
          <cell r="S1500">
            <v>0</v>
          </cell>
        </row>
        <row r="1501">
          <cell r="R1501" t="str">
            <v>OP.SG</v>
          </cell>
          <cell r="S1501">
            <v>-253096.9922788472</v>
          </cell>
        </row>
        <row r="1502">
          <cell r="R1502" t="str">
            <v>OP.NA1</v>
          </cell>
          <cell r="S1502">
            <v>-253096.9922788472</v>
          </cell>
        </row>
        <row r="1503">
          <cell r="R1503" t="str">
            <v>OP.NA2</v>
          </cell>
          <cell r="S1503">
            <v>0</v>
          </cell>
        </row>
        <row r="1504">
          <cell r="R1504" t="str">
            <v>Total Other Production Plant.NA</v>
          </cell>
          <cell r="S1504">
            <v>1749969591.6141822</v>
          </cell>
        </row>
        <row r="1505">
          <cell r="R1505" t="str">
            <v>Total Other Production Plant.NA1</v>
          </cell>
          <cell r="S1505">
            <v>0</v>
          </cell>
        </row>
        <row r="1506">
          <cell r="R1506" t="str">
            <v>Summary of Other Production Plant by Factor.NA</v>
          </cell>
          <cell r="S1506">
            <v>0</v>
          </cell>
        </row>
        <row r="1507">
          <cell r="R1507" t="str">
            <v>Summary of Other Production Plant by Factor.NA1</v>
          </cell>
          <cell r="S1507">
            <v>0</v>
          </cell>
        </row>
        <row r="1508">
          <cell r="R1508" t="str">
            <v>Summary of Other Production Plant by Factor.NA2</v>
          </cell>
          <cell r="S1508">
            <v>0</v>
          </cell>
        </row>
        <row r="1509">
          <cell r="R1509" t="str">
            <v>Summary of Other Production Plant by Factor.NA3</v>
          </cell>
          <cell r="S1509">
            <v>1749969591.6141822</v>
          </cell>
        </row>
        <row r="1510">
          <cell r="R1510" t="str">
            <v>Summary of Other Production Plant by Factor.NA4</v>
          </cell>
          <cell r="S1510">
            <v>0</v>
          </cell>
        </row>
        <row r="1511">
          <cell r="R1511" t="str">
            <v>Total of Other Production Plant by Factor.NA</v>
          </cell>
          <cell r="S1511">
            <v>1749969591.6141822</v>
          </cell>
        </row>
        <row r="1512">
          <cell r="R1512" t="str">
            <v>Total of Other Production Plant by Factor.NA1</v>
          </cell>
          <cell r="S1512">
            <v>0</v>
          </cell>
        </row>
        <row r="1513">
          <cell r="R1513" t="str">
            <v>Experimental Plant.NA</v>
          </cell>
          <cell r="S1513">
            <v>0</v>
          </cell>
        </row>
        <row r="1514">
          <cell r="R1514" t="str">
            <v>103.NA</v>
          </cell>
          <cell r="S1514">
            <v>0</v>
          </cell>
        </row>
        <row r="1515">
          <cell r="R1515" t="str">
            <v>103.SG</v>
          </cell>
          <cell r="S1515">
            <v>0</v>
          </cell>
        </row>
        <row r="1516">
          <cell r="R1516" t="str">
            <v>Total Experimental Production Plant.NA</v>
          </cell>
          <cell r="S1516">
            <v>0</v>
          </cell>
        </row>
        <row r="1517">
          <cell r="R1517" t="str">
            <v>Total Experimental Production Plant.NA1</v>
          </cell>
          <cell r="S1517">
            <v>0</v>
          </cell>
        </row>
        <row r="1518">
          <cell r="R1518" t="str">
            <v>Total Production Plant.NA</v>
          </cell>
          <cell r="S1518">
            <v>5331406371.6510639</v>
          </cell>
        </row>
        <row r="1519">
          <cell r="R1519" t="str">
            <v>350.NA</v>
          </cell>
          <cell r="S1519">
            <v>0</v>
          </cell>
        </row>
        <row r="1520">
          <cell r="R1520" t="str">
            <v>350.SG</v>
          </cell>
          <cell r="S1520">
            <v>9162560.0401904825</v>
          </cell>
        </row>
        <row r="1521">
          <cell r="R1521" t="str">
            <v>350.SG1</v>
          </cell>
          <cell r="S1521">
            <v>21001171.736689441</v>
          </cell>
        </row>
        <row r="1522">
          <cell r="R1522" t="str">
            <v>350.SG2</v>
          </cell>
          <cell r="S1522">
            <v>82404571.502691284</v>
          </cell>
        </row>
        <row r="1523">
          <cell r="R1523" t="str">
            <v>350.NA1</v>
          </cell>
          <cell r="S1523">
            <v>112568303.27957121</v>
          </cell>
        </row>
        <row r="1524">
          <cell r="R1524" t="str">
            <v>350.NA2</v>
          </cell>
          <cell r="S1524">
            <v>0</v>
          </cell>
        </row>
        <row r="1525">
          <cell r="R1525" t="str">
            <v>352.NA</v>
          </cell>
          <cell r="S1525">
            <v>0</v>
          </cell>
        </row>
        <row r="1526">
          <cell r="R1526" t="str">
            <v>352.S</v>
          </cell>
          <cell r="S1526">
            <v>0</v>
          </cell>
        </row>
        <row r="1527">
          <cell r="R1527" t="str">
            <v>352.SG</v>
          </cell>
          <cell r="S1527">
            <v>3092984.6336726747</v>
          </cell>
        </row>
        <row r="1528">
          <cell r="R1528" t="str">
            <v>352.SG1</v>
          </cell>
          <cell r="S1528">
            <v>7746942.9061636925</v>
          </cell>
        </row>
        <row r="1529">
          <cell r="R1529" t="str">
            <v>352.SG2</v>
          </cell>
          <cell r="S1529">
            <v>95865245.957282379</v>
          </cell>
        </row>
        <row r="1530">
          <cell r="R1530" t="str">
            <v>352.NA1</v>
          </cell>
          <cell r="S1530">
            <v>106705173.49711874</v>
          </cell>
        </row>
        <row r="1531">
          <cell r="R1531" t="str">
            <v>352.NA2</v>
          </cell>
          <cell r="S1531">
            <v>0</v>
          </cell>
        </row>
        <row r="1532">
          <cell r="R1532" t="str">
            <v>353.NA</v>
          </cell>
          <cell r="S1532">
            <v>0</v>
          </cell>
        </row>
        <row r="1533">
          <cell r="R1533" t="str">
            <v>353.SG</v>
          </cell>
          <cell r="S1533">
            <v>47588825.601028383</v>
          </cell>
        </row>
        <row r="1534">
          <cell r="R1534" t="str">
            <v>353.SG1</v>
          </cell>
          <cell r="S1534">
            <v>70955657.240360335</v>
          </cell>
        </row>
        <row r="1535">
          <cell r="R1535" t="str">
            <v>353.SG2</v>
          </cell>
          <cell r="S1535">
            <v>772141852.95301676</v>
          </cell>
        </row>
        <row r="1536">
          <cell r="R1536" t="str">
            <v>353.NA1</v>
          </cell>
          <cell r="S1536">
            <v>890686335.79440546</v>
          </cell>
        </row>
        <row r="1537">
          <cell r="R1537" t="str">
            <v>353.NA2</v>
          </cell>
          <cell r="S1537">
            <v>0</v>
          </cell>
        </row>
        <row r="1538">
          <cell r="R1538" t="str">
            <v>354.NA</v>
          </cell>
          <cell r="S1538">
            <v>0</v>
          </cell>
        </row>
        <row r="1539">
          <cell r="R1539" t="str">
            <v>354.SG</v>
          </cell>
          <cell r="S1539">
            <v>55739276.662274458</v>
          </cell>
        </row>
        <row r="1540">
          <cell r="R1540" t="str">
            <v>354.SG1</v>
          </cell>
          <cell r="S1540">
            <v>57133517.266896583</v>
          </cell>
        </row>
        <row r="1541">
          <cell r="R1541" t="str">
            <v>354.SG2</v>
          </cell>
          <cell r="S1541">
            <v>449030398.34674877</v>
          </cell>
        </row>
        <row r="1542">
          <cell r="R1542" t="str">
            <v>354.NA1</v>
          </cell>
          <cell r="S1542">
            <v>561903192.2759198</v>
          </cell>
        </row>
        <row r="1543">
          <cell r="R1543" t="str">
            <v>354.NA2</v>
          </cell>
          <cell r="S1543">
            <v>0</v>
          </cell>
        </row>
        <row r="1544">
          <cell r="R1544" t="str">
            <v>355.NA</v>
          </cell>
          <cell r="S1544">
            <v>0</v>
          </cell>
        </row>
        <row r="1545">
          <cell r="R1545" t="str">
            <v>355.SG</v>
          </cell>
          <cell r="S1545">
            <v>26907226.73729961</v>
          </cell>
        </row>
        <row r="1546">
          <cell r="R1546" t="str">
            <v>355.SG1</v>
          </cell>
          <cell r="S1546">
            <v>49978164.286616534</v>
          </cell>
        </row>
        <row r="1547">
          <cell r="R1547" t="str">
            <v>355.SG2</v>
          </cell>
          <cell r="S1547">
            <v>324855039.6033414</v>
          </cell>
        </row>
        <row r="1548">
          <cell r="R1548" t="str">
            <v>355.NA1</v>
          </cell>
          <cell r="S1548">
            <v>401740430.62725753</v>
          </cell>
        </row>
        <row r="1549">
          <cell r="R1549" t="str">
            <v>355.NA2</v>
          </cell>
          <cell r="S1549">
            <v>0</v>
          </cell>
        </row>
        <row r="1550">
          <cell r="R1550" t="str">
            <v>356.NA</v>
          </cell>
          <cell r="S1550">
            <v>0</v>
          </cell>
        </row>
        <row r="1551">
          <cell r="R1551" t="str">
            <v>356.SG</v>
          </cell>
          <cell r="S1551">
            <v>69124878.619039789</v>
          </cell>
        </row>
        <row r="1552">
          <cell r="R1552" t="str">
            <v>356.SG1</v>
          </cell>
          <cell r="S1552">
            <v>68698928.693025544</v>
          </cell>
        </row>
        <row r="1553">
          <cell r="R1553" t="str">
            <v>356.SG2</v>
          </cell>
          <cell r="S1553">
            <v>391175614.29709989</v>
          </cell>
        </row>
        <row r="1554">
          <cell r="R1554" t="str">
            <v>356.NA1</v>
          </cell>
          <cell r="S1554">
            <v>528999421.60916519</v>
          </cell>
        </row>
        <row r="1555">
          <cell r="R1555" t="str">
            <v>356.NA2</v>
          </cell>
          <cell r="S1555">
            <v>0</v>
          </cell>
        </row>
        <row r="1556">
          <cell r="R1556" t="str">
            <v>357.NA</v>
          </cell>
          <cell r="S1556">
            <v>0</v>
          </cell>
        </row>
        <row r="1557">
          <cell r="R1557" t="str">
            <v>357.SG</v>
          </cell>
          <cell r="S1557">
            <v>2771.6456922638617</v>
          </cell>
        </row>
        <row r="1558">
          <cell r="R1558" t="str">
            <v>357.SG1</v>
          </cell>
          <cell r="S1558">
            <v>39871.819445163368</v>
          </cell>
        </row>
        <row r="1559">
          <cell r="R1559" t="str">
            <v>357.SG2</v>
          </cell>
          <cell r="S1559">
            <v>1488439.0538917319</v>
          </cell>
        </row>
        <row r="1560">
          <cell r="R1560" t="str">
            <v>357.NA1</v>
          </cell>
          <cell r="S1560">
            <v>1531082.5190291591</v>
          </cell>
        </row>
        <row r="1561">
          <cell r="R1561" t="str">
            <v>357.NA2</v>
          </cell>
          <cell r="S1561">
            <v>0</v>
          </cell>
        </row>
        <row r="1562">
          <cell r="R1562" t="str">
            <v>358.NA</v>
          </cell>
          <cell r="S1562">
            <v>0</v>
          </cell>
        </row>
        <row r="1563">
          <cell r="R1563" t="str">
            <v>358.SG</v>
          </cell>
          <cell r="S1563">
            <v>0</v>
          </cell>
        </row>
        <row r="1564">
          <cell r="R1564" t="str">
            <v>358.SG1</v>
          </cell>
          <cell r="S1564">
            <v>473130.4246189908</v>
          </cell>
        </row>
        <row r="1565">
          <cell r="R1565" t="str">
            <v>358.SG2</v>
          </cell>
          <cell r="S1565">
            <v>3022582.8301576399</v>
          </cell>
        </row>
        <row r="1566">
          <cell r="R1566" t="str">
            <v>358.NA1</v>
          </cell>
          <cell r="S1566">
            <v>3495713.2547766306</v>
          </cell>
        </row>
        <row r="1567">
          <cell r="R1567" t="str">
            <v>358.NA2</v>
          </cell>
          <cell r="S1567">
            <v>0</v>
          </cell>
        </row>
        <row r="1568">
          <cell r="R1568" t="str">
            <v>359.NA</v>
          </cell>
          <cell r="S1568">
            <v>0</v>
          </cell>
        </row>
        <row r="1569">
          <cell r="R1569" t="str">
            <v>359.SG</v>
          </cell>
          <cell r="S1569">
            <v>810496.22466723528</v>
          </cell>
        </row>
        <row r="1570">
          <cell r="R1570" t="str">
            <v>359.SG1</v>
          </cell>
          <cell r="S1570">
            <v>191641.57232735038</v>
          </cell>
        </row>
        <row r="1571">
          <cell r="R1571" t="str">
            <v>359.SG2</v>
          </cell>
          <cell r="S1571">
            <v>4191040.9641531515</v>
          </cell>
        </row>
        <row r="1572">
          <cell r="R1572" t="str">
            <v>359.NA1</v>
          </cell>
          <cell r="S1572">
            <v>5193178.7611477375</v>
          </cell>
        </row>
        <row r="1573">
          <cell r="R1573" t="str">
            <v>359.NA2</v>
          </cell>
          <cell r="S1573">
            <v>0</v>
          </cell>
        </row>
        <row r="1574">
          <cell r="R1574" t="str">
            <v>TP.NA</v>
          </cell>
          <cell r="S1574">
            <v>0</v>
          </cell>
        </row>
        <row r="1575">
          <cell r="R1575" t="str">
            <v>TP.SG</v>
          </cell>
          <cell r="S1575">
            <v>50754711.600524537</v>
          </cell>
        </row>
        <row r="1576">
          <cell r="R1576" t="str">
            <v>TP.NA1</v>
          </cell>
          <cell r="S1576">
            <v>50754711.600524537</v>
          </cell>
        </row>
        <row r="1577">
          <cell r="R1577" t="str">
            <v>TP.NA2</v>
          </cell>
          <cell r="S1577">
            <v>0</v>
          </cell>
        </row>
        <row r="1578">
          <cell r="R1578" t="str">
            <v>TS0.NA</v>
          </cell>
          <cell r="S1578">
            <v>0</v>
          </cell>
        </row>
        <row r="1579">
          <cell r="R1579" t="str">
            <v>TS0.SG</v>
          </cell>
          <cell r="S1579">
            <v>0</v>
          </cell>
        </row>
        <row r="1580">
          <cell r="R1580" t="str">
            <v>TS0.NA1</v>
          </cell>
          <cell r="S1580">
            <v>0</v>
          </cell>
        </row>
        <row r="1581">
          <cell r="R1581" t="str">
            <v>TS0.NA2</v>
          </cell>
          <cell r="S1581">
            <v>0</v>
          </cell>
        </row>
        <row r="1582">
          <cell r="R1582" t="str">
            <v>Total Transmission Plant.NA</v>
          </cell>
          <cell r="S1582">
            <v>2663577543.2189159</v>
          </cell>
        </row>
        <row r="1583">
          <cell r="R1583" t="str">
            <v>Summary of Transmission Plant by Factor.NA</v>
          </cell>
          <cell r="S1583">
            <v>0</v>
          </cell>
        </row>
        <row r="1584">
          <cell r="R1584" t="str">
            <v>Summary of Transmission Plant by Factor.NA1</v>
          </cell>
          <cell r="S1584">
            <v>0</v>
          </cell>
        </row>
        <row r="1585">
          <cell r="R1585" t="str">
            <v>Summary of Transmission Plant by Factor.NA2</v>
          </cell>
          <cell r="S1585">
            <v>0</v>
          </cell>
        </row>
        <row r="1586">
          <cell r="R1586" t="str">
            <v>Summary of Transmission Plant by Factor.NA3</v>
          </cell>
          <cell r="S1586">
            <v>2663577543.2189159</v>
          </cell>
        </row>
        <row r="1587">
          <cell r="R1587" t="str">
            <v>Total Transmission Plant by Factor.NA</v>
          </cell>
          <cell r="S1587">
            <v>2663577543.2189159</v>
          </cell>
        </row>
        <row r="1588">
          <cell r="R1588" t="str">
            <v>360.NA</v>
          </cell>
          <cell r="S1588">
            <v>0</v>
          </cell>
        </row>
        <row r="1589">
          <cell r="R1589" t="str">
            <v>360.S1</v>
          </cell>
          <cell r="S1589">
            <v>37805958.7561538</v>
          </cell>
        </row>
        <row r="1590">
          <cell r="R1590" t="str">
            <v>360.NA1</v>
          </cell>
          <cell r="S1590">
            <v>37805958.7561538</v>
          </cell>
        </row>
        <row r="1591">
          <cell r="R1591" t="str">
            <v>360.NA2</v>
          </cell>
          <cell r="S1591">
            <v>0</v>
          </cell>
        </row>
        <row r="1592">
          <cell r="R1592" t="str">
            <v>361.NA</v>
          </cell>
          <cell r="S1592">
            <v>0</v>
          </cell>
        </row>
        <row r="1593">
          <cell r="R1593" t="str">
            <v>361.S1</v>
          </cell>
          <cell r="S1593">
            <v>54453644.1784615</v>
          </cell>
        </row>
        <row r="1594">
          <cell r="R1594" t="str">
            <v>361.NA1</v>
          </cell>
          <cell r="S1594">
            <v>54453644.1784615</v>
          </cell>
        </row>
        <row r="1595">
          <cell r="R1595" t="str">
            <v>361.NA2</v>
          </cell>
          <cell r="S1595">
            <v>0</v>
          </cell>
        </row>
        <row r="1596">
          <cell r="R1596" t="str">
            <v>362.NA</v>
          </cell>
          <cell r="S1596">
            <v>0</v>
          </cell>
        </row>
        <row r="1597">
          <cell r="R1597" t="str">
            <v>362.S1</v>
          </cell>
          <cell r="S1597">
            <v>468246219.36230803</v>
          </cell>
        </row>
        <row r="1598">
          <cell r="R1598" t="str">
            <v>362.NA1</v>
          </cell>
          <cell r="S1598">
            <v>468246219.36230803</v>
          </cell>
        </row>
        <row r="1599">
          <cell r="R1599" t="str">
            <v>362.NA2</v>
          </cell>
          <cell r="S1599">
            <v>0</v>
          </cell>
        </row>
        <row r="1600">
          <cell r="R1600" t="str">
            <v>363.NA</v>
          </cell>
          <cell r="S1600">
            <v>0</v>
          </cell>
        </row>
        <row r="1601">
          <cell r="R1601" t="str">
            <v>363.S1</v>
          </cell>
          <cell r="S1601">
            <v>0</v>
          </cell>
        </row>
        <row r="1602">
          <cell r="R1602" t="str">
            <v>363.NA1</v>
          </cell>
          <cell r="S1602">
            <v>0</v>
          </cell>
        </row>
        <row r="1603">
          <cell r="R1603" t="str">
            <v>363.NA2</v>
          </cell>
          <cell r="S1603">
            <v>0</v>
          </cell>
        </row>
        <row r="1604">
          <cell r="R1604" t="str">
            <v>364.NA</v>
          </cell>
          <cell r="S1604">
            <v>0</v>
          </cell>
        </row>
        <row r="1605">
          <cell r="R1605" t="str">
            <v>364.S1</v>
          </cell>
          <cell r="S1605">
            <v>374424875.36692297</v>
          </cell>
        </row>
        <row r="1606">
          <cell r="R1606" t="str">
            <v>364.NA1</v>
          </cell>
          <cell r="S1606">
            <v>374424875.36692297</v>
          </cell>
        </row>
        <row r="1607">
          <cell r="R1607" t="str">
            <v>364.NA2</v>
          </cell>
          <cell r="S1607">
            <v>0</v>
          </cell>
        </row>
        <row r="1608">
          <cell r="R1608" t="str">
            <v>365.NA</v>
          </cell>
          <cell r="S1608">
            <v>0</v>
          </cell>
        </row>
        <row r="1609">
          <cell r="R1609" t="str">
            <v>365.S1</v>
          </cell>
          <cell r="S1609">
            <v>231823002.422308</v>
          </cell>
        </row>
        <row r="1610">
          <cell r="R1610" t="str">
            <v>365.NA1</v>
          </cell>
          <cell r="S1610">
            <v>231823002.422308</v>
          </cell>
        </row>
        <row r="1611">
          <cell r="R1611" t="str">
            <v>365.NA2</v>
          </cell>
          <cell r="S1611">
            <v>0</v>
          </cell>
        </row>
        <row r="1612">
          <cell r="R1612" t="str">
            <v>366.NA</v>
          </cell>
          <cell r="S1612">
            <v>0</v>
          </cell>
        </row>
        <row r="1613">
          <cell r="R1613" t="str">
            <v>366.S1</v>
          </cell>
          <cell r="S1613">
            <v>197327360.30615401</v>
          </cell>
        </row>
        <row r="1614">
          <cell r="R1614" t="str">
            <v>366.NA1</v>
          </cell>
          <cell r="S1614">
            <v>197327360.30615401</v>
          </cell>
        </row>
        <row r="1615">
          <cell r="R1615" t="str">
            <v>366.NA2</v>
          </cell>
          <cell r="S1615">
            <v>0</v>
          </cell>
        </row>
        <row r="1616">
          <cell r="R1616" t="str">
            <v>366.NA3</v>
          </cell>
          <cell r="S1616">
            <v>0</v>
          </cell>
        </row>
        <row r="1617">
          <cell r="R1617" t="str">
            <v>366.NA4</v>
          </cell>
          <cell r="S1617">
            <v>0</v>
          </cell>
        </row>
        <row r="1618">
          <cell r="R1618" t="str">
            <v>366.NA5</v>
          </cell>
          <cell r="S1618">
            <v>0</v>
          </cell>
        </row>
        <row r="1619">
          <cell r="R1619" t="str">
            <v>367.NA</v>
          </cell>
          <cell r="S1619">
            <v>0</v>
          </cell>
        </row>
        <row r="1620">
          <cell r="R1620" t="str">
            <v>367.S1</v>
          </cell>
          <cell r="S1620">
            <v>533575622.00538498</v>
          </cell>
        </row>
        <row r="1621">
          <cell r="R1621" t="str">
            <v>367.NA1</v>
          </cell>
          <cell r="S1621">
            <v>533575622.00538498</v>
          </cell>
        </row>
        <row r="1622">
          <cell r="R1622" t="str">
            <v>367.NA2</v>
          </cell>
          <cell r="S1622">
            <v>0</v>
          </cell>
        </row>
        <row r="1623">
          <cell r="R1623" t="str">
            <v>368.NA</v>
          </cell>
          <cell r="S1623">
            <v>0</v>
          </cell>
        </row>
        <row r="1624">
          <cell r="R1624" t="str">
            <v>368.S1</v>
          </cell>
          <cell r="S1624">
            <v>518100945.47153801</v>
          </cell>
        </row>
        <row r="1625">
          <cell r="R1625" t="str">
            <v>368.NA1</v>
          </cell>
          <cell r="S1625">
            <v>518100945.47153801</v>
          </cell>
        </row>
        <row r="1626">
          <cell r="R1626" t="str">
            <v>368.NA2</v>
          </cell>
          <cell r="S1626">
            <v>0</v>
          </cell>
        </row>
        <row r="1627">
          <cell r="R1627" t="str">
            <v>369.NA</v>
          </cell>
          <cell r="S1627">
            <v>0</v>
          </cell>
        </row>
        <row r="1628">
          <cell r="R1628" t="str">
            <v>369.S1</v>
          </cell>
          <cell r="S1628">
            <v>296084579.49846202</v>
          </cell>
        </row>
        <row r="1629">
          <cell r="R1629" t="str">
            <v>369.NA1</v>
          </cell>
          <cell r="S1629">
            <v>296084579.49846202</v>
          </cell>
        </row>
        <row r="1630">
          <cell r="R1630" t="str">
            <v>369.NA2</v>
          </cell>
          <cell r="S1630">
            <v>0</v>
          </cell>
        </row>
        <row r="1631">
          <cell r="R1631" t="str">
            <v>370.NA</v>
          </cell>
          <cell r="S1631">
            <v>0</v>
          </cell>
        </row>
        <row r="1632">
          <cell r="R1632" t="str">
            <v>370.S1</v>
          </cell>
          <cell r="S1632">
            <v>84870862.1723077</v>
          </cell>
        </row>
        <row r="1633">
          <cell r="R1633" t="str">
            <v>370.NA1</v>
          </cell>
          <cell r="S1633">
            <v>84870862.1723077</v>
          </cell>
        </row>
        <row r="1634">
          <cell r="R1634" t="str">
            <v>370.NA2</v>
          </cell>
          <cell r="S1634">
            <v>0</v>
          </cell>
        </row>
        <row r="1635">
          <cell r="R1635" t="str">
            <v>371.NA</v>
          </cell>
          <cell r="S1635">
            <v>0</v>
          </cell>
        </row>
        <row r="1636">
          <cell r="R1636" t="str">
            <v>371.S1</v>
          </cell>
          <cell r="S1636">
            <v>4280466.6153846197</v>
          </cell>
        </row>
        <row r="1637">
          <cell r="R1637" t="str">
            <v>371.NA1</v>
          </cell>
          <cell r="S1637">
            <v>4280466.6153846197</v>
          </cell>
        </row>
        <row r="1638">
          <cell r="R1638" t="str">
            <v>371.NA2</v>
          </cell>
          <cell r="S1638">
            <v>0</v>
          </cell>
        </row>
        <row r="1639">
          <cell r="R1639" t="str">
            <v>372.NA</v>
          </cell>
          <cell r="S1639">
            <v>0</v>
          </cell>
        </row>
        <row r="1640">
          <cell r="R1640" t="str">
            <v>372.S1</v>
          </cell>
          <cell r="S1640">
            <v>0</v>
          </cell>
        </row>
        <row r="1641">
          <cell r="R1641" t="str">
            <v>372.NA1</v>
          </cell>
          <cell r="S1641">
            <v>0</v>
          </cell>
        </row>
        <row r="1642">
          <cell r="R1642" t="str">
            <v>372.NA2</v>
          </cell>
          <cell r="S1642">
            <v>0</v>
          </cell>
        </row>
        <row r="1643">
          <cell r="R1643" t="str">
            <v>373.NA2</v>
          </cell>
          <cell r="S1643">
            <v>0</v>
          </cell>
        </row>
        <row r="1644">
          <cell r="R1644" t="str">
            <v>373.S1</v>
          </cell>
          <cell r="S1644">
            <v>21970455.289999999</v>
          </cell>
        </row>
        <row r="1645">
          <cell r="R1645" t="str">
            <v>373.NA3</v>
          </cell>
          <cell r="S1645">
            <v>21970455.289999999</v>
          </cell>
        </row>
        <row r="1646">
          <cell r="R1646" t="str">
            <v>373.NA4</v>
          </cell>
          <cell r="S1646">
            <v>0</v>
          </cell>
        </row>
        <row r="1647">
          <cell r="R1647" t="str">
            <v>DP.NA</v>
          </cell>
          <cell r="S1647">
            <v>0</v>
          </cell>
        </row>
        <row r="1648">
          <cell r="R1648" t="str">
            <v>DP.S</v>
          </cell>
          <cell r="S1648">
            <v>21895903.513076901</v>
          </cell>
        </row>
        <row r="1649">
          <cell r="R1649" t="str">
            <v>DP.NA1</v>
          </cell>
          <cell r="S1649">
            <v>21895903.513076901</v>
          </cell>
        </row>
        <row r="1650">
          <cell r="R1650" t="str">
            <v>DP.NA2</v>
          </cell>
          <cell r="S1650">
            <v>0</v>
          </cell>
        </row>
        <row r="1651">
          <cell r="R1651" t="str">
            <v>DS0.NA</v>
          </cell>
          <cell r="S1651">
            <v>0</v>
          </cell>
        </row>
        <row r="1652">
          <cell r="R1652" t="str">
            <v>DS0.S</v>
          </cell>
          <cell r="S1652">
            <v>0</v>
          </cell>
        </row>
        <row r="1653">
          <cell r="R1653" t="str">
            <v>DS0.NA1</v>
          </cell>
          <cell r="S1653">
            <v>0</v>
          </cell>
        </row>
        <row r="1654">
          <cell r="R1654" t="str">
            <v>DS0.NA2</v>
          </cell>
          <cell r="S1654">
            <v>0</v>
          </cell>
        </row>
        <row r="1655">
          <cell r="R1655" t="str">
            <v>DS0.NA3</v>
          </cell>
          <cell r="S1655">
            <v>0</v>
          </cell>
        </row>
        <row r="1656">
          <cell r="R1656" t="str">
            <v>Total Distribution Plant.NA</v>
          </cell>
          <cell r="S1656">
            <v>2844859894.9584622</v>
          </cell>
        </row>
        <row r="1657">
          <cell r="R1657" t="str">
            <v>Total Distribution Plant.NA1</v>
          </cell>
          <cell r="S1657">
            <v>0</v>
          </cell>
        </row>
        <row r="1658">
          <cell r="R1658" t="str">
            <v>Summary of Distribution Plant by Factor.NA</v>
          </cell>
          <cell r="S1658">
            <v>0</v>
          </cell>
        </row>
        <row r="1659">
          <cell r="R1659" t="str">
            <v>Summary of Distribution Plant by Factor.NA1</v>
          </cell>
          <cell r="S1659">
            <v>2844859894.9584622</v>
          </cell>
        </row>
        <row r="1660">
          <cell r="R1660" t="str">
            <v>Summary of Distribution Plant by Factor.NA2</v>
          </cell>
          <cell r="S1660">
            <v>0</v>
          </cell>
        </row>
        <row r="1661">
          <cell r="R1661" t="str">
            <v>Total Distribution Plant by Factor.NA</v>
          </cell>
          <cell r="S1661">
            <v>2844859894.9584622</v>
          </cell>
        </row>
        <row r="1662">
          <cell r="R1662" t="str">
            <v>389.NA</v>
          </cell>
          <cell r="S1662">
            <v>0</v>
          </cell>
        </row>
        <row r="1663">
          <cell r="R1663" t="str">
            <v>389.S</v>
          </cell>
          <cell r="S1663">
            <v>4233788.8853846202</v>
          </cell>
        </row>
        <row r="1664">
          <cell r="R1664" t="str">
            <v>389.CN</v>
          </cell>
          <cell r="S1664">
            <v>532919.61611814948</v>
          </cell>
        </row>
        <row r="1665">
          <cell r="R1665" t="str">
            <v>389.SG</v>
          </cell>
          <cell r="S1665">
            <v>144.57302498561864</v>
          </cell>
        </row>
        <row r="1666">
          <cell r="R1666" t="str">
            <v>389.SG1</v>
          </cell>
          <cell r="S1666">
            <v>534.03531782949017</v>
          </cell>
        </row>
        <row r="1667">
          <cell r="R1667" t="str">
            <v>389.SO</v>
          </cell>
          <cell r="S1667">
            <v>3240575.9347288734</v>
          </cell>
        </row>
        <row r="1668">
          <cell r="R1668" t="str">
            <v>389.NA1</v>
          </cell>
          <cell r="S1668">
            <v>8007963.0445744582</v>
          </cell>
        </row>
        <row r="1669">
          <cell r="R1669" t="str">
            <v>389.NA2</v>
          </cell>
          <cell r="S1669">
            <v>0</v>
          </cell>
        </row>
        <row r="1670">
          <cell r="R1670" t="str">
            <v>390.NA</v>
          </cell>
          <cell r="S1670">
            <v>0</v>
          </cell>
        </row>
        <row r="1671">
          <cell r="R1671" t="str">
            <v>390.S</v>
          </cell>
          <cell r="S1671">
            <v>43432344.4907692</v>
          </cell>
        </row>
        <row r="1672">
          <cell r="R1672" t="str">
            <v>390.SG</v>
          </cell>
          <cell r="S1672">
            <v>145842.54598523356</v>
          </cell>
        </row>
        <row r="1673">
          <cell r="R1673" t="str">
            <v>390.SG1</v>
          </cell>
          <cell r="S1673">
            <v>647690.18183299981</v>
          </cell>
        </row>
        <row r="1674">
          <cell r="R1674" t="str">
            <v>390.CN</v>
          </cell>
          <cell r="S1674">
            <v>3841346.6073458437</v>
          </cell>
        </row>
        <row r="1675">
          <cell r="R1675" t="str">
            <v>390.SG2</v>
          </cell>
          <cell r="S1675">
            <v>2523283.0084210234</v>
          </cell>
        </row>
        <row r="1676">
          <cell r="R1676" t="str">
            <v>390.SE</v>
          </cell>
          <cell r="S1676">
            <v>431086.81153258198</v>
          </cell>
        </row>
        <row r="1677">
          <cell r="R1677" t="str">
            <v>390.SO</v>
          </cell>
          <cell r="S1677">
            <v>41467260.486855112</v>
          </cell>
        </row>
        <row r="1678">
          <cell r="R1678" t="str">
            <v>390.NA1</v>
          </cell>
          <cell r="S1678">
            <v>92488854.132741988</v>
          </cell>
        </row>
        <row r="1679">
          <cell r="R1679" t="str">
            <v>390.NA2</v>
          </cell>
          <cell r="S1679">
            <v>0</v>
          </cell>
        </row>
        <row r="1680">
          <cell r="R1680" t="str">
            <v>391.NA</v>
          </cell>
          <cell r="S1680">
            <v>0</v>
          </cell>
        </row>
        <row r="1681">
          <cell r="R1681" t="str">
            <v>391.S</v>
          </cell>
          <cell r="S1681">
            <v>1985828.44538462</v>
          </cell>
        </row>
        <row r="1682">
          <cell r="R1682" t="str">
            <v>391.SG</v>
          </cell>
          <cell r="S1682">
            <v>0</v>
          </cell>
        </row>
        <row r="1683">
          <cell r="R1683" t="str">
            <v>391.SG1</v>
          </cell>
          <cell r="S1683">
            <v>0</v>
          </cell>
        </row>
        <row r="1684">
          <cell r="R1684" t="str">
            <v>391.CN</v>
          </cell>
          <cell r="S1684">
            <v>2902766.8661537007</v>
          </cell>
        </row>
        <row r="1685">
          <cell r="R1685" t="str">
            <v>391.SG2</v>
          </cell>
          <cell r="S1685">
            <v>1396022.8472473749</v>
          </cell>
        </row>
        <row r="1686">
          <cell r="R1686" t="str">
            <v>391.SE</v>
          </cell>
          <cell r="S1686">
            <v>38533.910400799221</v>
          </cell>
        </row>
        <row r="1687">
          <cell r="R1687" t="str">
            <v>391.SO</v>
          </cell>
          <cell r="S1687">
            <v>23648126.826576937</v>
          </cell>
        </row>
        <row r="1688">
          <cell r="R1688" t="str">
            <v>391.SG3</v>
          </cell>
          <cell r="S1688">
            <v>2488.1444743948073</v>
          </cell>
        </row>
        <row r="1689">
          <cell r="R1689" t="str">
            <v>391.SG4</v>
          </cell>
          <cell r="S1689">
            <v>810.92624588857996</v>
          </cell>
        </row>
        <row r="1690">
          <cell r="R1690" t="str">
            <v>391.NA1</v>
          </cell>
          <cell r="S1690">
            <v>29974577.966483716</v>
          </cell>
        </row>
        <row r="1691">
          <cell r="R1691" t="str">
            <v>391.NA2</v>
          </cell>
          <cell r="S1691">
            <v>0</v>
          </cell>
        </row>
        <row r="1692">
          <cell r="R1692" t="str">
            <v>392.NA</v>
          </cell>
          <cell r="S1692">
            <v>0</v>
          </cell>
        </row>
        <row r="1693">
          <cell r="R1693" t="str">
            <v>392.S</v>
          </cell>
          <cell r="S1693">
            <v>33850910.632307701</v>
          </cell>
        </row>
        <row r="1694">
          <cell r="R1694" t="str">
            <v>392.SO</v>
          </cell>
          <cell r="S1694">
            <v>3649608.777558208</v>
          </cell>
        </row>
        <row r="1695">
          <cell r="R1695" t="str">
            <v>392.SG</v>
          </cell>
          <cell r="S1695">
            <v>8845162.0824203584</v>
          </cell>
        </row>
        <row r="1696">
          <cell r="R1696" t="str">
            <v>392.CN</v>
          </cell>
          <cell r="S1696">
            <v>0</v>
          </cell>
        </row>
        <row r="1697">
          <cell r="R1697" t="str">
            <v>392.SG1</v>
          </cell>
          <cell r="S1697">
            <v>256189.61568041111</v>
          </cell>
        </row>
        <row r="1698">
          <cell r="R1698" t="str">
            <v>392.SE</v>
          </cell>
          <cell r="S1698">
            <v>230635.32878287495</v>
          </cell>
        </row>
        <row r="1699">
          <cell r="R1699" t="str">
            <v>392.SG2</v>
          </cell>
          <cell r="S1699">
            <v>30931.595066759055</v>
          </cell>
        </row>
        <row r="1700">
          <cell r="R1700" t="str">
            <v>392.SG3</v>
          </cell>
          <cell r="S1700">
            <v>139781.06784841628</v>
          </cell>
        </row>
        <row r="1701">
          <cell r="R1701" t="str">
            <v>392.SG4</v>
          </cell>
          <cell r="S1701">
            <v>19426.821865385922</v>
          </cell>
        </row>
        <row r="1702">
          <cell r="R1702" t="str">
            <v>392.NA1</v>
          </cell>
          <cell r="S1702">
            <v>47022645.921530105</v>
          </cell>
        </row>
        <row r="1703">
          <cell r="R1703" t="str">
            <v>392.NA2</v>
          </cell>
          <cell r="S1703">
            <v>0</v>
          </cell>
        </row>
        <row r="1704">
          <cell r="R1704" t="str">
            <v>393.NA</v>
          </cell>
          <cell r="S1704">
            <v>0</v>
          </cell>
        </row>
        <row r="1705">
          <cell r="R1705" t="str">
            <v>393.S</v>
          </cell>
          <cell r="S1705">
            <v>3704755.7730769198</v>
          </cell>
        </row>
        <row r="1706">
          <cell r="R1706" t="str">
            <v>393.SG</v>
          </cell>
          <cell r="S1706">
            <v>0</v>
          </cell>
        </row>
        <row r="1707">
          <cell r="R1707" t="str">
            <v>393.SG1</v>
          </cell>
          <cell r="S1707">
            <v>0</v>
          </cell>
        </row>
        <row r="1708">
          <cell r="R1708" t="str">
            <v>393.SO</v>
          </cell>
          <cell r="S1708">
            <v>86305.080054097096</v>
          </cell>
        </row>
        <row r="1709">
          <cell r="R1709" t="str">
            <v>393.SG2</v>
          </cell>
          <cell r="S1709">
            <v>2582096.5110818609</v>
          </cell>
        </row>
        <row r="1710">
          <cell r="R1710" t="str">
            <v>393.SG3</v>
          </cell>
          <cell r="S1710">
            <v>23479.525860534512</v>
          </cell>
        </row>
        <row r="1711">
          <cell r="R1711" t="str">
            <v>393.NA1</v>
          </cell>
          <cell r="S1711">
            <v>6396636.8900734121</v>
          </cell>
        </row>
        <row r="1712">
          <cell r="R1712" t="str">
            <v>393.NA2</v>
          </cell>
          <cell r="S1712">
            <v>0</v>
          </cell>
        </row>
        <row r="1713">
          <cell r="R1713" t="str">
            <v>394.NA</v>
          </cell>
          <cell r="S1713">
            <v>0</v>
          </cell>
        </row>
        <row r="1714">
          <cell r="R1714" t="str">
            <v>394.S</v>
          </cell>
          <cell r="S1714">
            <v>13776192.0215385</v>
          </cell>
        </row>
        <row r="1715">
          <cell r="R1715" t="str">
            <v>394.SG</v>
          </cell>
          <cell r="S1715">
            <v>47927.91714317599</v>
          </cell>
        </row>
        <row r="1716">
          <cell r="R1716" t="str">
            <v>394.SG1</v>
          </cell>
          <cell r="S1716">
            <v>9651937.6485947333</v>
          </cell>
        </row>
        <row r="1717">
          <cell r="R1717" t="str">
            <v>394.SO</v>
          </cell>
          <cell r="S1717">
            <v>1612213.6024843799</v>
          </cell>
        </row>
        <row r="1718">
          <cell r="R1718" t="str">
            <v>394.SE</v>
          </cell>
          <cell r="S1718">
            <v>58739.204451533318</v>
          </cell>
        </row>
        <row r="1719">
          <cell r="R1719" t="str">
            <v>394.SG2</v>
          </cell>
          <cell r="S1719">
            <v>0</v>
          </cell>
        </row>
        <row r="1720">
          <cell r="R1720" t="str">
            <v>394.SG3</v>
          </cell>
          <cell r="S1720">
            <v>724249.57153685077</v>
          </cell>
        </row>
        <row r="1721">
          <cell r="R1721" t="str">
            <v>394.SG4</v>
          </cell>
          <cell r="S1721">
            <v>39116.060824751519</v>
          </cell>
        </row>
        <row r="1722">
          <cell r="R1722" t="str">
            <v>394.NA1</v>
          </cell>
          <cell r="S1722">
            <v>25910376.026573922</v>
          </cell>
        </row>
        <row r="1723">
          <cell r="R1723" t="str">
            <v>394.NA2</v>
          </cell>
          <cell r="S1723">
            <v>0</v>
          </cell>
        </row>
        <row r="1724">
          <cell r="R1724" t="str">
            <v>395.NA</v>
          </cell>
          <cell r="S1724">
            <v>0</v>
          </cell>
        </row>
        <row r="1725">
          <cell r="R1725" t="str">
            <v>395.S</v>
          </cell>
          <cell r="S1725">
            <v>7119824.9884615401</v>
          </cell>
        </row>
        <row r="1726">
          <cell r="R1726" t="str">
            <v>395.SG</v>
          </cell>
          <cell r="S1726">
            <v>50.788764434690613</v>
          </cell>
        </row>
        <row r="1727">
          <cell r="R1727" t="str">
            <v>395.SG1</v>
          </cell>
          <cell r="S1727">
            <v>0</v>
          </cell>
        </row>
        <row r="1728">
          <cell r="R1728" t="str">
            <v>395.SO</v>
          </cell>
          <cell r="S1728">
            <v>2113658.3154515424</v>
          </cell>
        </row>
        <row r="1729">
          <cell r="R1729" t="str">
            <v>395.SE</v>
          </cell>
          <cell r="S1729">
            <v>462319.25440311781</v>
          </cell>
        </row>
        <row r="1730">
          <cell r="R1730" t="str">
            <v>395.SG2</v>
          </cell>
          <cell r="S1730">
            <v>2620956.2430525189</v>
          </cell>
        </row>
        <row r="1731">
          <cell r="R1731" t="str">
            <v>395.SG3</v>
          </cell>
          <cell r="S1731">
            <v>97269.685691597755</v>
          </cell>
        </row>
        <row r="1732">
          <cell r="R1732" t="str">
            <v>395.SG4</v>
          </cell>
          <cell r="S1732">
            <v>6099.9401647992954</v>
          </cell>
        </row>
        <row r="1733">
          <cell r="R1733" t="str">
            <v>395.NA1</v>
          </cell>
          <cell r="S1733">
            <v>12420179.215989549</v>
          </cell>
        </row>
        <row r="1734">
          <cell r="R1734" t="str">
            <v>395.NA2</v>
          </cell>
          <cell r="S1734">
            <v>0</v>
          </cell>
        </row>
        <row r="1735">
          <cell r="R1735" t="str">
            <v>396.NA</v>
          </cell>
          <cell r="S1735">
            <v>0</v>
          </cell>
        </row>
        <row r="1736">
          <cell r="R1736" t="str">
            <v>396.S</v>
          </cell>
          <cell r="S1736">
            <v>47789334.334615402</v>
          </cell>
        </row>
        <row r="1737">
          <cell r="R1737" t="str">
            <v>396.SG</v>
          </cell>
          <cell r="S1737">
            <v>204768.87869328319</v>
          </cell>
        </row>
        <row r="1738">
          <cell r="R1738" t="str">
            <v>396.SG1</v>
          </cell>
          <cell r="S1738">
            <v>17560532.941222746</v>
          </cell>
        </row>
        <row r="1739">
          <cell r="R1739" t="str">
            <v>396.SO</v>
          </cell>
          <cell r="S1739">
            <v>1868337.3467044823</v>
          </cell>
        </row>
        <row r="1740">
          <cell r="R1740" t="str">
            <v>396.SG2</v>
          </cell>
          <cell r="S1740">
            <v>471590.56876825035</v>
          </cell>
        </row>
        <row r="1741">
          <cell r="R1741" t="str">
            <v>396.SE</v>
          </cell>
          <cell r="S1741">
            <v>172054.39862276518</v>
          </cell>
        </row>
        <row r="1742">
          <cell r="R1742" t="str">
            <v>396.SG3</v>
          </cell>
          <cell r="S1742">
            <v>0</v>
          </cell>
        </row>
        <row r="1743">
          <cell r="R1743" t="str">
            <v>396.SG4</v>
          </cell>
          <cell r="S1743">
            <v>419549.63513554115</v>
          </cell>
        </row>
        <row r="1744">
          <cell r="R1744" t="str">
            <v>396.NA1</v>
          </cell>
          <cell r="S1744">
            <v>68486168.103762478</v>
          </cell>
        </row>
        <row r="1745">
          <cell r="R1745" t="str">
            <v>397.NA</v>
          </cell>
          <cell r="S1745">
            <v>0</v>
          </cell>
        </row>
        <row r="1746">
          <cell r="R1746" t="str">
            <v>397.S</v>
          </cell>
          <cell r="S1746">
            <v>60387824.839230798</v>
          </cell>
        </row>
        <row r="1747">
          <cell r="R1747" t="str">
            <v>397.SG</v>
          </cell>
          <cell r="S1747">
            <v>179473.69365795262</v>
          </cell>
        </row>
        <row r="1748">
          <cell r="R1748" t="str">
            <v>397.SG1</v>
          </cell>
          <cell r="S1748">
            <v>494533.66223173152</v>
          </cell>
        </row>
        <row r="1749">
          <cell r="R1749" t="str">
            <v>397.SO</v>
          </cell>
          <cell r="S1749">
            <v>37599580.646824062</v>
          </cell>
        </row>
        <row r="1750">
          <cell r="R1750" t="str">
            <v>397.CN</v>
          </cell>
          <cell r="S1750">
            <v>1700150.2379181907</v>
          </cell>
        </row>
        <row r="1751">
          <cell r="R1751" t="str">
            <v>397.SG2</v>
          </cell>
          <cell r="S1751">
            <v>71242043.283006236</v>
          </cell>
        </row>
        <row r="1752">
          <cell r="R1752" t="str">
            <v>397.SE</v>
          </cell>
          <cell r="S1752">
            <v>146115.31304881061</v>
          </cell>
        </row>
        <row r="1753">
          <cell r="R1753" t="str">
            <v>397.SG3</v>
          </cell>
          <cell r="S1753">
            <v>564284.4263248808</v>
          </cell>
        </row>
        <row r="1754">
          <cell r="R1754" t="str">
            <v>397.SG4</v>
          </cell>
          <cell r="S1754">
            <v>7235.9904010969758</v>
          </cell>
        </row>
        <row r="1755">
          <cell r="R1755" t="str">
            <v>397.NA1</v>
          </cell>
          <cell r="S1755">
            <v>172321242.09264374</v>
          </cell>
        </row>
        <row r="1756">
          <cell r="R1756" t="str">
            <v>397.NA2</v>
          </cell>
          <cell r="S1756">
            <v>0</v>
          </cell>
        </row>
        <row r="1757">
          <cell r="R1757" t="str">
            <v>398.NA</v>
          </cell>
          <cell r="S1757">
            <v>0</v>
          </cell>
        </row>
        <row r="1758">
          <cell r="R1758" t="str">
            <v>398.S</v>
          </cell>
          <cell r="S1758">
            <v>1061337.07692308</v>
          </cell>
        </row>
        <row r="1759">
          <cell r="R1759" t="str">
            <v>398.SG</v>
          </cell>
          <cell r="S1759">
            <v>0</v>
          </cell>
        </row>
        <row r="1760">
          <cell r="R1760" t="str">
            <v>398.SG1</v>
          </cell>
          <cell r="S1760">
            <v>0</v>
          </cell>
        </row>
        <row r="1761">
          <cell r="R1761" t="str">
            <v>398.CN</v>
          </cell>
          <cell r="S1761">
            <v>103201.66612810489</v>
          </cell>
        </row>
        <row r="1762">
          <cell r="R1762" t="str">
            <v>398.SO</v>
          </cell>
          <cell r="S1762">
            <v>1131560.0982456228</v>
          </cell>
        </row>
        <row r="1763">
          <cell r="R1763" t="str">
            <v>398.SE</v>
          </cell>
          <cell r="S1763">
            <v>1928.6217955164652</v>
          </cell>
        </row>
        <row r="1764">
          <cell r="R1764" t="str">
            <v>398.SG2</v>
          </cell>
          <cell r="S1764">
            <v>1105811.6531318636</v>
          </cell>
        </row>
        <row r="1765">
          <cell r="R1765" t="str">
            <v>398.SG3</v>
          </cell>
          <cell r="S1765">
            <v>0</v>
          </cell>
        </row>
        <row r="1766">
          <cell r="R1766" t="str">
            <v>398.NA1</v>
          </cell>
          <cell r="S1766">
            <v>3403839.1162241879</v>
          </cell>
        </row>
        <row r="1767">
          <cell r="R1767" t="str">
            <v>398.NA2</v>
          </cell>
          <cell r="S1767">
            <v>0</v>
          </cell>
        </row>
        <row r="1768">
          <cell r="R1768" t="str">
            <v>399.NA</v>
          </cell>
          <cell r="S1768">
            <v>0</v>
          </cell>
        </row>
        <row r="1769">
          <cell r="R1769" t="str">
            <v>399.SE</v>
          </cell>
          <cell r="S1769">
            <v>67554195.106267706</v>
          </cell>
        </row>
        <row r="1770">
          <cell r="R1770" t="str">
            <v>MP.SE</v>
          </cell>
          <cell r="S1770">
            <v>0</v>
          </cell>
        </row>
        <row r="1771">
          <cell r="R1771" t="str">
            <v>MP.NA</v>
          </cell>
          <cell r="S1771">
            <v>67554195.106267706</v>
          </cell>
        </row>
        <row r="1772">
          <cell r="R1772" t="str">
            <v>MP.NA1</v>
          </cell>
          <cell r="S1772">
            <v>0</v>
          </cell>
        </row>
        <row r="1773">
          <cell r="R1773" t="str">
            <v>399L.NA</v>
          </cell>
          <cell r="S1773">
            <v>0</v>
          </cell>
        </row>
        <row r="1774">
          <cell r="R1774" t="str">
            <v>399L.SE</v>
          </cell>
          <cell r="S1774">
            <v>0</v>
          </cell>
        </row>
        <row r="1775">
          <cell r="R1775" t="str">
            <v>399L.NA1</v>
          </cell>
          <cell r="S1775">
            <v>0</v>
          </cell>
        </row>
        <row r="1776">
          <cell r="R1776" t="str">
            <v>399L.NA2</v>
          </cell>
          <cell r="S1776">
            <v>0</v>
          </cell>
        </row>
        <row r="1777">
          <cell r="R1777" t="str">
            <v>399L.NA3</v>
          </cell>
          <cell r="S1777">
            <v>0</v>
          </cell>
        </row>
        <row r="1778">
          <cell r="R1778" t="str">
            <v>399L.NA4</v>
          </cell>
          <cell r="S1778">
            <v>0</v>
          </cell>
        </row>
        <row r="1779">
          <cell r="R1779" t="str">
            <v>399L.NA5</v>
          </cell>
          <cell r="S1779">
            <v>0</v>
          </cell>
        </row>
        <row r="1780">
          <cell r="R1780" t="str">
            <v>1011390.NA</v>
          </cell>
          <cell r="S1780">
            <v>0</v>
          </cell>
        </row>
        <row r="1781">
          <cell r="R1781" t="str">
            <v>1011390.S</v>
          </cell>
          <cell r="S1781">
            <v>5854868.7561538499</v>
          </cell>
        </row>
        <row r="1782">
          <cell r="R1782" t="str">
            <v>1011390.SG</v>
          </cell>
          <cell r="S1782">
            <v>5191289.3102165079</v>
          </cell>
        </row>
        <row r="1783">
          <cell r="R1783" t="str">
            <v>1011390.SO</v>
          </cell>
          <cell r="S1783">
            <v>-2200926.7273170659</v>
          </cell>
        </row>
        <row r="1784">
          <cell r="R1784" t="str">
            <v>1011390.NA1</v>
          </cell>
          <cell r="S1784">
            <v>8845231.3390532918</v>
          </cell>
        </row>
        <row r="1785">
          <cell r="R1785" t="str">
            <v>1011390.NA2</v>
          </cell>
          <cell r="S1785">
            <v>0</v>
          </cell>
        </row>
        <row r="1786">
          <cell r="R1786" t="str">
            <v>1011390.NA3</v>
          </cell>
          <cell r="S1786">
            <v>-8845231.3390532918</v>
          </cell>
        </row>
        <row r="1787">
          <cell r="R1787" t="str">
            <v>1011390.NA4</v>
          </cell>
          <cell r="S1787">
            <v>0</v>
          </cell>
        </row>
        <row r="1788">
          <cell r="R1788" t="str">
            <v>1011390.NA5</v>
          </cell>
          <cell r="S1788">
            <v>0</v>
          </cell>
        </row>
        <row r="1789">
          <cell r="R1789" t="str">
            <v>1011346.NA</v>
          </cell>
          <cell r="S1789">
            <v>0</v>
          </cell>
        </row>
        <row r="1790">
          <cell r="R1790" t="str">
            <v>1011346.SG</v>
          </cell>
          <cell r="S1790">
            <v>0</v>
          </cell>
        </row>
        <row r="1791">
          <cell r="R1791" t="str">
            <v>1011346.NA1</v>
          </cell>
          <cell r="S1791">
            <v>0</v>
          </cell>
        </row>
        <row r="1792">
          <cell r="R1792" t="str">
            <v>1011346.NA2</v>
          </cell>
          <cell r="S1792">
            <v>0</v>
          </cell>
        </row>
        <row r="1793">
          <cell r="R1793" t="str">
            <v>1011346.NA3</v>
          </cell>
          <cell r="S1793">
            <v>0</v>
          </cell>
        </row>
        <row r="1794">
          <cell r="R1794" t="str">
            <v>1011346.NA4</v>
          </cell>
          <cell r="S1794">
            <v>0</v>
          </cell>
        </row>
        <row r="1795">
          <cell r="R1795" t="str">
            <v>1011346.NA5</v>
          </cell>
          <cell r="S1795">
            <v>0</v>
          </cell>
        </row>
        <row r="1796">
          <cell r="R1796" t="str">
            <v>GP.NA</v>
          </cell>
          <cell r="S1796">
            <v>0</v>
          </cell>
        </row>
        <row r="1797">
          <cell r="R1797" t="str">
            <v>GP.S</v>
          </cell>
          <cell r="S1797">
            <v>0</v>
          </cell>
        </row>
        <row r="1798">
          <cell r="R1798" t="str">
            <v>GP.SO</v>
          </cell>
          <cell r="S1798">
            <v>4232921.6881833449</v>
          </cell>
        </row>
        <row r="1799">
          <cell r="R1799" t="str">
            <v>GP.CN</v>
          </cell>
          <cell r="S1799">
            <v>0</v>
          </cell>
        </row>
        <row r="1800">
          <cell r="R1800" t="str">
            <v>GP.SG</v>
          </cell>
          <cell r="S1800">
            <v>0</v>
          </cell>
        </row>
        <row r="1801">
          <cell r="R1801" t="str">
            <v>GP.SG1</v>
          </cell>
          <cell r="S1801">
            <v>0</v>
          </cell>
        </row>
        <row r="1802">
          <cell r="R1802" t="str">
            <v>GP.SG2</v>
          </cell>
          <cell r="S1802">
            <v>0</v>
          </cell>
        </row>
        <row r="1803">
          <cell r="R1803" t="str">
            <v>GP.NA1</v>
          </cell>
          <cell r="S1803">
            <v>4232921.6881833449</v>
          </cell>
        </row>
        <row r="1804">
          <cell r="R1804" t="str">
            <v>GP.NA2</v>
          </cell>
          <cell r="S1804">
            <v>0</v>
          </cell>
        </row>
        <row r="1805">
          <cell r="R1805" t="str">
            <v>399G.NA</v>
          </cell>
          <cell r="S1805">
            <v>0</v>
          </cell>
        </row>
        <row r="1806">
          <cell r="R1806" t="str">
            <v>399G.S</v>
          </cell>
          <cell r="S1806">
            <v>0</v>
          </cell>
        </row>
        <row r="1807">
          <cell r="R1807" t="str">
            <v>399G.SO</v>
          </cell>
          <cell r="S1807">
            <v>0</v>
          </cell>
        </row>
        <row r="1808">
          <cell r="R1808" t="str">
            <v>399G.SG</v>
          </cell>
          <cell r="S1808">
            <v>0</v>
          </cell>
        </row>
        <row r="1809">
          <cell r="R1809" t="str">
            <v>399G.SG1</v>
          </cell>
          <cell r="S1809">
            <v>0</v>
          </cell>
        </row>
        <row r="1810">
          <cell r="R1810" t="str">
            <v>399G.SG2</v>
          </cell>
          <cell r="S1810">
            <v>0</v>
          </cell>
        </row>
        <row r="1811">
          <cell r="R1811" t="str">
            <v>399G.NA1</v>
          </cell>
          <cell r="S1811">
            <v>0</v>
          </cell>
        </row>
        <row r="1812">
          <cell r="R1812" t="str">
            <v>399G.NA2</v>
          </cell>
          <cell r="S1812">
            <v>0</v>
          </cell>
        </row>
        <row r="1813">
          <cell r="R1813" t="str">
            <v>Total General Plant.NA</v>
          </cell>
          <cell r="S1813">
            <v>538219599.30504858</v>
          </cell>
        </row>
        <row r="1814">
          <cell r="R1814" t="str">
            <v>Total General Plant.NA1</v>
          </cell>
          <cell r="S1814">
            <v>0</v>
          </cell>
        </row>
        <row r="1815">
          <cell r="R1815" t="str">
            <v>Summary of General Plant by Factor.NA</v>
          </cell>
          <cell r="S1815">
            <v>0</v>
          </cell>
        </row>
        <row r="1816">
          <cell r="R1816" t="str">
            <v>Summary of General Plant by Factor.NA1</v>
          </cell>
          <cell r="S1816">
            <v>223197010.24384624</v>
          </cell>
        </row>
        <row r="1817">
          <cell r="R1817" t="str">
            <v>Summary of General Plant by Factor.NA2</v>
          </cell>
          <cell r="S1817">
            <v>0</v>
          </cell>
        </row>
        <row r="1818">
          <cell r="R1818" t="str">
            <v>Summary of General Plant by Factor.NA3</v>
          </cell>
          <cell r="S1818">
            <v>0</v>
          </cell>
        </row>
        <row r="1819">
          <cell r="R1819" t="str">
            <v>Summary of General Plant by Factor.NA4</v>
          </cell>
          <cell r="S1819">
            <v>127242605.3809364</v>
          </cell>
        </row>
        <row r="1820">
          <cell r="R1820" t="str">
            <v>Summary of General Plant by Factor.NA5</v>
          </cell>
          <cell r="S1820">
            <v>118449222.07634962</v>
          </cell>
        </row>
        <row r="1821">
          <cell r="R1821" t="str">
            <v>Summary of General Plant by Factor.NA6</v>
          </cell>
          <cell r="S1821">
            <v>69095607.949305698</v>
          </cell>
        </row>
        <row r="1822">
          <cell r="R1822" t="str">
            <v>Summary of General Plant by Factor.NA7</v>
          </cell>
          <cell r="S1822">
            <v>9080384.993663989</v>
          </cell>
        </row>
        <row r="1823">
          <cell r="R1823" t="str">
            <v>Summary of General Plant by Factor.NA8</v>
          </cell>
          <cell r="S1823">
            <v>0</v>
          </cell>
        </row>
        <row r="1824">
          <cell r="R1824" t="str">
            <v>Summary of General Plant by Factor.NA9</v>
          </cell>
          <cell r="S1824">
            <v>0</v>
          </cell>
        </row>
        <row r="1825">
          <cell r="R1825" t="str">
            <v>Summary of General Plant by Factor.NA10</v>
          </cell>
          <cell r="S1825">
            <v>0</v>
          </cell>
        </row>
        <row r="1826">
          <cell r="R1826" t="str">
            <v>Summary of General Plant by Factor.NA11</v>
          </cell>
          <cell r="S1826">
            <v>-8845231.3390532918</v>
          </cell>
        </row>
        <row r="1827">
          <cell r="R1827" t="str">
            <v>Total General Plant by Factor.NA</v>
          </cell>
          <cell r="S1827">
            <v>538219599.3050487</v>
          </cell>
        </row>
        <row r="1828">
          <cell r="R1828" t="str">
            <v>301.NA</v>
          </cell>
          <cell r="S1828">
            <v>0</v>
          </cell>
        </row>
        <row r="1829">
          <cell r="R1829" t="str">
            <v>301.S</v>
          </cell>
          <cell r="S1829">
            <v>0</v>
          </cell>
        </row>
        <row r="1830">
          <cell r="R1830" t="str">
            <v>301.SO</v>
          </cell>
          <cell r="S1830">
            <v>0</v>
          </cell>
        </row>
        <row r="1831">
          <cell r="R1831" t="str">
            <v>301.SG</v>
          </cell>
          <cell r="S1831">
            <v>0</v>
          </cell>
        </row>
        <row r="1832">
          <cell r="R1832" t="str">
            <v>301.NA1</v>
          </cell>
          <cell r="S1832">
            <v>0</v>
          </cell>
        </row>
        <row r="1833">
          <cell r="R1833" t="str">
            <v>302.NA</v>
          </cell>
          <cell r="S1833">
            <v>0</v>
          </cell>
        </row>
        <row r="1834">
          <cell r="R1834" t="str">
            <v>302.S</v>
          </cell>
          <cell r="S1834">
            <v>0</v>
          </cell>
        </row>
        <row r="1835">
          <cell r="R1835" t="str">
            <v>302.SG</v>
          </cell>
          <cell r="S1835">
            <v>4568131.3090132289</v>
          </cell>
        </row>
        <row r="1836">
          <cell r="R1836" t="str">
            <v>302.SG1</v>
          </cell>
          <cell r="S1836">
            <v>43214130.408605687</v>
          </cell>
        </row>
        <row r="1837">
          <cell r="R1837" t="str">
            <v>302.SG2</v>
          </cell>
          <cell r="S1837">
            <v>3997755.1781957112</v>
          </cell>
        </row>
        <row r="1838">
          <cell r="R1838" t="str">
            <v>302.SG3</v>
          </cell>
          <cell r="S1838">
            <v>0</v>
          </cell>
        </row>
        <row r="1839">
          <cell r="R1839" t="str">
            <v>302.SG4</v>
          </cell>
          <cell r="S1839">
            <v>261456.97891740844</v>
          </cell>
        </row>
        <row r="1840">
          <cell r="R1840" t="str">
            <v>302.NA1</v>
          </cell>
          <cell r="S1840">
            <v>52041473.874732032</v>
          </cell>
        </row>
        <row r="1841">
          <cell r="R1841" t="str">
            <v>302.NA2</v>
          </cell>
          <cell r="S1841">
            <v>0</v>
          </cell>
        </row>
        <row r="1842">
          <cell r="R1842" t="str">
            <v>303.NA</v>
          </cell>
          <cell r="S1842">
            <v>0</v>
          </cell>
        </row>
        <row r="1843">
          <cell r="R1843" t="str">
            <v>303.S</v>
          </cell>
          <cell r="S1843">
            <v>4107798.2676923098</v>
          </cell>
        </row>
        <row r="1844">
          <cell r="R1844" t="str">
            <v>303.SG</v>
          </cell>
          <cell r="S1844">
            <v>66866197.221826643</v>
          </cell>
        </row>
        <row r="1845">
          <cell r="R1845" t="str">
            <v>303.SO</v>
          </cell>
          <cell r="S1845">
            <v>159596661.5111481</v>
          </cell>
        </row>
        <row r="1846">
          <cell r="R1846" t="str">
            <v>303.SE</v>
          </cell>
          <cell r="S1846">
            <v>7092.4472085608904</v>
          </cell>
        </row>
        <row r="1847">
          <cell r="R1847" t="str">
            <v>303.CN</v>
          </cell>
          <cell r="S1847">
            <v>68458355.914872363</v>
          </cell>
        </row>
        <row r="1848">
          <cell r="R1848" t="str">
            <v>303.SG1</v>
          </cell>
          <cell r="S1848">
            <v>0</v>
          </cell>
        </row>
        <row r="1849">
          <cell r="R1849" t="str">
            <v>303.SG2</v>
          </cell>
          <cell r="S1849">
            <v>0</v>
          </cell>
        </row>
        <row r="1850">
          <cell r="R1850" t="str">
            <v>303.NA1</v>
          </cell>
          <cell r="S1850">
            <v>299036105.36274797</v>
          </cell>
        </row>
        <row r="1851">
          <cell r="R1851" t="str">
            <v>303.NA2</v>
          </cell>
          <cell r="S1851">
            <v>0</v>
          </cell>
        </row>
        <row r="1852">
          <cell r="R1852" t="str">
            <v>303.S1</v>
          </cell>
          <cell r="S1852">
            <v>0</v>
          </cell>
        </row>
        <row r="1853">
          <cell r="R1853" t="str">
            <v>303.NA3</v>
          </cell>
          <cell r="S1853">
            <v>299036105.36274797</v>
          </cell>
        </row>
        <row r="1854">
          <cell r="R1854" t="str">
            <v>IP.NA</v>
          </cell>
          <cell r="S1854">
            <v>0</v>
          </cell>
        </row>
        <row r="1855">
          <cell r="R1855" t="str">
            <v>IP.S</v>
          </cell>
          <cell r="S1855">
            <v>0</v>
          </cell>
        </row>
        <row r="1856">
          <cell r="R1856" t="str">
            <v>IP.SG</v>
          </cell>
          <cell r="S1856">
            <v>0</v>
          </cell>
        </row>
        <row r="1857">
          <cell r="R1857" t="str">
            <v>IP.SG1</v>
          </cell>
          <cell r="S1857">
            <v>0</v>
          </cell>
        </row>
        <row r="1858">
          <cell r="R1858" t="str">
            <v>IP.SO</v>
          </cell>
          <cell r="S1858">
            <v>0</v>
          </cell>
        </row>
        <row r="1859">
          <cell r="R1859" t="str">
            <v>IP.NA1</v>
          </cell>
          <cell r="S1859">
            <v>0</v>
          </cell>
        </row>
        <row r="1860">
          <cell r="R1860" t="str">
            <v>IP.NA2</v>
          </cell>
          <cell r="S1860">
            <v>0</v>
          </cell>
        </row>
        <row r="1861">
          <cell r="R1861" t="str">
            <v>Total Intangible Plant.NA</v>
          </cell>
          <cell r="S1861">
            <v>351077579.23748004</v>
          </cell>
        </row>
        <row r="1862">
          <cell r="R1862" t="str">
            <v>Total Intangible Plant.NA1</v>
          </cell>
          <cell r="S1862">
            <v>0</v>
          </cell>
        </row>
        <row r="1863">
          <cell r="R1863" t="str">
            <v>Summary of Intangible Plant by Factor.NA</v>
          </cell>
          <cell r="S1863">
            <v>0</v>
          </cell>
        </row>
        <row r="1864">
          <cell r="R1864" t="str">
            <v>Summary of Intangible Plant by Factor.NA1</v>
          </cell>
          <cell r="S1864">
            <v>4107798.2676923098</v>
          </cell>
        </row>
        <row r="1865">
          <cell r="R1865" t="str">
            <v>Summary of Intangible Plant by Factor.NA2</v>
          </cell>
          <cell r="S1865">
            <v>0</v>
          </cell>
        </row>
        <row r="1866">
          <cell r="R1866" t="str">
            <v>Summary of Intangible Plant by Factor.NA3</v>
          </cell>
          <cell r="S1866">
            <v>0</v>
          </cell>
        </row>
        <row r="1867">
          <cell r="R1867" t="str">
            <v>Summary of Intangible Plant by Factor.NA4</v>
          </cell>
          <cell r="S1867">
            <v>118907671.09655868</v>
          </cell>
        </row>
        <row r="1868">
          <cell r="R1868" t="str">
            <v>Summary of Intangible Plant by Factor.NA5</v>
          </cell>
          <cell r="S1868">
            <v>159596661.5111481</v>
          </cell>
        </row>
        <row r="1869">
          <cell r="R1869" t="str">
            <v>Summary of Intangible Plant by Factor.NA6</v>
          </cell>
          <cell r="S1869">
            <v>68458355.914872363</v>
          </cell>
        </row>
        <row r="1870">
          <cell r="R1870" t="str">
            <v>Summary of Intangible Plant by Factor.NA7</v>
          </cell>
          <cell r="S1870">
            <v>0</v>
          </cell>
        </row>
        <row r="1871">
          <cell r="R1871" t="str">
            <v>Summary of Intangible Plant by Factor.NA8</v>
          </cell>
          <cell r="S1871">
            <v>0</v>
          </cell>
        </row>
        <row r="1872">
          <cell r="R1872" t="str">
            <v>Summary of Intangible Plant by Factor.NA9</v>
          </cell>
          <cell r="S1872">
            <v>7092.4472085608904</v>
          </cell>
        </row>
        <row r="1873">
          <cell r="R1873" t="str">
            <v>Total Intangible Plant by Factor.NA</v>
          </cell>
          <cell r="S1873">
            <v>351077579.23748004</v>
          </cell>
        </row>
        <row r="1874">
          <cell r="R1874" t="str">
            <v>Summary of Unclassified Plant (Account 106).NA</v>
          </cell>
          <cell r="S1874">
            <v>0</v>
          </cell>
        </row>
        <row r="1875">
          <cell r="R1875" t="str">
            <v>Summary of Unclassified Plant (Account 106).NA1</v>
          </cell>
          <cell r="S1875">
            <v>21895903.513076901</v>
          </cell>
        </row>
        <row r="1876">
          <cell r="R1876" t="str">
            <v>Summary of Unclassified Plant (Account 106).NA2</v>
          </cell>
          <cell r="S1876">
            <v>0</v>
          </cell>
        </row>
        <row r="1877">
          <cell r="R1877" t="str">
            <v>Summary of Unclassified Plant (Account 106).NA3</v>
          </cell>
          <cell r="S1877">
            <v>4232921.6881833449</v>
          </cell>
        </row>
        <row r="1878">
          <cell r="R1878" t="str">
            <v>Summary of Unclassified Plant (Account 106).NA4</v>
          </cell>
          <cell r="S1878">
            <v>0</v>
          </cell>
        </row>
        <row r="1879">
          <cell r="R1879" t="str">
            <v>Summary of Unclassified Plant (Account 106).NA5</v>
          </cell>
          <cell r="S1879">
            <v>0</v>
          </cell>
        </row>
        <row r="1880">
          <cell r="R1880" t="str">
            <v>Summary of Unclassified Plant (Account 106).NA6</v>
          </cell>
          <cell r="S1880">
            <v>-253096.9922788472</v>
          </cell>
        </row>
        <row r="1881">
          <cell r="R1881" t="str">
            <v>Summary of Unclassified Plant (Account 106).NA7</v>
          </cell>
          <cell r="S1881">
            <v>50754711.600524537</v>
          </cell>
        </row>
        <row r="1882">
          <cell r="R1882" t="str">
            <v>Summary of Unclassified Plant (Account 106).NA8</v>
          </cell>
          <cell r="S1882">
            <v>0</v>
          </cell>
        </row>
        <row r="1883">
          <cell r="R1883" t="str">
            <v>Summary of Unclassified Plant (Account 106).NA9</v>
          </cell>
          <cell r="S1883">
            <v>0</v>
          </cell>
        </row>
        <row r="1884">
          <cell r="R1884" t="str">
            <v>Summary of Unclassified Plant (Account 106).NA10</v>
          </cell>
          <cell r="S1884">
            <v>0</v>
          </cell>
        </row>
        <row r="1885">
          <cell r="R1885" t="str">
            <v>Summary of Unclassified Plant (Account 106).NA11</v>
          </cell>
          <cell r="S1885">
            <v>14159118.922138374</v>
          </cell>
        </row>
        <row r="1886">
          <cell r="R1886" t="str">
            <v>Total Unclassified Plant by Factor.NA</v>
          </cell>
          <cell r="S1886">
            <v>90789558.731644318</v>
          </cell>
        </row>
        <row r="1887">
          <cell r="R1887" t="str">
            <v>Total Unclassified Plant by Factor.NA1</v>
          </cell>
          <cell r="S1887">
            <v>0</v>
          </cell>
        </row>
        <row r="1888">
          <cell r="R1888" t="str">
            <v>Total Electric Plant In Service.NA</v>
          </cell>
          <cell r="S1888">
            <v>11729140988.370972</v>
          </cell>
        </row>
        <row r="1889">
          <cell r="R1889" t="str">
            <v>Summary of Electric Plant by Factor.NA</v>
          </cell>
          <cell r="S1889">
            <v>0</v>
          </cell>
        </row>
        <row r="1890">
          <cell r="R1890" t="str">
            <v>Summary of Electric Plant by Factor.NA1</v>
          </cell>
          <cell r="S1890">
            <v>3072164703.4700007</v>
          </cell>
        </row>
        <row r="1891">
          <cell r="R1891" t="str">
            <v>Summary of Electric Plant by Factor.NA2</v>
          </cell>
          <cell r="S1891">
            <v>69102700.396514252</v>
          </cell>
        </row>
        <row r="1892">
          <cell r="R1892" t="str">
            <v>Summary of Electric Plant by Factor.NA3</v>
          </cell>
          <cell r="S1892">
            <v>0</v>
          </cell>
        </row>
        <row r="1893">
          <cell r="R1893" t="str">
            <v>Summary of Electric Plant by Factor.NA4</v>
          </cell>
          <cell r="S1893">
            <v>0</v>
          </cell>
        </row>
        <row r="1894">
          <cell r="R1894" t="str">
            <v>Summary of Electric Plant by Factor.NA5</v>
          </cell>
          <cell r="S1894">
            <v>8241134191.347477</v>
          </cell>
        </row>
        <row r="1895">
          <cell r="R1895" t="str">
            <v>Summary of Electric Plant by Factor.NA6</v>
          </cell>
          <cell r="S1895">
            <v>278045883.58749771</v>
          </cell>
        </row>
        <row r="1896">
          <cell r="R1896" t="str">
            <v>Summary of Electric Plant by Factor.NA7</v>
          </cell>
          <cell r="S1896">
            <v>77538740.908536345</v>
          </cell>
        </row>
        <row r="1897">
          <cell r="R1897" t="str">
            <v>Summary of Electric Plant by Factor.NA8</v>
          </cell>
          <cell r="S1897">
            <v>0</v>
          </cell>
        </row>
        <row r="1898">
          <cell r="R1898" t="str">
            <v>Summary of Electric Plant by Factor.NA9</v>
          </cell>
          <cell r="S1898">
            <v>0</v>
          </cell>
        </row>
        <row r="1899">
          <cell r="R1899" t="str">
            <v>Summary of Electric Plant by Factor.NA10</v>
          </cell>
          <cell r="S1899">
            <v>0</v>
          </cell>
        </row>
        <row r="1900">
          <cell r="R1900" t="str">
            <v>Summary of Electric Plant by Factor.NA11</v>
          </cell>
          <cell r="S1900">
            <v>-8845231.3390532918</v>
          </cell>
        </row>
        <row r="1901">
          <cell r="R1901" t="str">
            <v>Summary of Electric Plant by Factor.NA12</v>
          </cell>
          <cell r="S1901">
            <v>11729140988.370974</v>
          </cell>
        </row>
        <row r="1902">
          <cell r="R1902" t="str">
            <v>105.NA</v>
          </cell>
          <cell r="S1902">
            <v>0</v>
          </cell>
        </row>
        <row r="1903">
          <cell r="R1903" t="str">
            <v>105.S</v>
          </cell>
          <cell r="S1903">
            <v>5750021.0061538499</v>
          </cell>
        </row>
        <row r="1904">
          <cell r="R1904" t="str">
            <v>105.SG</v>
          </cell>
          <cell r="S1904">
            <v>0</v>
          </cell>
        </row>
        <row r="1905">
          <cell r="R1905" t="str">
            <v>105.SG1</v>
          </cell>
          <cell r="S1905">
            <v>1499559.3031917335</v>
          </cell>
        </row>
        <row r="1906">
          <cell r="R1906" t="str">
            <v>105.SG2</v>
          </cell>
          <cell r="S1906">
            <v>0</v>
          </cell>
        </row>
        <row r="1907">
          <cell r="R1907" t="str">
            <v>105.SE</v>
          </cell>
          <cell r="S1907">
            <v>0</v>
          </cell>
        </row>
        <row r="1908">
          <cell r="R1908" t="str">
            <v>105.SG3</v>
          </cell>
          <cell r="S1908">
            <v>0</v>
          </cell>
        </row>
        <row r="1909">
          <cell r="R1909" t="str">
            <v>105.NA1</v>
          </cell>
          <cell r="S1909">
            <v>0</v>
          </cell>
        </row>
        <row r="1910">
          <cell r="R1910" t="str">
            <v>105.NA2</v>
          </cell>
          <cell r="S1910">
            <v>0</v>
          </cell>
        </row>
        <row r="1911">
          <cell r="R1911" t="str">
            <v>Total Plant Held For Future Use.NA</v>
          </cell>
          <cell r="S1911">
            <v>7249580.3093455834</v>
          </cell>
        </row>
        <row r="1912">
          <cell r="R1912" t="str">
            <v>Total Plant Held For Future Use.NA1</v>
          </cell>
          <cell r="S1912">
            <v>0</v>
          </cell>
        </row>
        <row r="1913">
          <cell r="R1913" t="str">
            <v>114.NA</v>
          </cell>
          <cell r="S1913">
            <v>0</v>
          </cell>
        </row>
        <row r="1914">
          <cell r="R1914" t="str">
            <v>114.S</v>
          </cell>
          <cell r="S1914">
            <v>11763783.68</v>
          </cell>
        </row>
        <row r="1915">
          <cell r="R1915" t="str">
            <v>114.SG</v>
          </cell>
          <cell r="S1915">
            <v>62952564.008461967</v>
          </cell>
        </row>
        <row r="1916">
          <cell r="R1916" t="str">
            <v>114.SG1</v>
          </cell>
          <cell r="S1916">
            <v>0</v>
          </cell>
        </row>
        <row r="1917">
          <cell r="R1917" t="str">
            <v>Total Electric Plant Acquisition Adjustment.NA</v>
          </cell>
          <cell r="S1917">
            <v>74716347.688461959</v>
          </cell>
        </row>
        <row r="1918">
          <cell r="R1918" t="str">
            <v>Total Electric Plant Acquisition Adjustment.NA1</v>
          </cell>
          <cell r="S1918">
            <v>0</v>
          </cell>
        </row>
        <row r="1919">
          <cell r="R1919" t="str">
            <v>115.NA</v>
          </cell>
          <cell r="S1919">
            <v>0</v>
          </cell>
        </row>
        <row r="1920">
          <cell r="R1920" t="str">
            <v>115.S</v>
          </cell>
          <cell r="S1920">
            <v>-690999.43</v>
          </cell>
        </row>
        <row r="1921">
          <cell r="R1921" t="str">
            <v>115.SG</v>
          </cell>
          <cell r="S1921">
            <v>-51706538.722721681</v>
          </cell>
        </row>
        <row r="1922">
          <cell r="R1922" t="str">
            <v>115.SG1</v>
          </cell>
          <cell r="S1922">
            <v>0</v>
          </cell>
        </row>
        <row r="1923">
          <cell r="R1923" t="str">
            <v>115.NA1</v>
          </cell>
          <cell r="S1923">
            <v>-52397538.152721681</v>
          </cell>
        </row>
        <row r="1924">
          <cell r="R1924" t="str">
            <v>115.NA2</v>
          </cell>
          <cell r="S1924">
            <v>0</v>
          </cell>
        </row>
        <row r="1925">
          <cell r="R1925" t="str">
            <v>128.NA</v>
          </cell>
          <cell r="S1925">
            <v>0</v>
          </cell>
        </row>
        <row r="1926">
          <cell r="R1926" t="str">
            <v>128.SO</v>
          </cell>
          <cell r="S1926">
            <v>0</v>
          </cell>
        </row>
        <row r="1927">
          <cell r="R1927" t="str">
            <v>Total Pensions.NA</v>
          </cell>
          <cell r="S1927">
            <v>0</v>
          </cell>
        </row>
        <row r="1928">
          <cell r="R1928" t="str">
            <v>Total Pensions.NA1</v>
          </cell>
          <cell r="S1928">
            <v>0</v>
          </cell>
        </row>
        <row r="1929">
          <cell r="R1929" t="str">
            <v>124.NA</v>
          </cell>
          <cell r="S1929">
            <v>0</v>
          </cell>
        </row>
        <row r="1930">
          <cell r="R1930" t="str">
            <v>124.S</v>
          </cell>
          <cell r="S1930">
            <v>18249.418461538498</v>
          </cell>
        </row>
        <row r="1931">
          <cell r="R1931" t="str">
            <v>124.SO</v>
          </cell>
          <cell r="S1931">
            <v>-2030.4531984967014</v>
          </cell>
        </row>
        <row r="1932">
          <cell r="R1932" t="str">
            <v>124.NA1</v>
          </cell>
          <cell r="S1932">
            <v>16218.965263041797</v>
          </cell>
        </row>
        <row r="1933">
          <cell r="R1933" t="str">
            <v>124.NA2</v>
          </cell>
          <cell r="S1933">
            <v>0</v>
          </cell>
        </row>
        <row r="1934">
          <cell r="R1934" t="str">
            <v>182W.NA</v>
          </cell>
          <cell r="S1934">
            <v>0</v>
          </cell>
        </row>
        <row r="1935">
          <cell r="R1935" t="str">
            <v>182W.S</v>
          </cell>
          <cell r="S1935">
            <v>0</v>
          </cell>
        </row>
        <row r="1936">
          <cell r="R1936" t="str">
            <v>182W.SG</v>
          </cell>
          <cell r="S1936">
            <v>0</v>
          </cell>
        </row>
        <row r="1937">
          <cell r="R1937" t="str">
            <v>182W.SGCT</v>
          </cell>
          <cell r="S1937">
            <v>0</v>
          </cell>
        </row>
        <row r="1938">
          <cell r="R1938" t="str">
            <v>182W.SO</v>
          </cell>
          <cell r="S1938">
            <v>0</v>
          </cell>
        </row>
        <row r="1939">
          <cell r="R1939" t="str">
            <v>182W.NA1</v>
          </cell>
          <cell r="S1939">
            <v>0</v>
          </cell>
        </row>
        <row r="1940">
          <cell r="R1940" t="str">
            <v>182W.NA2</v>
          </cell>
          <cell r="S1940">
            <v>0</v>
          </cell>
        </row>
        <row r="1941">
          <cell r="R1941" t="str">
            <v>186W.NA</v>
          </cell>
          <cell r="S1941">
            <v>0</v>
          </cell>
        </row>
        <row r="1942">
          <cell r="R1942" t="str">
            <v>186W.S</v>
          </cell>
          <cell r="S1942">
            <v>0</v>
          </cell>
        </row>
        <row r="1943">
          <cell r="R1943" t="str">
            <v>186W.CN</v>
          </cell>
          <cell r="S1943">
            <v>0</v>
          </cell>
        </row>
        <row r="1944">
          <cell r="R1944" t="str">
            <v>186W.CNP</v>
          </cell>
          <cell r="S1944">
            <v>0</v>
          </cell>
        </row>
        <row r="1945">
          <cell r="R1945" t="str">
            <v>186W.SG</v>
          </cell>
          <cell r="S1945">
            <v>0</v>
          </cell>
        </row>
        <row r="1946">
          <cell r="R1946" t="str">
            <v>186W.SO</v>
          </cell>
          <cell r="S1946">
            <v>0</v>
          </cell>
        </row>
        <row r="1947">
          <cell r="R1947" t="str">
            <v>186W.NA1</v>
          </cell>
          <cell r="S1947">
            <v>0</v>
          </cell>
        </row>
        <row r="1948">
          <cell r="R1948" t="str">
            <v>186W.NA2</v>
          </cell>
          <cell r="S1948">
            <v>0</v>
          </cell>
        </row>
        <row r="1949">
          <cell r="R1949" t="str">
            <v>Total Weatherization.NA</v>
          </cell>
          <cell r="S1949">
            <v>16218.965263041797</v>
          </cell>
        </row>
        <row r="1950">
          <cell r="R1950" t="str">
            <v>Total Weatherization.NA1</v>
          </cell>
          <cell r="S1950">
            <v>0</v>
          </cell>
        </row>
        <row r="1951">
          <cell r="R1951" t="str">
            <v>151.NA</v>
          </cell>
          <cell r="S1951">
            <v>0</v>
          </cell>
        </row>
        <row r="1952">
          <cell r="R1952" t="str">
            <v>151.DEU</v>
          </cell>
          <cell r="S1952">
            <v>0</v>
          </cell>
        </row>
        <row r="1953">
          <cell r="R1953" t="str">
            <v>151.SE</v>
          </cell>
          <cell r="S1953">
            <v>83463945.319130316</v>
          </cell>
        </row>
        <row r="1954">
          <cell r="R1954" t="str">
            <v>151.SE1</v>
          </cell>
          <cell r="S1954">
            <v>0</v>
          </cell>
        </row>
        <row r="1955">
          <cell r="R1955" t="str">
            <v>151.SE2</v>
          </cell>
          <cell r="S1955">
            <v>6680849.5515883379</v>
          </cell>
        </row>
        <row r="1956">
          <cell r="R1956" t="str">
            <v>151.NA1</v>
          </cell>
          <cell r="S1956">
            <v>90144794.870718658</v>
          </cell>
        </row>
        <row r="1957">
          <cell r="R1957" t="str">
            <v>151.NA2</v>
          </cell>
          <cell r="S1957">
            <v>0</v>
          </cell>
        </row>
        <row r="1958">
          <cell r="R1958" t="str">
            <v>152.NA</v>
          </cell>
          <cell r="S1958">
            <v>0</v>
          </cell>
        </row>
        <row r="1959">
          <cell r="R1959" t="str">
            <v>152.SE</v>
          </cell>
          <cell r="S1959">
            <v>0</v>
          </cell>
        </row>
        <row r="1960">
          <cell r="R1960" t="str">
            <v>152.NA1</v>
          </cell>
          <cell r="S1960">
            <v>0</v>
          </cell>
        </row>
        <row r="1961">
          <cell r="R1961" t="str">
            <v>152.NA2</v>
          </cell>
          <cell r="S1961">
            <v>0</v>
          </cell>
        </row>
        <row r="1962">
          <cell r="R1962" t="str">
            <v>25316.NA</v>
          </cell>
          <cell r="S1962">
            <v>0</v>
          </cell>
        </row>
        <row r="1963">
          <cell r="R1963" t="str">
            <v>25316.SE</v>
          </cell>
          <cell r="S1963">
            <v>-1196327.7673569606</v>
          </cell>
        </row>
        <row r="1964">
          <cell r="R1964" t="str">
            <v>25316.NA1</v>
          </cell>
          <cell r="S1964">
            <v>-1196327.7673569606</v>
          </cell>
        </row>
        <row r="1965">
          <cell r="R1965" t="str">
            <v>25316.NA2</v>
          </cell>
          <cell r="S1965">
            <v>0</v>
          </cell>
        </row>
        <row r="1966">
          <cell r="R1966" t="str">
            <v>25317.NA</v>
          </cell>
          <cell r="S1966">
            <v>0</v>
          </cell>
        </row>
        <row r="1967">
          <cell r="R1967" t="str">
            <v>25317.SE</v>
          </cell>
          <cell r="S1967">
            <v>-1106200.9025121448</v>
          </cell>
        </row>
        <row r="1968">
          <cell r="R1968" t="str">
            <v>25317.NA1</v>
          </cell>
          <cell r="S1968">
            <v>-1106200.9025121448</v>
          </cell>
        </row>
        <row r="1969">
          <cell r="R1969" t="str">
            <v>25317.NA2</v>
          </cell>
          <cell r="S1969">
            <v>0</v>
          </cell>
        </row>
        <row r="1970">
          <cell r="R1970" t="str">
            <v>25319.NA</v>
          </cell>
          <cell r="S1970">
            <v>0</v>
          </cell>
        </row>
        <row r="1971">
          <cell r="R1971" t="str">
            <v>25319.SE</v>
          </cell>
          <cell r="S1971">
            <v>0</v>
          </cell>
        </row>
        <row r="1972">
          <cell r="R1972" t="str">
            <v>25319.NA1</v>
          </cell>
          <cell r="S1972">
            <v>0</v>
          </cell>
        </row>
        <row r="1973">
          <cell r="R1973" t="str">
            <v>25319.NA2</v>
          </cell>
          <cell r="S1973">
            <v>0</v>
          </cell>
        </row>
        <row r="1974">
          <cell r="R1974" t="str">
            <v>Total Fuel Stock.NA</v>
          </cell>
          <cell r="S1974">
            <v>87842266.200849548</v>
          </cell>
        </row>
        <row r="1975">
          <cell r="R1975" t="str">
            <v>154.NA</v>
          </cell>
          <cell r="S1975">
            <v>0</v>
          </cell>
        </row>
        <row r="1976">
          <cell r="R1976" t="str">
            <v>154.S</v>
          </cell>
          <cell r="S1976">
            <v>44590963.158461504</v>
          </cell>
        </row>
        <row r="1977">
          <cell r="R1977" t="str">
            <v>154.SG</v>
          </cell>
          <cell r="S1977">
            <v>2643000.6141898809</v>
          </cell>
        </row>
        <row r="1978">
          <cell r="R1978" t="str">
            <v>154.SE</v>
          </cell>
          <cell r="S1978">
            <v>0</v>
          </cell>
        </row>
        <row r="1979">
          <cell r="R1979" t="str">
            <v>154.SO</v>
          </cell>
          <cell r="S1979">
            <v>41292.735386142936</v>
          </cell>
        </row>
        <row r="1980">
          <cell r="R1980" t="str">
            <v>154.SG1</v>
          </cell>
          <cell r="S1980">
            <v>49787520.624092609</v>
          </cell>
        </row>
        <row r="1981">
          <cell r="R1981" t="str">
            <v>154.SG2</v>
          </cell>
          <cell r="S1981">
            <v>3342.1810004529252</v>
          </cell>
        </row>
        <row r="1982">
          <cell r="R1982" t="str">
            <v>154.SNPD</v>
          </cell>
          <cell r="S1982">
            <v>-944338.41841441346</v>
          </cell>
        </row>
        <row r="1983">
          <cell r="R1983" t="str">
            <v>154.SG3</v>
          </cell>
          <cell r="S1983">
            <v>0</v>
          </cell>
        </row>
        <row r="1984">
          <cell r="R1984" t="str">
            <v>154.SG4</v>
          </cell>
          <cell r="S1984">
            <v>0</v>
          </cell>
        </row>
        <row r="1985">
          <cell r="R1985" t="str">
            <v>154.SG5</v>
          </cell>
          <cell r="S1985">
            <v>0</v>
          </cell>
        </row>
        <row r="1986">
          <cell r="R1986" t="str">
            <v>154.SG6</v>
          </cell>
          <cell r="S1986">
            <v>0</v>
          </cell>
        </row>
        <row r="1987">
          <cell r="R1987" t="str">
            <v>154.SG7</v>
          </cell>
          <cell r="S1987">
            <v>4358600.4853642462</v>
          </cell>
        </row>
        <row r="1988">
          <cell r="R1988" t="str">
            <v>154.SG8</v>
          </cell>
          <cell r="S1988">
            <v>0</v>
          </cell>
        </row>
        <row r="1989">
          <cell r="R1989" t="str">
            <v>154.NA1</v>
          </cell>
          <cell r="S1989">
            <v>100480381.38008042</v>
          </cell>
        </row>
        <row r="1990">
          <cell r="R1990" t="str">
            <v>154.NA2</v>
          </cell>
          <cell r="S1990">
            <v>0</v>
          </cell>
        </row>
        <row r="1991">
          <cell r="R1991" t="str">
            <v>163.NA</v>
          </cell>
          <cell r="S1991">
            <v>0</v>
          </cell>
        </row>
        <row r="1992">
          <cell r="R1992" t="str">
            <v>163.SO</v>
          </cell>
          <cell r="S1992">
            <v>0</v>
          </cell>
        </row>
        <row r="1993">
          <cell r="R1993" t="str">
            <v>163.NA1</v>
          </cell>
          <cell r="S1993">
            <v>0</v>
          </cell>
        </row>
        <row r="1994">
          <cell r="R1994" t="str">
            <v>163.NA2</v>
          </cell>
          <cell r="S1994">
            <v>0</v>
          </cell>
        </row>
        <row r="1995">
          <cell r="R1995" t="str">
            <v>163.NA3</v>
          </cell>
          <cell r="S1995">
            <v>0</v>
          </cell>
        </row>
        <row r="1996">
          <cell r="R1996" t="str">
            <v>25318.NA</v>
          </cell>
          <cell r="S1996">
            <v>0</v>
          </cell>
        </row>
        <row r="1997">
          <cell r="R1997" t="str">
            <v>25318.SG</v>
          </cell>
          <cell r="S1997">
            <v>-118766.35718907647</v>
          </cell>
        </row>
        <row r="1998">
          <cell r="R1998" t="str">
            <v>25318.NA1</v>
          </cell>
          <cell r="S1998">
            <v>0</v>
          </cell>
        </row>
        <row r="1999">
          <cell r="R1999" t="str">
            <v>25318.NA2</v>
          </cell>
          <cell r="S1999">
            <v>-118766.35718907647</v>
          </cell>
        </row>
        <row r="2000">
          <cell r="R2000" t="str">
            <v>25318.NA3</v>
          </cell>
          <cell r="S2000">
            <v>0</v>
          </cell>
        </row>
        <row r="2001">
          <cell r="R2001" t="str">
            <v>Total Materials and Supplies.NA</v>
          </cell>
          <cell r="S2001">
            <v>100361615.02289134</v>
          </cell>
        </row>
        <row r="2002">
          <cell r="R2002" t="str">
            <v>Total Materials and Supplies.NA1</v>
          </cell>
          <cell r="S2002">
            <v>0</v>
          </cell>
        </row>
        <row r="2003">
          <cell r="R2003" t="str">
            <v>165.NA</v>
          </cell>
          <cell r="S2003">
            <v>0</v>
          </cell>
        </row>
        <row r="2004">
          <cell r="R2004" t="str">
            <v>165.S</v>
          </cell>
          <cell r="S2004">
            <v>3391103.6215384598</v>
          </cell>
        </row>
        <row r="2005">
          <cell r="R2005" t="str">
            <v>165.GPS</v>
          </cell>
          <cell r="S2005">
            <v>2357579.7972517628</v>
          </cell>
        </row>
        <row r="2006">
          <cell r="R2006" t="str">
            <v>165.SG</v>
          </cell>
          <cell r="S2006">
            <v>1447666.289057866</v>
          </cell>
        </row>
        <row r="2007">
          <cell r="R2007" t="str">
            <v>165.SE</v>
          </cell>
          <cell r="S2007">
            <v>-12194.53854345338</v>
          </cell>
        </row>
        <row r="2008">
          <cell r="R2008" t="str">
            <v>165.SO</v>
          </cell>
          <cell r="S2008">
            <v>9211768.0545186475</v>
          </cell>
        </row>
        <row r="2009">
          <cell r="R2009" t="str">
            <v>Total Prepayments.NA</v>
          </cell>
          <cell r="S2009">
            <v>16395923.223823283</v>
          </cell>
        </row>
        <row r="2010">
          <cell r="R2010" t="str">
            <v>Total Prepayments.NA1</v>
          </cell>
          <cell r="S2010">
            <v>0</v>
          </cell>
        </row>
        <row r="2011">
          <cell r="R2011" t="str">
            <v>182M.NA</v>
          </cell>
          <cell r="S2011">
            <v>0</v>
          </cell>
        </row>
        <row r="2012">
          <cell r="R2012" t="str">
            <v>182M.S</v>
          </cell>
          <cell r="S2012">
            <v>9340477.9284615405</v>
          </cell>
        </row>
        <row r="2013">
          <cell r="R2013" t="str">
            <v>182M.SG</v>
          </cell>
          <cell r="S2013">
            <v>1504409.4401155296</v>
          </cell>
        </row>
        <row r="2014">
          <cell r="R2014" t="str">
            <v>182M.SGCT</v>
          </cell>
          <cell r="S2014">
            <v>87673.438096159865</v>
          </cell>
        </row>
        <row r="2015">
          <cell r="R2015" t="str">
            <v>182M.SG-P</v>
          </cell>
          <cell r="S2015">
            <v>0</v>
          </cell>
        </row>
        <row r="2016">
          <cell r="R2016" t="str">
            <v>182M.SE</v>
          </cell>
          <cell r="S2016">
            <v>86134723.951461524</v>
          </cell>
        </row>
        <row r="2017">
          <cell r="R2017" t="str">
            <v>182M.SG1</v>
          </cell>
          <cell r="S2017">
            <v>0</v>
          </cell>
        </row>
        <row r="2018">
          <cell r="R2018" t="str">
            <v>182M.SO</v>
          </cell>
          <cell r="S2018">
            <v>233825038.77395716</v>
          </cell>
        </row>
        <row r="2019">
          <cell r="R2019" t="str">
            <v>182M.NA1</v>
          </cell>
          <cell r="S2019">
            <v>330892323.53209192</v>
          </cell>
        </row>
        <row r="2020">
          <cell r="R2020" t="str">
            <v>182M.NA2</v>
          </cell>
          <cell r="S2020">
            <v>0</v>
          </cell>
        </row>
        <row r="2021">
          <cell r="R2021" t="str">
            <v>186M.NA</v>
          </cell>
          <cell r="S2021">
            <v>0</v>
          </cell>
        </row>
        <row r="2022">
          <cell r="R2022" t="str">
            <v>186M.S</v>
          </cell>
          <cell r="S2022">
            <v>0</v>
          </cell>
        </row>
        <row r="2023">
          <cell r="R2023" t="str">
            <v>186M.SG</v>
          </cell>
          <cell r="S2023">
            <v>0</v>
          </cell>
        </row>
        <row r="2024">
          <cell r="R2024" t="str">
            <v>186M.SG1</v>
          </cell>
          <cell r="S2024">
            <v>0</v>
          </cell>
        </row>
        <row r="2025">
          <cell r="R2025" t="str">
            <v>186M.SG2</v>
          </cell>
          <cell r="S2025">
            <v>25371167.355066717</v>
          </cell>
        </row>
        <row r="2026">
          <cell r="R2026" t="str">
            <v>186M.SO</v>
          </cell>
          <cell r="S2026">
            <v>118767.71746716056</v>
          </cell>
        </row>
        <row r="2027">
          <cell r="R2027" t="str">
            <v>186M.SE</v>
          </cell>
          <cell r="S2027">
            <v>919301.47229075478</v>
          </cell>
        </row>
        <row r="2028">
          <cell r="R2028" t="str">
            <v>186M.SG3</v>
          </cell>
          <cell r="S2028">
            <v>0</v>
          </cell>
        </row>
        <row r="2029">
          <cell r="R2029" t="str">
            <v>186M.EXCTAX</v>
          </cell>
          <cell r="S2029">
            <v>0</v>
          </cell>
        </row>
        <row r="2030">
          <cell r="R2030" t="str">
            <v>Total Misc. Deferred Debits.NA</v>
          </cell>
          <cell r="S2030">
            <v>26409236.54482463</v>
          </cell>
        </row>
        <row r="2031">
          <cell r="R2031" t="str">
            <v>Total Misc. Deferred Debits.NA1</v>
          </cell>
          <cell r="S2031">
            <v>0</v>
          </cell>
        </row>
        <row r="2032">
          <cell r="R2032" t="str">
            <v>Working Capital.NA</v>
          </cell>
          <cell r="S2032">
            <v>0</v>
          </cell>
        </row>
        <row r="2033">
          <cell r="R2033" t="str">
            <v>CWC.NA</v>
          </cell>
          <cell r="S2033">
            <v>0</v>
          </cell>
        </row>
        <row r="2034">
          <cell r="R2034" t="str">
            <v>CWC.S</v>
          </cell>
          <cell r="S2034">
            <v>14902265.798904626</v>
          </cell>
        </row>
        <row r="2035">
          <cell r="R2035" t="str">
            <v>CWC.SO</v>
          </cell>
          <cell r="S2035">
            <v>0</v>
          </cell>
        </row>
        <row r="2036">
          <cell r="R2036" t="str">
            <v>CWC.SE</v>
          </cell>
          <cell r="S2036">
            <v>0</v>
          </cell>
        </row>
        <row r="2037">
          <cell r="R2037" t="str">
            <v>CWC.NA1</v>
          </cell>
          <cell r="S2037">
            <v>14902265.798904626</v>
          </cell>
        </row>
        <row r="2038">
          <cell r="R2038" t="str">
            <v>CWC.NA2</v>
          </cell>
          <cell r="S2038">
            <v>0</v>
          </cell>
        </row>
        <row r="2039">
          <cell r="R2039" t="str">
            <v>OWC.NA</v>
          </cell>
          <cell r="S2039">
            <v>0</v>
          </cell>
        </row>
        <row r="2040">
          <cell r="R2040" t="str">
            <v>131.SNP</v>
          </cell>
          <cell r="S2040">
            <v>0</v>
          </cell>
        </row>
        <row r="2041">
          <cell r="R2041" t="str">
            <v>135.SG</v>
          </cell>
          <cell r="S2041">
            <v>0</v>
          </cell>
        </row>
        <row r="2042">
          <cell r="R2042" t="str">
            <v>141.SO</v>
          </cell>
          <cell r="S2042">
            <v>0</v>
          </cell>
        </row>
        <row r="2043">
          <cell r="R2043" t="str">
            <v>143.SO</v>
          </cell>
          <cell r="S2043">
            <v>13694352.530591389</v>
          </cell>
        </row>
        <row r="2044">
          <cell r="R2044" t="str">
            <v>232.S</v>
          </cell>
          <cell r="S2044">
            <v>0</v>
          </cell>
        </row>
        <row r="2045">
          <cell r="R2045" t="str">
            <v>232.SO</v>
          </cell>
          <cell r="S2045">
            <v>-2637505.5147058261</v>
          </cell>
        </row>
        <row r="2046">
          <cell r="R2046" t="str">
            <v>232.SE</v>
          </cell>
          <cell r="S2046">
            <v>-1446593.8510795184</v>
          </cell>
        </row>
        <row r="2047">
          <cell r="R2047" t="str">
            <v>232.SG</v>
          </cell>
          <cell r="S2047">
            <v>0</v>
          </cell>
        </row>
        <row r="2048">
          <cell r="R2048" t="str">
            <v>2533.S</v>
          </cell>
          <cell r="S2048">
            <v>0</v>
          </cell>
        </row>
        <row r="2049">
          <cell r="R2049" t="str">
            <v>2533.SE</v>
          </cell>
          <cell r="S2049">
            <v>-2623304.2703942093</v>
          </cell>
        </row>
        <row r="2050">
          <cell r="R2050" t="str">
            <v>230.SE</v>
          </cell>
          <cell r="S2050">
            <v>0</v>
          </cell>
        </row>
        <row r="2051">
          <cell r="R2051" t="str">
            <v>230.S</v>
          </cell>
          <cell r="S2051">
            <v>0</v>
          </cell>
        </row>
        <row r="2052">
          <cell r="R2052" t="str">
            <v>254105.SG</v>
          </cell>
          <cell r="S2052">
            <v>0</v>
          </cell>
        </row>
        <row r="2053">
          <cell r="R2053" t="str">
            <v>254105.SE</v>
          </cell>
          <cell r="S2053">
            <v>0</v>
          </cell>
        </row>
        <row r="2054">
          <cell r="R2054" t="str">
            <v>2533.SE1</v>
          </cell>
          <cell r="S2054">
            <v>0</v>
          </cell>
        </row>
        <row r="2055">
          <cell r="R2055" t="str">
            <v>2533.NA</v>
          </cell>
          <cell r="S2055">
            <v>6986948.8944118358</v>
          </cell>
        </row>
        <row r="2056">
          <cell r="R2056" t="str">
            <v>2533.NA1</v>
          </cell>
          <cell r="S2056">
            <v>0</v>
          </cell>
        </row>
        <row r="2057">
          <cell r="R2057" t="str">
            <v>Total Working Capital.NA</v>
          </cell>
          <cell r="S2057">
            <v>21889214.69331646</v>
          </cell>
        </row>
        <row r="2058">
          <cell r="R2058" t="str">
            <v>Miscellaneous Rate Base.NA</v>
          </cell>
          <cell r="S2058">
            <v>0</v>
          </cell>
        </row>
        <row r="2059">
          <cell r="R2059" t="str">
            <v>18221.NA</v>
          </cell>
          <cell r="S2059">
            <v>0</v>
          </cell>
        </row>
        <row r="2060">
          <cell r="R2060" t="str">
            <v>18221.S</v>
          </cell>
          <cell r="S2060">
            <v>0</v>
          </cell>
        </row>
        <row r="2061">
          <cell r="R2061" t="str">
            <v>18221.NA1</v>
          </cell>
          <cell r="S2061">
            <v>0</v>
          </cell>
        </row>
        <row r="2062">
          <cell r="R2062" t="str">
            <v>18221.NA2</v>
          </cell>
          <cell r="S2062">
            <v>0</v>
          </cell>
        </row>
        <row r="2063">
          <cell r="R2063" t="str">
            <v>18221.NA3</v>
          </cell>
          <cell r="S2063">
            <v>0</v>
          </cell>
        </row>
        <row r="2064">
          <cell r="R2064" t="str">
            <v>18222.NA</v>
          </cell>
          <cell r="S2064">
            <v>0</v>
          </cell>
        </row>
        <row r="2065">
          <cell r="R2065" t="str">
            <v>18222.S</v>
          </cell>
          <cell r="S2065">
            <v>0</v>
          </cell>
        </row>
        <row r="2066">
          <cell r="R2066" t="str">
            <v>18222.TROJP</v>
          </cell>
          <cell r="S2066">
            <v>0</v>
          </cell>
        </row>
        <row r="2067">
          <cell r="R2067" t="str">
            <v>18222.TROJD</v>
          </cell>
          <cell r="S2067">
            <v>0</v>
          </cell>
        </row>
        <row r="2068">
          <cell r="R2068" t="str">
            <v>18222.NA1</v>
          </cell>
          <cell r="S2068">
            <v>0</v>
          </cell>
        </row>
        <row r="2069">
          <cell r="R2069" t="str">
            <v>18222.NA2</v>
          </cell>
          <cell r="S2069">
            <v>0</v>
          </cell>
        </row>
        <row r="2070">
          <cell r="R2070" t="str">
            <v>18222.NA3</v>
          </cell>
          <cell r="S2070">
            <v>0</v>
          </cell>
        </row>
        <row r="2071">
          <cell r="R2071" t="str">
            <v>18222.NA4</v>
          </cell>
          <cell r="S2071">
            <v>0</v>
          </cell>
        </row>
        <row r="2072">
          <cell r="R2072" t="str">
            <v>1869.NA</v>
          </cell>
          <cell r="S2072">
            <v>0</v>
          </cell>
        </row>
        <row r="2073">
          <cell r="R2073" t="str">
            <v>1869.S</v>
          </cell>
          <cell r="S2073">
            <v>0</v>
          </cell>
        </row>
        <row r="2074">
          <cell r="R2074" t="str">
            <v>1869.SG</v>
          </cell>
          <cell r="S2074">
            <v>0</v>
          </cell>
        </row>
        <row r="2075">
          <cell r="R2075" t="str">
            <v>1869.NA1</v>
          </cell>
          <cell r="S2075">
            <v>0</v>
          </cell>
        </row>
        <row r="2076">
          <cell r="R2076" t="str">
            <v>1869.NA2</v>
          </cell>
          <cell r="S2076">
            <v>0</v>
          </cell>
        </row>
        <row r="2077">
          <cell r="R2077" t="str">
            <v>Total Miscellaneous Rate Base.NA</v>
          </cell>
          <cell r="S2077">
            <v>0</v>
          </cell>
        </row>
        <row r="2078">
          <cell r="R2078" t="str">
            <v>Total Miscellaneous Rate Base.NA1</v>
          </cell>
          <cell r="S2078">
            <v>0</v>
          </cell>
        </row>
        <row r="2079">
          <cell r="R2079" t="str">
            <v>Total Rate Base Additions.NA</v>
          </cell>
          <cell r="S2079">
            <v>613375188.02814615</v>
          </cell>
        </row>
        <row r="2080">
          <cell r="R2080" t="str">
            <v>235.NA</v>
          </cell>
          <cell r="S2080">
            <v>0</v>
          </cell>
        </row>
        <row r="2081">
          <cell r="R2081" t="str">
            <v>235.S</v>
          </cell>
          <cell r="S2081">
            <v>-15561423.416153848</v>
          </cell>
        </row>
        <row r="2082">
          <cell r="R2082" t="str">
            <v>235.CN</v>
          </cell>
          <cell r="S2082">
            <v>0</v>
          </cell>
        </row>
        <row r="2083">
          <cell r="R2083" t="str">
            <v>Total Customer Service Deposits.NA</v>
          </cell>
          <cell r="S2083">
            <v>-15561423.416153848</v>
          </cell>
        </row>
        <row r="2084">
          <cell r="R2084" t="str">
            <v>Total Customer Service Deposits.NA1</v>
          </cell>
          <cell r="S2084">
            <v>0</v>
          </cell>
        </row>
        <row r="2085">
          <cell r="R2085" t="str">
            <v>2281.S</v>
          </cell>
          <cell r="S2085">
            <v>-3203870.0638461499</v>
          </cell>
        </row>
        <row r="2086">
          <cell r="R2086" t="str">
            <v>2282.SO</v>
          </cell>
          <cell r="S2086">
            <v>1838728.0823968453</v>
          </cell>
        </row>
        <row r="2087">
          <cell r="R2087" t="str">
            <v>2282.S</v>
          </cell>
          <cell r="S2087">
            <v>0</v>
          </cell>
        </row>
        <row r="2088">
          <cell r="R2088" t="str">
            <v>2283.SO</v>
          </cell>
          <cell r="S2088">
            <v>-106985075.3653845</v>
          </cell>
        </row>
        <row r="2089">
          <cell r="R2089" t="str">
            <v>254.SO</v>
          </cell>
          <cell r="S2089">
            <v>-344423.85636525264</v>
          </cell>
        </row>
        <row r="2090">
          <cell r="R2090" t="str">
            <v>25335.SE</v>
          </cell>
          <cell r="S2090">
            <v>-49041616.024772294</v>
          </cell>
        </row>
        <row r="2091">
          <cell r="R2091" t="str">
            <v>25335.NA</v>
          </cell>
          <cell r="S2091">
            <v>-157736257.22797135</v>
          </cell>
        </row>
        <row r="2092">
          <cell r="R2092" t="str">
            <v>25335.NA1</v>
          </cell>
          <cell r="S2092">
            <v>0</v>
          </cell>
        </row>
        <row r="2093">
          <cell r="R2093" t="str">
            <v>22841.NA</v>
          </cell>
          <cell r="S2093">
            <v>0</v>
          </cell>
        </row>
        <row r="2094">
          <cell r="R2094" t="str">
            <v>22841.S</v>
          </cell>
          <cell r="S2094">
            <v>0</v>
          </cell>
        </row>
        <row r="2095">
          <cell r="R2095" t="str">
            <v>22841.SG</v>
          </cell>
          <cell r="S2095">
            <v>-355994.35303581168</v>
          </cell>
        </row>
        <row r="2096">
          <cell r="R2096" t="str">
            <v>22841.NA1</v>
          </cell>
          <cell r="S2096">
            <v>-355994.35303581168</v>
          </cell>
        </row>
        <row r="2097">
          <cell r="R2097" t="str">
            <v>22841.NA2</v>
          </cell>
          <cell r="S2097">
            <v>0</v>
          </cell>
        </row>
        <row r="2098">
          <cell r="R2098" t="str">
            <v>254105.S</v>
          </cell>
          <cell r="S2098">
            <v>0</v>
          </cell>
        </row>
        <row r="2099">
          <cell r="R2099" t="str">
            <v>230.TROJD</v>
          </cell>
          <cell r="S2099">
            <v>-885085.98696815432</v>
          </cell>
        </row>
        <row r="2100">
          <cell r="R2100" t="str">
            <v>254105.TROJD</v>
          </cell>
          <cell r="S2100">
            <v>-1472445.3238916881</v>
          </cell>
        </row>
        <row r="2101">
          <cell r="R2101" t="str">
            <v>254.S</v>
          </cell>
          <cell r="S2101">
            <v>-3091683.54461538</v>
          </cell>
        </row>
        <row r="2102">
          <cell r="R2102" t="str">
            <v>254.NA</v>
          </cell>
          <cell r="S2102">
            <v>-5449214.8554752227</v>
          </cell>
        </row>
        <row r="2103">
          <cell r="R2103" t="str">
            <v>254.NA1</v>
          </cell>
          <cell r="S2103">
            <v>0</v>
          </cell>
        </row>
        <row r="2104">
          <cell r="R2104" t="str">
            <v>252.NA</v>
          </cell>
          <cell r="S2104">
            <v>0</v>
          </cell>
        </row>
        <row r="2105">
          <cell r="R2105" t="str">
            <v>252.S</v>
          </cell>
          <cell r="S2105">
            <v>-8648118.9307692312</v>
          </cell>
        </row>
        <row r="2106">
          <cell r="R2106" t="str">
            <v>252.SE</v>
          </cell>
          <cell r="S2106">
            <v>0</v>
          </cell>
        </row>
        <row r="2107">
          <cell r="R2107" t="str">
            <v>252.SG</v>
          </cell>
          <cell r="S2107">
            <v>-11034560.364848532</v>
          </cell>
        </row>
        <row r="2108">
          <cell r="R2108" t="str">
            <v>252.SO</v>
          </cell>
          <cell r="S2108">
            <v>0</v>
          </cell>
        </row>
        <row r="2109">
          <cell r="R2109" t="str">
            <v>252.CN</v>
          </cell>
          <cell r="S2109">
            <v>0</v>
          </cell>
        </row>
        <row r="2110">
          <cell r="R2110" t="str">
            <v>Total Customer Advances for Construction.NA</v>
          </cell>
          <cell r="S2110">
            <v>-19682679.295617763</v>
          </cell>
        </row>
        <row r="2111">
          <cell r="R2111" t="str">
            <v>Total Customer Advances for Construction.NA1</v>
          </cell>
          <cell r="S2111">
            <v>0</v>
          </cell>
        </row>
        <row r="2112">
          <cell r="R2112" t="str">
            <v>25398.NA</v>
          </cell>
          <cell r="S2112">
            <v>0</v>
          </cell>
        </row>
        <row r="2113">
          <cell r="R2113" t="str">
            <v>25398.SE</v>
          </cell>
          <cell r="S2113">
            <v>-855.60226774853754</v>
          </cell>
        </row>
        <row r="2114">
          <cell r="R2114" t="str">
            <v>25398.NA1</v>
          </cell>
          <cell r="S2114">
            <v>-855.60226774853754</v>
          </cell>
        </row>
        <row r="2115">
          <cell r="R2115" t="str">
            <v>25398.NA2</v>
          </cell>
          <cell r="S2115">
            <v>0</v>
          </cell>
        </row>
        <row r="2116">
          <cell r="R2116" t="str">
            <v>25399.NA</v>
          </cell>
          <cell r="S2116">
            <v>0</v>
          </cell>
        </row>
        <row r="2117">
          <cell r="R2117" t="str">
            <v>25399.S</v>
          </cell>
          <cell r="S2117">
            <v>-846634.30615384597</v>
          </cell>
        </row>
        <row r="2118">
          <cell r="R2118" t="str">
            <v>25399.SO</v>
          </cell>
          <cell r="S2118">
            <v>-17100456.199415568</v>
          </cell>
        </row>
        <row r="2119">
          <cell r="R2119" t="str">
            <v>25399.SG</v>
          </cell>
          <cell r="S2119">
            <v>-1817447.9018839072</v>
          </cell>
        </row>
        <row r="2120">
          <cell r="R2120" t="str">
            <v>25399.SE</v>
          </cell>
          <cell r="S2120">
            <v>-1923581.8357576237</v>
          </cell>
        </row>
        <row r="2121">
          <cell r="R2121" t="str">
            <v>25399.NA1</v>
          </cell>
          <cell r="S2121">
            <v>-21688120.243210945</v>
          </cell>
        </row>
        <row r="2122">
          <cell r="R2122" t="str">
            <v>25399.NA2</v>
          </cell>
          <cell r="S2122">
            <v>0</v>
          </cell>
        </row>
        <row r="2123">
          <cell r="R2123" t="str">
            <v>190.NA</v>
          </cell>
          <cell r="S2123">
            <v>0</v>
          </cell>
        </row>
        <row r="2124">
          <cell r="R2124" t="str">
            <v>190.S</v>
          </cell>
          <cell r="S2124">
            <v>1486367.1315384638</v>
          </cell>
        </row>
        <row r="2125">
          <cell r="R2125" t="str">
            <v>190.CN</v>
          </cell>
          <cell r="S2125">
            <v>0</v>
          </cell>
        </row>
        <row r="2126">
          <cell r="R2126" t="str">
            <v>190.SO</v>
          </cell>
          <cell r="S2126">
            <v>71774430.001822084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190.IBT</v>
          </cell>
          <cell r="S2128">
            <v>0</v>
          </cell>
        </row>
        <row r="2129">
          <cell r="R2129" t="str">
            <v>190.SG</v>
          </cell>
          <cell r="S2129">
            <v>0</v>
          </cell>
        </row>
        <row r="2130">
          <cell r="R2130" t="str">
            <v>190.SG1</v>
          </cell>
          <cell r="S2130">
            <v>0</v>
          </cell>
        </row>
        <row r="2131">
          <cell r="R2131" t="str">
            <v>190.BADDEBT</v>
          </cell>
          <cell r="S2131">
            <v>1244466.4780110845</v>
          </cell>
        </row>
        <row r="2132">
          <cell r="R2132" t="str">
            <v>190.TROJD</v>
          </cell>
          <cell r="S2132">
            <v>894706.50298941182</v>
          </cell>
        </row>
        <row r="2133">
          <cell r="R2133" t="str">
            <v>190.SG2</v>
          </cell>
          <cell r="S2133">
            <v>3527598.0798703386</v>
          </cell>
        </row>
        <row r="2134">
          <cell r="R2134" t="str">
            <v>190.SE</v>
          </cell>
          <cell r="S2134">
            <v>8895078.248804586</v>
          </cell>
        </row>
        <row r="2135">
          <cell r="R2135" t="str">
            <v>190.SNP</v>
          </cell>
          <cell r="S2135">
            <v>0</v>
          </cell>
        </row>
        <row r="2136">
          <cell r="R2136" t="str">
            <v>190.SNPD</v>
          </cell>
          <cell r="S2136">
            <v>1026024.3389186431</v>
          </cell>
        </row>
        <row r="2137">
          <cell r="R2137" t="str">
            <v>190.SG3</v>
          </cell>
          <cell r="S2137">
            <v>0</v>
          </cell>
        </row>
        <row r="2138">
          <cell r="R2138" t="str">
            <v>190.NA1</v>
          </cell>
          <cell r="S2138">
            <v>88848670.781954616</v>
          </cell>
        </row>
        <row r="2139">
          <cell r="R2139" t="str">
            <v>190.NA2</v>
          </cell>
          <cell r="S2139">
            <v>0</v>
          </cell>
        </row>
        <row r="2140">
          <cell r="R2140" t="str">
            <v>281.NA</v>
          </cell>
          <cell r="S2140">
            <v>0</v>
          </cell>
        </row>
        <row r="2141">
          <cell r="R2141" t="str">
            <v>281.S</v>
          </cell>
          <cell r="S2141">
            <v>0</v>
          </cell>
        </row>
        <row r="2142">
          <cell r="R2142" t="str">
            <v>281.SG</v>
          </cell>
          <cell r="S2142">
            <v>2.5433179053750924E-2</v>
          </cell>
        </row>
        <row r="2143">
          <cell r="R2143" t="str">
            <v>281.SG1</v>
          </cell>
          <cell r="S2143">
            <v>0</v>
          </cell>
        </row>
        <row r="2144">
          <cell r="R2144" t="str">
            <v>281.NA1</v>
          </cell>
          <cell r="S2144">
            <v>2.5433179053750924E-2</v>
          </cell>
        </row>
        <row r="2145">
          <cell r="R2145" t="str">
            <v>281.NA2</v>
          </cell>
          <cell r="S2145">
            <v>0</v>
          </cell>
        </row>
        <row r="2146">
          <cell r="R2146" t="str">
            <v>282.NA</v>
          </cell>
          <cell r="S2146">
            <v>0</v>
          </cell>
        </row>
        <row r="2147">
          <cell r="R2147" t="str">
            <v>282.S</v>
          </cell>
          <cell r="S2147">
            <v>-1990028352.3615386</v>
          </cell>
        </row>
        <row r="2148">
          <cell r="R2148" t="str">
            <v>282.DITBAL</v>
          </cell>
          <cell r="S2148">
            <v>-0.15627759305696179</v>
          </cell>
        </row>
        <row r="2149">
          <cell r="R2149" t="str">
            <v>282.SNP</v>
          </cell>
          <cell r="S2149">
            <v>-3190465.891730878</v>
          </cell>
        </row>
        <row r="2150">
          <cell r="R2150" t="str">
            <v>282.SO</v>
          </cell>
          <cell r="S2150">
            <v>-904573.16886668385</v>
          </cell>
        </row>
        <row r="2151">
          <cell r="R2151" t="str">
            <v>282.GPS</v>
          </cell>
          <cell r="S2151">
            <v>0</v>
          </cell>
        </row>
        <row r="2152">
          <cell r="R2152" t="str">
            <v>282.CIAC</v>
          </cell>
          <cell r="S2152">
            <v>38060.757628164371</v>
          </cell>
        </row>
        <row r="2153">
          <cell r="R2153" t="str">
            <v>282.SNPD</v>
          </cell>
          <cell r="S2153">
            <v>-381734.90375523182</v>
          </cell>
        </row>
        <row r="2154">
          <cell r="R2154" t="str">
            <v>282.SCHMDEXP</v>
          </cell>
          <cell r="S2154">
            <v>0</v>
          </cell>
        </row>
        <row r="2155">
          <cell r="R2155" t="str">
            <v>282.TAXDEPR</v>
          </cell>
          <cell r="S2155">
            <v>0</v>
          </cell>
        </row>
        <row r="2156">
          <cell r="R2156" t="str">
            <v>282.DGP</v>
          </cell>
          <cell r="S2156">
            <v>0</v>
          </cell>
        </row>
        <row r="2157">
          <cell r="R2157" t="str">
            <v>282.IBT</v>
          </cell>
          <cell r="S2157">
            <v>0</v>
          </cell>
        </row>
        <row r="2158">
          <cell r="R2158" t="str">
            <v>282.SG</v>
          </cell>
          <cell r="S2158">
            <v>0</v>
          </cell>
        </row>
        <row r="2159">
          <cell r="R2159" t="str">
            <v>282.SG1</v>
          </cell>
          <cell r="S2159">
            <v>0</v>
          </cell>
        </row>
        <row r="2160">
          <cell r="R2160" t="str">
            <v>282.SE</v>
          </cell>
          <cell r="S2160">
            <v>109060.2750682553</v>
          </cell>
        </row>
        <row r="2161">
          <cell r="R2161" t="str">
            <v>282.SG2</v>
          </cell>
          <cell r="S2161">
            <v>-42132.162751156844</v>
          </cell>
        </row>
        <row r="2162">
          <cell r="R2162" t="str">
            <v>282.NA1</v>
          </cell>
          <cell r="S2162">
            <v>-1994400137.6122236</v>
          </cell>
        </row>
        <row r="2163">
          <cell r="R2163" t="str">
            <v>282.NA2</v>
          </cell>
          <cell r="S2163">
            <v>0</v>
          </cell>
        </row>
        <row r="2164">
          <cell r="R2164" t="str">
            <v>283.NA</v>
          </cell>
          <cell r="S2164">
            <v>0</v>
          </cell>
        </row>
        <row r="2165">
          <cell r="R2165" t="str">
            <v>283.S</v>
          </cell>
          <cell r="S2165">
            <v>-6941471.0100000026</v>
          </cell>
        </row>
        <row r="2166">
          <cell r="R2166" t="str">
            <v>283.SG</v>
          </cell>
          <cell r="S2166">
            <v>-1263289.3763731478</v>
          </cell>
        </row>
        <row r="2167">
          <cell r="R2167" t="str">
            <v>283.SE</v>
          </cell>
          <cell r="S2167">
            <v>-32170032.883981645</v>
          </cell>
        </row>
        <row r="2168">
          <cell r="R2168" t="str">
            <v>283.SO</v>
          </cell>
          <cell r="S2168">
            <v>-95724135.115367606</v>
          </cell>
        </row>
        <row r="2169">
          <cell r="R2169" t="str">
            <v>283.GPS</v>
          </cell>
          <cell r="S2169">
            <v>-3519625.7128217015</v>
          </cell>
        </row>
        <row r="2170">
          <cell r="R2170" t="str">
            <v>283.SNP</v>
          </cell>
          <cell r="S2170">
            <v>-921565.2708039959</v>
          </cell>
        </row>
        <row r="2171">
          <cell r="R2171" t="str">
            <v>283.TROJD</v>
          </cell>
          <cell r="S2171">
            <v>0</v>
          </cell>
        </row>
        <row r="2172">
          <cell r="R2172" t="str">
            <v>283.SG1</v>
          </cell>
          <cell r="S2172">
            <v>0</v>
          </cell>
        </row>
        <row r="2173">
          <cell r="R2173" t="str">
            <v>283.SGCT</v>
          </cell>
          <cell r="S2173">
            <v>-33272.808140891713</v>
          </cell>
        </row>
        <row r="2174">
          <cell r="R2174" t="str">
            <v>283.SG2</v>
          </cell>
          <cell r="S2174">
            <v>0</v>
          </cell>
        </row>
        <row r="2175">
          <cell r="R2175" t="str">
            <v>283.NA1</v>
          </cell>
          <cell r="S2175">
            <v>-140573392.17748898</v>
          </cell>
        </row>
        <row r="2176">
          <cell r="R2176" t="str">
            <v>283.NA2</v>
          </cell>
          <cell r="S2176">
            <v>0</v>
          </cell>
        </row>
        <row r="2177">
          <cell r="R2177" t="str">
            <v>Total Accum Deferred Income Tax.NA</v>
          </cell>
          <cell r="S2177">
            <v>-2046124858.9823248</v>
          </cell>
        </row>
        <row r="2178">
          <cell r="R2178" t="str">
            <v>255.NA</v>
          </cell>
          <cell r="S2178">
            <v>0</v>
          </cell>
        </row>
        <row r="2179">
          <cell r="R2179" t="str">
            <v>255.S</v>
          </cell>
          <cell r="S2179">
            <v>0</v>
          </cell>
        </row>
        <row r="2180">
          <cell r="R2180" t="str">
            <v>255.ITC84</v>
          </cell>
          <cell r="S2180">
            <v>0</v>
          </cell>
        </row>
        <row r="2181">
          <cell r="R2181" t="str">
            <v>255.ITC85</v>
          </cell>
          <cell r="S2181">
            <v>0</v>
          </cell>
        </row>
        <row r="2182">
          <cell r="R2182" t="str">
            <v>255.ITC86</v>
          </cell>
          <cell r="S2182">
            <v>0</v>
          </cell>
        </row>
        <row r="2183">
          <cell r="R2183" t="str">
            <v>255.ITC88</v>
          </cell>
          <cell r="S2183">
            <v>0</v>
          </cell>
        </row>
        <row r="2184">
          <cell r="R2184" t="str">
            <v>255.ITC89</v>
          </cell>
          <cell r="S2184">
            <v>0</v>
          </cell>
        </row>
        <row r="2185">
          <cell r="R2185" t="str">
            <v>255.ITC90</v>
          </cell>
          <cell r="S2185">
            <v>-46975.864529999999</v>
          </cell>
        </row>
        <row r="2186">
          <cell r="R2186" t="str">
            <v>255.SG</v>
          </cell>
          <cell r="S2186">
            <v>-104374.78579536891</v>
          </cell>
        </row>
        <row r="2187">
          <cell r="R2187" t="str">
            <v>Total Accumulated ITC.NA</v>
          </cell>
          <cell r="S2187">
            <v>-151350.65032536892</v>
          </cell>
        </row>
        <row r="2188">
          <cell r="R2188" t="str">
            <v>Total Accumulated ITC.NA1</v>
          </cell>
          <cell r="S2188">
            <v>0</v>
          </cell>
        </row>
        <row r="2189">
          <cell r="R2189" t="str">
            <v>Total Rate Base Deductions.NA</v>
          </cell>
          <cell r="S2189">
            <v>-2266750754.6263833</v>
          </cell>
        </row>
        <row r="2190">
          <cell r="R2190" t="str">
            <v>Total Rate Base Deductions.NA1</v>
          </cell>
          <cell r="S2190">
            <v>0</v>
          </cell>
        </row>
        <row r="2191">
          <cell r="R2191" t="str">
            <v>Total Rate Base Deductions.NA2</v>
          </cell>
          <cell r="S2191">
            <v>0</v>
          </cell>
        </row>
        <row r="2192">
          <cell r="R2192" t="str">
            <v>Total Rate Base Deductions.NA3</v>
          </cell>
          <cell r="S2192">
            <v>0</v>
          </cell>
        </row>
        <row r="2193">
          <cell r="R2193" t="str">
            <v>108SP.NA</v>
          </cell>
          <cell r="S2193">
            <v>0</v>
          </cell>
        </row>
        <row r="2194">
          <cell r="R2194" t="str">
            <v>108SP.S</v>
          </cell>
          <cell r="S2194">
            <v>9025508.9499999993</v>
          </cell>
        </row>
        <row r="2195">
          <cell r="R2195" t="str">
            <v>108SP.SG</v>
          </cell>
          <cell r="S2195">
            <v>-323032598.99972785</v>
          </cell>
        </row>
        <row r="2196">
          <cell r="R2196" t="str">
            <v>108SP.SG1</v>
          </cell>
          <cell r="S2196">
            <v>-324238239.71807587</v>
          </cell>
        </row>
        <row r="2197">
          <cell r="R2197" t="str">
            <v>108SP.SG2</v>
          </cell>
          <cell r="S2197">
            <v>-538052185.57959104</v>
          </cell>
        </row>
        <row r="2198">
          <cell r="R2198" t="str">
            <v>108SP.SG3</v>
          </cell>
          <cell r="S2198">
            <v>0</v>
          </cell>
        </row>
        <row r="2199">
          <cell r="R2199" t="str">
            <v>108SP.SG4</v>
          </cell>
          <cell r="S2199">
            <v>-96627018.795923263</v>
          </cell>
        </row>
        <row r="2200">
          <cell r="R2200" t="str">
            <v>108SP.NA1</v>
          </cell>
          <cell r="S2200">
            <v>-1272924534.1433179</v>
          </cell>
        </row>
        <row r="2201">
          <cell r="R2201" t="str">
            <v>108SP.NA2</v>
          </cell>
          <cell r="S2201">
            <v>0</v>
          </cell>
        </row>
        <row r="2202">
          <cell r="R2202" t="str">
            <v>108NP.NA</v>
          </cell>
          <cell r="S2202">
            <v>0</v>
          </cell>
        </row>
        <row r="2203">
          <cell r="R2203" t="str">
            <v>108NP.SG</v>
          </cell>
          <cell r="S2203">
            <v>0</v>
          </cell>
        </row>
        <row r="2204">
          <cell r="R2204" t="str">
            <v>108NP.SG1</v>
          </cell>
          <cell r="S2204">
            <v>0</v>
          </cell>
        </row>
        <row r="2205">
          <cell r="R2205" t="str">
            <v>108NP.SG2</v>
          </cell>
          <cell r="S2205">
            <v>0</v>
          </cell>
        </row>
        <row r="2206">
          <cell r="R2206" t="str">
            <v>108NP.NA1</v>
          </cell>
          <cell r="S2206">
            <v>0</v>
          </cell>
        </row>
        <row r="2207">
          <cell r="R2207" t="str">
            <v>108NP.NA2</v>
          </cell>
          <cell r="S2207">
            <v>0</v>
          </cell>
        </row>
        <row r="2208">
          <cell r="R2208" t="str">
            <v>108NP.NA3</v>
          </cell>
          <cell r="S2208">
            <v>0</v>
          </cell>
        </row>
        <row r="2209">
          <cell r="R2209" t="str">
            <v>108HP.NA</v>
          </cell>
          <cell r="S2209">
            <v>0</v>
          </cell>
        </row>
        <row r="2210">
          <cell r="R2210" t="str">
            <v>108HP.S</v>
          </cell>
          <cell r="S2210">
            <v>0</v>
          </cell>
        </row>
        <row r="2211">
          <cell r="R2211" t="str">
            <v>108HP.SG</v>
          </cell>
          <cell r="S2211">
            <v>-71615069.194480047</v>
          </cell>
        </row>
        <row r="2212">
          <cell r="R2212" t="str">
            <v>108HP.SG1</v>
          </cell>
          <cell r="S2212">
            <v>-13187673.824142694</v>
          </cell>
        </row>
        <row r="2213">
          <cell r="R2213" t="str">
            <v>108HP.SG2</v>
          </cell>
          <cell r="S2213">
            <v>-57156179.763710201</v>
          </cell>
        </row>
        <row r="2214">
          <cell r="R2214" t="str">
            <v>108HP.SG3</v>
          </cell>
          <cell r="S2214">
            <v>-18202172.564128455</v>
          </cell>
        </row>
        <row r="2215">
          <cell r="R2215" t="str">
            <v>108HP.NA1</v>
          </cell>
          <cell r="S2215">
            <v>-160161095.34646142</v>
          </cell>
        </row>
        <row r="2216">
          <cell r="R2216" t="str">
            <v>108HP.NA2</v>
          </cell>
          <cell r="S2216">
            <v>0</v>
          </cell>
        </row>
        <row r="2217">
          <cell r="R2217" t="str">
            <v>108OP.NA</v>
          </cell>
          <cell r="S2217">
            <v>0</v>
          </cell>
        </row>
        <row r="2218">
          <cell r="R2218" t="str">
            <v>108OP.S</v>
          </cell>
          <cell r="S2218">
            <v>0</v>
          </cell>
        </row>
        <row r="2219">
          <cell r="R2219" t="str">
            <v>108OP.SG</v>
          </cell>
          <cell r="S2219">
            <v>0</v>
          </cell>
        </row>
        <row r="2220">
          <cell r="R2220" t="str">
            <v>108OP.SG1</v>
          </cell>
          <cell r="S2220">
            <v>-270148310.45688844</v>
          </cell>
        </row>
        <row r="2221">
          <cell r="R2221" t="str">
            <v>108OP.SG2</v>
          </cell>
          <cell r="S2221">
            <v>-141413364.94077212</v>
          </cell>
        </row>
        <row r="2222">
          <cell r="R2222" t="str">
            <v>108OP.SG3</v>
          </cell>
          <cell r="S2222">
            <v>-14708463.685557537</v>
          </cell>
        </row>
        <row r="2223">
          <cell r="R2223" t="str">
            <v>108OP.NA1</v>
          </cell>
          <cell r="S2223">
            <v>-426270139.0832181</v>
          </cell>
        </row>
        <row r="2224">
          <cell r="R2224" t="str">
            <v>108OP.NA2</v>
          </cell>
          <cell r="S2224">
            <v>0</v>
          </cell>
        </row>
        <row r="2225">
          <cell r="R2225" t="str">
            <v>108EP.NA</v>
          </cell>
          <cell r="S2225">
            <v>0</v>
          </cell>
        </row>
        <row r="2226">
          <cell r="R2226" t="str">
            <v>108EP.SG</v>
          </cell>
          <cell r="S2226">
            <v>0</v>
          </cell>
        </row>
        <row r="2227">
          <cell r="R2227" t="str">
            <v>108EP.SG1</v>
          </cell>
          <cell r="S2227">
            <v>0</v>
          </cell>
        </row>
        <row r="2228">
          <cell r="R2228" t="str">
            <v>108EP.NA1</v>
          </cell>
          <cell r="S2228">
            <v>0</v>
          </cell>
        </row>
        <row r="2229">
          <cell r="R2229" t="str">
            <v>108EP.NA2</v>
          </cell>
          <cell r="S2229">
            <v>0</v>
          </cell>
        </row>
        <row r="2230">
          <cell r="R2230" t="str">
            <v>Total Production Plant Accum Depreciation.NA</v>
          </cell>
          <cell r="S2230">
            <v>-1859355768.5729973</v>
          </cell>
        </row>
        <row r="2231">
          <cell r="R2231" t="str">
            <v>Total Production Plant Accum Depreciation.NA1</v>
          </cell>
          <cell r="S2231">
            <v>0</v>
          </cell>
        </row>
        <row r="2232">
          <cell r="R2232" t="str">
            <v>Summary of Prod Plant Depreciation by Factor.NA</v>
          </cell>
          <cell r="S2232">
            <v>0</v>
          </cell>
        </row>
        <row r="2233">
          <cell r="R2233" t="str">
            <v>Summary of Prod Plant Depreciation by Factor.NA1</v>
          </cell>
          <cell r="S2233">
            <v>9025508.9499999993</v>
          </cell>
        </row>
        <row r="2234">
          <cell r="R2234" t="str">
            <v>Summary of Prod Plant Depreciation by Factor.NA2</v>
          </cell>
          <cell r="S2234">
            <v>0</v>
          </cell>
        </row>
        <row r="2235">
          <cell r="R2235" t="str">
            <v>Summary of Prod Plant Depreciation by Factor.NA3</v>
          </cell>
          <cell r="S2235">
            <v>0</v>
          </cell>
        </row>
        <row r="2236">
          <cell r="R2236" t="str">
            <v>Summary of Prod Plant Depreciation by Factor.NA4</v>
          </cell>
          <cell r="S2236">
            <v>-1868381277.5229974</v>
          </cell>
        </row>
        <row r="2237">
          <cell r="R2237" t="str">
            <v>Summary of Prod Plant Depreciation by Factor.NA5</v>
          </cell>
          <cell r="S2237">
            <v>0</v>
          </cell>
        </row>
        <row r="2238">
          <cell r="R2238" t="str">
            <v>Summary of Prod Plant Depreciation by Factor.NA6</v>
          </cell>
          <cell r="S2238">
            <v>0</v>
          </cell>
        </row>
        <row r="2239">
          <cell r="R2239" t="str">
            <v>Total of Prod Plant Depreciation by Factor.NA</v>
          </cell>
          <cell r="S2239">
            <v>-1859355768.5729973</v>
          </cell>
        </row>
        <row r="2240">
          <cell r="R2240" t="str">
            <v>Total of Prod Plant Depreciation by Factor.NA1</v>
          </cell>
          <cell r="S2240">
            <v>0</v>
          </cell>
        </row>
        <row r="2241">
          <cell r="R2241" t="str">
            <v>Total of Prod Plant Depreciation by Factor.NA2</v>
          </cell>
          <cell r="S2241">
            <v>0</v>
          </cell>
        </row>
        <row r="2242">
          <cell r="R2242" t="str">
            <v>108TP.NA</v>
          </cell>
          <cell r="S2242">
            <v>0</v>
          </cell>
        </row>
        <row r="2243">
          <cell r="R2243" t="str">
            <v>108TP.SG</v>
          </cell>
          <cell r="S2243">
            <v>-151138243.25115964</v>
          </cell>
        </row>
        <row r="2244">
          <cell r="R2244" t="str">
            <v>108TP.SG1</v>
          </cell>
          <cell r="S2244">
            <v>-180685074.86334231</v>
          </cell>
        </row>
        <row r="2245">
          <cell r="R2245" t="str">
            <v>108TP.SG2</v>
          </cell>
          <cell r="S2245">
            <v>-381722399.75807929</v>
          </cell>
        </row>
        <row r="2246">
          <cell r="R2246" t="str">
            <v>Total Trans Plant Accum Depreciation.NA</v>
          </cell>
          <cell r="S2246">
            <v>-713545717.87258124</v>
          </cell>
        </row>
        <row r="2247">
          <cell r="R2247" t="str">
            <v>108360.NA</v>
          </cell>
          <cell r="S2247">
            <v>0</v>
          </cell>
        </row>
        <row r="2248">
          <cell r="R2248" t="str">
            <v>108360.S</v>
          </cell>
          <cell r="S2248">
            <v>-2999520.62384615</v>
          </cell>
        </row>
        <row r="2249">
          <cell r="R2249" t="str">
            <v>108360.NA1</v>
          </cell>
          <cell r="S2249">
            <v>-2999520.62384615</v>
          </cell>
        </row>
        <row r="2250">
          <cell r="R2250" t="str">
            <v>108360.NA2</v>
          </cell>
          <cell r="S2250">
            <v>0</v>
          </cell>
        </row>
        <row r="2251">
          <cell r="R2251" t="str">
            <v>108361.NA</v>
          </cell>
          <cell r="S2251">
            <v>0</v>
          </cell>
        </row>
        <row r="2252">
          <cell r="R2252" t="str">
            <v>108361.S</v>
          </cell>
          <cell r="S2252">
            <v>-11228994.266153799</v>
          </cell>
        </row>
        <row r="2253">
          <cell r="R2253" t="str">
            <v>108361.NA1</v>
          </cell>
          <cell r="S2253">
            <v>-11228994.266153799</v>
          </cell>
        </row>
        <row r="2254">
          <cell r="R2254" t="str">
            <v>108361.NA2</v>
          </cell>
          <cell r="S2254">
            <v>0</v>
          </cell>
        </row>
        <row r="2255">
          <cell r="R2255" t="str">
            <v>108362.NA</v>
          </cell>
          <cell r="S2255">
            <v>0</v>
          </cell>
        </row>
        <row r="2256">
          <cell r="R2256" t="str">
            <v>108362.S</v>
          </cell>
          <cell r="S2256">
            <v>-111255796.95999999</v>
          </cell>
        </row>
        <row r="2257">
          <cell r="R2257" t="str">
            <v>108362.NA1</v>
          </cell>
          <cell r="S2257">
            <v>-111255796.95999999</v>
          </cell>
        </row>
        <row r="2258">
          <cell r="R2258" t="str">
            <v>108362.NA2</v>
          </cell>
          <cell r="S2258">
            <v>0</v>
          </cell>
        </row>
        <row r="2259">
          <cell r="R2259" t="str">
            <v>108363.NA</v>
          </cell>
          <cell r="S2259">
            <v>0</v>
          </cell>
        </row>
        <row r="2260">
          <cell r="R2260" t="str">
            <v>108363.S</v>
          </cell>
          <cell r="S2260">
            <v>0</v>
          </cell>
        </row>
        <row r="2261">
          <cell r="R2261" t="str">
            <v>108363.NA1</v>
          </cell>
          <cell r="S2261">
            <v>0</v>
          </cell>
        </row>
        <row r="2262">
          <cell r="R2262" t="str">
            <v>108363.NA2</v>
          </cell>
          <cell r="S2262">
            <v>0</v>
          </cell>
        </row>
        <row r="2263">
          <cell r="R2263" t="str">
            <v>108364.NA</v>
          </cell>
          <cell r="S2263">
            <v>0</v>
          </cell>
        </row>
        <row r="2264">
          <cell r="R2264" t="str">
            <v>108364.S</v>
          </cell>
          <cell r="S2264">
            <v>-149536937.60307699</v>
          </cell>
        </row>
        <row r="2265">
          <cell r="R2265" t="str">
            <v>108364.NA1</v>
          </cell>
          <cell r="S2265">
            <v>-149536937.60307699</v>
          </cell>
        </row>
        <row r="2266">
          <cell r="R2266" t="str">
            <v>108364.NA2</v>
          </cell>
          <cell r="S2266">
            <v>0</v>
          </cell>
        </row>
        <row r="2267">
          <cell r="R2267" t="str">
            <v>108365.NA</v>
          </cell>
          <cell r="S2267">
            <v>0</v>
          </cell>
        </row>
        <row r="2268">
          <cell r="R2268" t="str">
            <v>108365.S</v>
          </cell>
          <cell r="S2268">
            <v>-83013450.742307693</v>
          </cell>
        </row>
        <row r="2269">
          <cell r="R2269" t="str">
            <v>108365.NA1</v>
          </cell>
          <cell r="S2269">
            <v>-83013450.742307693</v>
          </cell>
        </row>
        <row r="2270">
          <cell r="R2270" t="str">
            <v>108365.NA2</v>
          </cell>
          <cell r="S2270">
            <v>0</v>
          </cell>
        </row>
        <row r="2271">
          <cell r="R2271" t="str">
            <v>108366.NA</v>
          </cell>
          <cell r="S2271">
            <v>0</v>
          </cell>
        </row>
        <row r="2272">
          <cell r="R2272" t="str">
            <v>108366.S</v>
          </cell>
          <cell r="S2272">
            <v>-78605654.0946154</v>
          </cell>
        </row>
        <row r="2273">
          <cell r="R2273" t="str">
            <v>108366.NA1</v>
          </cell>
          <cell r="S2273">
            <v>-78605654.0946154</v>
          </cell>
        </row>
        <row r="2274">
          <cell r="R2274" t="str">
            <v>108366.NA2</v>
          </cell>
          <cell r="S2274">
            <v>0</v>
          </cell>
        </row>
        <row r="2275">
          <cell r="R2275" t="str">
            <v>108367.NA</v>
          </cell>
          <cell r="S2275">
            <v>0</v>
          </cell>
        </row>
        <row r="2276">
          <cell r="R2276" t="str">
            <v>108367.S</v>
          </cell>
          <cell r="S2276">
            <v>-218957644.17692301</v>
          </cell>
        </row>
        <row r="2277">
          <cell r="R2277" t="str">
            <v>108367.NA1</v>
          </cell>
          <cell r="S2277">
            <v>-218957644.17692301</v>
          </cell>
        </row>
        <row r="2278">
          <cell r="R2278" t="str">
            <v>108367.NA2</v>
          </cell>
          <cell r="S2278">
            <v>0</v>
          </cell>
        </row>
        <row r="2279">
          <cell r="R2279" t="str">
            <v>108368.NA</v>
          </cell>
          <cell r="S2279">
            <v>0</v>
          </cell>
        </row>
        <row r="2280">
          <cell r="R2280" t="str">
            <v>108368.S</v>
          </cell>
          <cell r="S2280">
            <v>-125748139.201538</v>
          </cell>
        </row>
        <row r="2281">
          <cell r="R2281" t="str">
            <v>108368.NA1</v>
          </cell>
          <cell r="S2281">
            <v>-125748139.201538</v>
          </cell>
        </row>
        <row r="2282">
          <cell r="R2282" t="str">
            <v>108368.NA2</v>
          </cell>
          <cell r="S2282">
            <v>0</v>
          </cell>
        </row>
        <row r="2283">
          <cell r="R2283" t="str">
            <v>108369.NA</v>
          </cell>
          <cell r="S2283">
            <v>0</v>
          </cell>
        </row>
        <row r="2284">
          <cell r="R2284" t="str">
            <v>108369.S</v>
          </cell>
          <cell r="S2284">
            <v>-100272998.536154</v>
          </cell>
        </row>
        <row r="2285">
          <cell r="R2285" t="str">
            <v>108369.NA1</v>
          </cell>
          <cell r="S2285">
            <v>-100272998.536154</v>
          </cell>
        </row>
        <row r="2286">
          <cell r="R2286" t="str">
            <v>108369.NA2</v>
          </cell>
          <cell r="S2286">
            <v>0</v>
          </cell>
        </row>
        <row r="2287">
          <cell r="R2287" t="str">
            <v>108370.NA</v>
          </cell>
          <cell r="S2287">
            <v>0</v>
          </cell>
        </row>
        <row r="2288">
          <cell r="R2288" t="str">
            <v>108370.S</v>
          </cell>
          <cell r="S2288">
            <v>-40608838.4053846</v>
          </cell>
        </row>
        <row r="2289">
          <cell r="R2289" t="str">
            <v>108370.NA1</v>
          </cell>
          <cell r="S2289">
            <v>-40608838.4053846</v>
          </cell>
        </row>
        <row r="2290">
          <cell r="R2290" t="str">
            <v>108370.NA2</v>
          </cell>
          <cell r="S2290">
            <v>0</v>
          </cell>
        </row>
        <row r="2291">
          <cell r="R2291" t="str">
            <v>108370.NA3</v>
          </cell>
          <cell r="S2291">
            <v>0</v>
          </cell>
        </row>
        <row r="2292">
          <cell r="R2292" t="str">
            <v>108370.NA4</v>
          </cell>
          <cell r="S2292">
            <v>0</v>
          </cell>
        </row>
        <row r="2293">
          <cell r="R2293" t="str">
            <v>108371.NA</v>
          </cell>
          <cell r="S2293">
            <v>0</v>
          </cell>
        </row>
        <row r="2294">
          <cell r="R2294" t="str">
            <v>108371.S</v>
          </cell>
          <cell r="S2294">
            <v>-3415626.2192307701</v>
          </cell>
        </row>
        <row r="2295">
          <cell r="R2295" t="str">
            <v>108371.NA1</v>
          </cell>
          <cell r="S2295">
            <v>-3415626.2192307701</v>
          </cell>
        </row>
        <row r="2296">
          <cell r="R2296" t="str">
            <v>108371.NA2</v>
          </cell>
          <cell r="S2296">
            <v>0</v>
          </cell>
        </row>
        <row r="2297">
          <cell r="R2297" t="str">
            <v>108372.NA</v>
          </cell>
          <cell r="S2297">
            <v>0</v>
          </cell>
        </row>
        <row r="2298">
          <cell r="R2298" t="str">
            <v>108372.S</v>
          </cell>
          <cell r="S2298">
            <v>0</v>
          </cell>
        </row>
        <row r="2299">
          <cell r="R2299" t="str">
            <v>108372.NA1</v>
          </cell>
          <cell r="S2299">
            <v>0</v>
          </cell>
        </row>
        <row r="2300">
          <cell r="R2300" t="str">
            <v>108372.NA2</v>
          </cell>
          <cell r="S2300">
            <v>0</v>
          </cell>
        </row>
        <row r="2301">
          <cell r="R2301" t="str">
            <v>108373.NA</v>
          </cell>
          <cell r="S2301">
            <v>0</v>
          </cell>
        </row>
        <row r="2302">
          <cell r="R2302" t="str">
            <v>108373.S</v>
          </cell>
          <cell r="S2302">
            <v>-12541520.547692301</v>
          </cell>
        </row>
        <row r="2303">
          <cell r="R2303" t="str">
            <v>108373.NA1</v>
          </cell>
          <cell r="S2303">
            <v>-12541520.547692301</v>
          </cell>
        </row>
        <row r="2304">
          <cell r="R2304" t="str">
            <v>108373.NA2</v>
          </cell>
          <cell r="S2304">
            <v>0</v>
          </cell>
        </row>
        <row r="2305">
          <cell r="R2305" t="str">
            <v>108D00.NA</v>
          </cell>
          <cell r="S2305">
            <v>0</v>
          </cell>
        </row>
        <row r="2306">
          <cell r="R2306" t="str">
            <v>108D00.S</v>
          </cell>
          <cell r="S2306">
            <v>0</v>
          </cell>
        </row>
        <row r="2307">
          <cell r="R2307" t="str">
            <v>108D00.NA1</v>
          </cell>
          <cell r="S2307">
            <v>0</v>
          </cell>
        </row>
        <row r="2308">
          <cell r="R2308" t="str">
            <v>108D00.NA2</v>
          </cell>
          <cell r="S2308">
            <v>0</v>
          </cell>
        </row>
        <row r="2309">
          <cell r="R2309" t="str">
            <v>108DS.NA</v>
          </cell>
          <cell r="S2309">
            <v>0</v>
          </cell>
        </row>
        <row r="2310">
          <cell r="R2310" t="str">
            <v>108DS.S</v>
          </cell>
          <cell r="S2310">
            <v>0</v>
          </cell>
        </row>
        <row r="2311">
          <cell r="R2311" t="str">
            <v>108DS.NA1</v>
          </cell>
          <cell r="S2311">
            <v>0</v>
          </cell>
        </row>
        <row r="2312">
          <cell r="R2312" t="str">
            <v>108DS.NA2</v>
          </cell>
          <cell r="S2312">
            <v>0</v>
          </cell>
        </row>
        <row r="2313">
          <cell r="R2313" t="str">
            <v>108DP.NA</v>
          </cell>
          <cell r="S2313">
            <v>0</v>
          </cell>
        </row>
        <row r="2314">
          <cell r="R2314" t="str">
            <v>108DP.S</v>
          </cell>
          <cell r="S2314">
            <v>2355282.30230769</v>
          </cell>
        </row>
        <row r="2315">
          <cell r="R2315" t="str">
            <v>108DP.NA1</v>
          </cell>
          <cell r="S2315">
            <v>2355282.30230769</v>
          </cell>
        </row>
        <row r="2316">
          <cell r="R2316" t="str">
            <v>108DP.NA2</v>
          </cell>
          <cell r="S2316">
            <v>0</v>
          </cell>
        </row>
        <row r="2317">
          <cell r="R2317" t="str">
            <v>108DP.NA3</v>
          </cell>
          <cell r="S2317">
            <v>0</v>
          </cell>
        </row>
        <row r="2318">
          <cell r="R2318" t="str">
            <v>Total Distribution Plant Accum Depreciation.NA</v>
          </cell>
          <cell r="S2318">
            <v>-935829839.074615</v>
          </cell>
        </row>
        <row r="2319">
          <cell r="R2319" t="str">
            <v>Total Distribution Plant Accum Depreciation.NA1</v>
          </cell>
          <cell r="S2319">
            <v>0</v>
          </cell>
        </row>
        <row r="2320">
          <cell r="R2320" t="str">
            <v>Summary of Distribution Plant Depr by Factor.NA</v>
          </cell>
          <cell r="S2320">
            <v>0</v>
          </cell>
        </row>
        <row r="2321">
          <cell r="R2321" t="str">
            <v>Summary of Distribution Plant Depr by Factor.NA1</v>
          </cell>
          <cell r="S2321">
            <v>-935829839.074615</v>
          </cell>
        </row>
        <row r="2322">
          <cell r="R2322" t="str">
            <v>Summary of Distribution Plant Depr by Factor.NA2</v>
          </cell>
          <cell r="S2322">
            <v>0</v>
          </cell>
        </row>
        <row r="2323">
          <cell r="R2323" t="str">
            <v>Total Distribution Depreciation by Factor.NA</v>
          </cell>
          <cell r="S2323">
            <v>-935829839.074615</v>
          </cell>
        </row>
        <row r="2324">
          <cell r="R2324" t="str">
            <v>108GP.NA</v>
          </cell>
          <cell r="S2324">
            <v>0</v>
          </cell>
        </row>
        <row r="2325">
          <cell r="R2325" t="str">
            <v>108GP.S</v>
          </cell>
          <cell r="S2325">
            <v>-80124706.280000001</v>
          </cell>
        </row>
        <row r="2326">
          <cell r="R2326" t="str">
            <v>108GP.SG</v>
          </cell>
          <cell r="S2326">
            <v>-412754.23278164002</v>
          </cell>
        </row>
        <row r="2327">
          <cell r="R2327" t="str">
            <v>108GP.SG1</v>
          </cell>
          <cell r="S2327">
            <v>-1305481.0933077128</v>
          </cell>
        </row>
        <row r="2328">
          <cell r="R2328" t="str">
            <v>108GP.SG2</v>
          </cell>
          <cell r="S2328">
            <v>-42659334.063583411</v>
          </cell>
        </row>
        <row r="2329">
          <cell r="R2329" t="str">
            <v>108GP.CN</v>
          </cell>
          <cell r="S2329">
            <v>-3658571.0165932463</v>
          </cell>
        </row>
        <row r="2330">
          <cell r="R2330" t="str">
            <v>108GP.SO</v>
          </cell>
          <cell r="S2330">
            <v>-46185745.61639338</v>
          </cell>
        </row>
        <row r="2331">
          <cell r="R2331" t="str">
            <v>108GP.SE</v>
          </cell>
          <cell r="S2331">
            <v>-688168.29262668639</v>
          </cell>
        </row>
        <row r="2332">
          <cell r="R2332" t="str">
            <v>108GP.SG3</v>
          </cell>
          <cell r="S2332">
            <v>-40833.734575716437</v>
          </cell>
        </row>
        <row r="2333">
          <cell r="R2333" t="str">
            <v>108GP.SG4</v>
          </cell>
          <cell r="S2333">
            <v>-1074252.810399109</v>
          </cell>
        </row>
        <row r="2334">
          <cell r="R2334" t="str">
            <v>108GP.NA1</v>
          </cell>
          <cell r="S2334">
            <v>-176149847.14026091</v>
          </cell>
        </row>
        <row r="2335">
          <cell r="R2335" t="str">
            <v>108GP.NA2</v>
          </cell>
          <cell r="S2335">
            <v>0</v>
          </cell>
        </row>
        <row r="2336">
          <cell r="R2336" t="str">
            <v>108GP.NA3</v>
          </cell>
          <cell r="S2336">
            <v>0</v>
          </cell>
        </row>
        <row r="2337">
          <cell r="R2337" t="str">
            <v>108MP.NA</v>
          </cell>
          <cell r="S2337">
            <v>0</v>
          </cell>
        </row>
        <row r="2338">
          <cell r="R2338" t="str">
            <v>108MP.S</v>
          </cell>
          <cell r="S2338">
            <v>0</v>
          </cell>
        </row>
        <row r="2339">
          <cell r="R2339" t="str">
            <v>108MP.SE</v>
          </cell>
          <cell r="S2339">
            <v>0</v>
          </cell>
        </row>
        <row r="2340">
          <cell r="R2340" t="str">
            <v>108MP.NA1</v>
          </cell>
          <cell r="S2340">
            <v>0</v>
          </cell>
        </row>
        <row r="2341">
          <cell r="R2341" t="str">
            <v>108MP.NA2</v>
          </cell>
          <cell r="S2341">
            <v>0</v>
          </cell>
        </row>
        <row r="2342">
          <cell r="R2342" t="str">
            <v>108MP.S1</v>
          </cell>
          <cell r="S2342">
            <v>0</v>
          </cell>
        </row>
        <row r="2343">
          <cell r="R2343" t="str">
            <v>108MP.NA3</v>
          </cell>
          <cell r="S2343">
            <v>0</v>
          </cell>
        </row>
        <row r="2344">
          <cell r="R2344" t="str">
            <v>108MP.NA4</v>
          </cell>
          <cell r="S2344">
            <v>0</v>
          </cell>
        </row>
        <row r="2345">
          <cell r="R2345" t="str">
            <v>1081390.NA</v>
          </cell>
          <cell r="S2345">
            <v>0</v>
          </cell>
        </row>
        <row r="2346">
          <cell r="R2346" t="str">
            <v>1081390.SO</v>
          </cell>
          <cell r="S2346">
            <v>0</v>
          </cell>
        </row>
        <row r="2347">
          <cell r="R2347" t="str">
            <v>1081390.NA1</v>
          </cell>
          <cell r="S2347">
            <v>0</v>
          </cell>
        </row>
        <row r="2348">
          <cell r="R2348" t="str">
            <v>1081390.NA2</v>
          </cell>
          <cell r="S2348">
            <v>0</v>
          </cell>
        </row>
        <row r="2349">
          <cell r="R2349" t="str">
            <v>1081390.NA3</v>
          </cell>
          <cell r="S2349">
            <v>0</v>
          </cell>
        </row>
        <row r="2350">
          <cell r="R2350" t="str">
            <v>1081390.NA4</v>
          </cell>
          <cell r="S2350">
            <v>0</v>
          </cell>
        </row>
        <row r="2351">
          <cell r="R2351" t="str">
            <v>1081390.NA5</v>
          </cell>
          <cell r="S2351">
            <v>0</v>
          </cell>
        </row>
        <row r="2352">
          <cell r="R2352" t="str">
            <v>1081399.NA</v>
          </cell>
          <cell r="S2352">
            <v>0</v>
          </cell>
        </row>
        <row r="2353">
          <cell r="R2353" t="str">
            <v>1081399.S</v>
          </cell>
          <cell r="S2353">
            <v>0</v>
          </cell>
        </row>
        <row r="2354">
          <cell r="R2354" t="str">
            <v>1081399.SE</v>
          </cell>
          <cell r="S2354">
            <v>0</v>
          </cell>
        </row>
        <row r="2355">
          <cell r="R2355" t="str">
            <v>1081399.NA1</v>
          </cell>
          <cell r="S2355">
            <v>0</v>
          </cell>
        </row>
        <row r="2356">
          <cell r="R2356" t="str">
            <v>1081399.NA2</v>
          </cell>
          <cell r="S2356">
            <v>0</v>
          </cell>
        </row>
        <row r="2357">
          <cell r="R2357" t="str">
            <v>1081399.NA3</v>
          </cell>
          <cell r="S2357">
            <v>0</v>
          </cell>
        </row>
        <row r="2358">
          <cell r="R2358" t="str">
            <v>1081399.NA4</v>
          </cell>
          <cell r="S2358">
            <v>0</v>
          </cell>
        </row>
        <row r="2359">
          <cell r="R2359" t="str">
            <v>1081399.NA5</v>
          </cell>
          <cell r="S2359">
            <v>0</v>
          </cell>
        </row>
        <row r="2360">
          <cell r="R2360" t="str">
            <v>1081399.NA6</v>
          </cell>
          <cell r="S2360">
            <v>0</v>
          </cell>
        </row>
        <row r="2361">
          <cell r="R2361" t="str">
            <v>Total General Plant Accum Depreciation.NA</v>
          </cell>
          <cell r="S2361">
            <v>-176149847.14026091</v>
          </cell>
        </row>
        <row r="2362">
          <cell r="R2362" t="str">
            <v>Total General Plant Accum Depreciation.NA1</v>
          </cell>
          <cell r="S2362">
            <v>0</v>
          </cell>
        </row>
        <row r="2363">
          <cell r="R2363" t="str">
            <v>Total General Plant Accum Depreciation.NA2</v>
          </cell>
          <cell r="S2363">
            <v>0</v>
          </cell>
        </row>
        <row r="2364">
          <cell r="R2364" t="str">
            <v>Total General Plant Accum Depreciation.NA3</v>
          </cell>
          <cell r="S2364">
            <v>0</v>
          </cell>
        </row>
        <row r="2365">
          <cell r="R2365" t="str">
            <v>Summary of General Depreciation by Factor.NA</v>
          </cell>
          <cell r="S2365">
            <v>0</v>
          </cell>
        </row>
        <row r="2366">
          <cell r="R2366" t="str">
            <v>Summary of General Depreciation by Factor.NA1</v>
          </cell>
          <cell r="S2366">
            <v>-80124706.280000001</v>
          </cell>
        </row>
        <row r="2367">
          <cell r="R2367" t="str">
            <v>Summary of General Depreciation by Factor.NA2</v>
          </cell>
          <cell r="S2367">
            <v>0</v>
          </cell>
        </row>
        <row r="2368">
          <cell r="R2368" t="str">
            <v>Summary of General Depreciation by Factor.NA3</v>
          </cell>
          <cell r="S2368">
            <v>0</v>
          </cell>
        </row>
        <row r="2369">
          <cell r="R2369" t="str">
            <v>Summary of General Depreciation by Factor.NA4</v>
          </cell>
          <cell r="S2369">
            <v>-688168.29262668639</v>
          </cell>
        </row>
        <row r="2370">
          <cell r="R2370" t="str">
            <v>Summary of General Depreciation by Factor.NA5</v>
          </cell>
          <cell r="S2370">
            <v>-46185745.61639338</v>
          </cell>
        </row>
        <row r="2371">
          <cell r="R2371" t="str">
            <v>Summary of General Depreciation by Factor.NA6</v>
          </cell>
          <cell r="S2371">
            <v>-3658571.0165932463</v>
          </cell>
        </row>
        <row r="2372">
          <cell r="R2372" t="str">
            <v>Summary of General Depreciation by Factor.NA7</v>
          </cell>
          <cell r="S2372">
            <v>-45492655.93464759</v>
          </cell>
        </row>
        <row r="2373">
          <cell r="R2373" t="str">
            <v>Summary of General Depreciation by Factor.NA8</v>
          </cell>
          <cell r="S2373">
            <v>0</v>
          </cell>
        </row>
        <row r="2374">
          <cell r="R2374" t="str">
            <v>Summary of General Depreciation by Factor.NA9</v>
          </cell>
          <cell r="S2374">
            <v>0</v>
          </cell>
        </row>
        <row r="2375">
          <cell r="R2375" t="str">
            <v>Summary of General Depreciation by Factor.NA10</v>
          </cell>
          <cell r="S2375">
            <v>0</v>
          </cell>
        </row>
        <row r="2376">
          <cell r="R2376" t="str">
            <v>Summary of General Depreciation by Factor.NA11</v>
          </cell>
          <cell r="S2376">
            <v>0</v>
          </cell>
        </row>
        <row r="2377">
          <cell r="R2377" t="str">
            <v>Total General Depreciation by Factor.NA</v>
          </cell>
          <cell r="S2377">
            <v>-176149847.14026091</v>
          </cell>
        </row>
        <row r="2378">
          <cell r="R2378" t="str">
            <v>Total General Depreciation by Factor.NA1</v>
          </cell>
          <cell r="S2378">
            <v>0</v>
          </cell>
        </row>
        <row r="2379">
          <cell r="R2379" t="str">
            <v>Total General Depreciation by Factor.NA2</v>
          </cell>
          <cell r="S2379">
            <v>0</v>
          </cell>
        </row>
        <row r="2380">
          <cell r="R2380" t="str">
            <v>Total Accum Depreciation - Plant In Service.NA</v>
          </cell>
          <cell r="S2380">
            <v>-3684881172.6604548</v>
          </cell>
        </row>
        <row r="2381">
          <cell r="R2381" t="str">
            <v>111SP.NA</v>
          </cell>
          <cell r="S2381">
            <v>0</v>
          </cell>
        </row>
        <row r="2382">
          <cell r="R2382" t="str">
            <v>111SP.SG</v>
          </cell>
          <cell r="S2382">
            <v>0</v>
          </cell>
        </row>
        <row r="2383">
          <cell r="R2383" t="str">
            <v>111SP.SG1</v>
          </cell>
          <cell r="S2383">
            <v>0</v>
          </cell>
        </row>
        <row r="2384">
          <cell r="R2384" t="str">
            <v>111SP.NA1</v>
          </cell>
          <cell r="S2384">
            <v>0</v>
          </cell>
        </row>
        <row r="2385">
          <cell r="R2385" t="str">
            <v>111SP.NA2</v>
          </cell>
          <cell r="S2385">
            <v>0</v>
          </cell>
        </row>
        <row r="2386">
          <cell r="R2386" t="str">
            <v>111SP.NA3</v>
          </cell>
          <cell r="S2386">
            <v>0</v>
          </cell>
        </row>
        <row r="2387">
          <cell r="R2387" t="str">
            <v>111GP.NA</v>
          </cell>
          <cell r="S2387">
            <v>0</v>
          </cell>
        </row>
        <row r="2388">
          <cell r="R2388" t="str">
            <v>111GP.S</v>
          </cell>
          <cell r="S2388">
            <v>-16487.781538461499</v>
          </cell>
        </row>
        <row r="2389">
          <cell r="R2389" t="str">
            <v>111GP.CN</v>
          </cell>
          <cell r="S2389">
            <v>0</v>
          </cell>
        </row>
        <row r="2390">
          <cell r="R2390" t="str">
            <v>111GP.SG</v>
          </cell>
          <cell r="S2390">
            <v>0</v>
          </cell>
        </row>
        <row r="2391">
          <cell r="R2391" t="str">
            <v>111GP.SO</v>
          </cell>
          <cell r="S2391">
            <v>-1616325.7295989299</v>
          </cell>
        </row>
        <row r="2392">
          <cell r="R2392" t="str">
            <v>111GP.SE</v>
          </cell>
          <cell r="S2392">
            <v>0</v>
          </cell>
        </row>
        <row r="2393">
          <cell r="R2393" t="str">
            <v>111GP.NA1</v>
          </cell>
          <cell r="S2393">
            <v>-1632813.5111373914</v>
          </cell>
        </row>
        <row r="2394">
          <cell r="R2394" t="str">
            <v>111GP.NA2</v>
          </cell>
          <cell r="S2394">
            <v>0</v>
          </cell>
        </row>
        <row r="2395">
          <cell r="R2395" t="str">
            <v>111GP.NA3</v>
          </cell>
          <cell r="S2395">
            <v>0</v>
          </cell>
        </row>
        <row r="2396">
          <cell r="R2396" t="str">
            <v>111HP.NA</v>
          </cell>
          <cell r="S2396">
            <v>0</v>
          </cell>
        </row>
        <row r="2397">
          <cell r="R2397" t="str">
            <v>111HP.SG</v>
          </cell>
          <cell r="S2397">
            <v>0</v>
          </cell>
        </row>
        <row r="2398">
          <cell r="R2398" t="str">
            <v>111HP.SG1</v>
          </cell>
          <cell r="S2398">
            <v>0</v>
          </cell>
        </row>
        <row r="2399">
          <cell r="R2399" t="str">
            <v>111HP.SG2</v>
          </cell>
          <cell r="S2399">
            <v>-825743.52389488812</v>
          </cell>
        </row>
        <row r="2400">
          <cell r="R2400" t="str">
            <v>111HP.SG3</v>
          </cell>
          <cell r="S2400">
            <v>0</v>
          </cell>
        </row>
        <row r="2401">
          <cell r="R2401" t="str">
            <v>111HP.NA1</v>
          </cell>
          <cell r="S2401">
            <v>-825743.52389488812</v>
          </cell>
        </row>
        <row r="2402">
          <cell r="R2402" t="str">
            <v>111HP.NA2</v>
          </cell>
          <cell r="S2402">
            <v>0</v>
          </cell>
        </row>
        <row r="2403">
          <cell r="R2403" t="str">
            <v>111HP.NA3</v>
          </cell>
          <cell r="S2403">
            <v>0</v>
          </cell>
        </row>
        <row r="2404">
          <cell r="R2404" t="str">
            <v>111IP.NA</v>
          </cell>
          <cell r="S2404">
            <v>0</v>
          </cell>
        </row>
        <row r="2405">
          <cell r="R2405" t="str">
            <v>111IP.S</v>
          </cell>
          <cell r="S2405">
            <v>-22245.860769301653</v>
          </cell>
        </row>
        <row r="2406">
          <cell r="R2406" t="str">
            <v>111IP.SG</v>
          </cell>
          <cell r="S2406">
            <v>0</v>
          </cell>
        </row>
        <row r="2407">
          <cell r="R2407" t="str">
            <v>111IP.SG1</v>
          </cell>
          <cell r="S2407">
            <v>-198751.75706349974</v>
          </cell>
        </row>
        <row r="2408">
          <cell r="R2408" t="str">
            <v>111IP.SE</v>
          </cell>
          <cell r="S2408">
            <v>-5306.5691043424604</v>
          </cell>
        </row>
        <row r="2409">
          <cell r="R2409" t="str">
            <v>111IP.SG2</v>
          </cell>
          <cell r="S2409">
            <v>-29748054.119753566</v>
          </cell>
        </row>
        <row r="2410">
          <cell r="R2410" t="str">
            <v>111IP.SG3</v>
          </cell>
          <cell r="S2410">
            <v>-13100105.533032803</v>
          </cell>
        </row>
        <row r="2411">
          <cell r="R2411" t="str">
            <v>111IP.SG4</v>
          </cell>
          <cell r="S2411">
            <v>-2335378.9818975599</v>
          </cell>
        </row>
        <row r="2412">
          <cell r="R2412" t="str">
            <v>111IP.CN</v>
          </cell>
          <cell r="S2412">
            <v>-57260983.660358861</v>
          </cell>
        </row>
        <row r="2413">
          <cell r="R2413" t="str">
            <v>111IP.SG5</v>
          </cell>
          <cell r="S2413">
            <v>0</v>
          </cell>
        </row>
        <row r="2414">
          <cell r="R2414" t="str">
            <v>111IP.SG6</v>
          </cell>
          <cell r="S2414">
            <v>-265311.90630760154</v>
          </cell>
        </row>
        <row r="2415">
          <cell r="R2415" t="str">
            <v>111IP.SO</v>
          </cell>
          <cell r="S2415">
            <v>-117993130.89903876</v>
          </cell>
        </row>
        <row r="2416">
          <cell r="R2416" t="str">
            <v>111IP.NA1</v>
          </cell>
          <cell r="S2416">
            <v>-220929269.28732631</v>
          </cell>
        </row>
        <row r="2417">
          <cell r="R2417" t="str">
            <v>111IP.NA2</v>
          </cell>
          <cell r="S2417">
            <v>0</v>
          </cell>
        </row>
        <row r="2418">
          <cell r="R2418" t="str">
            <v>111IP.OTH</v>
          </cell>
          <cell r="S2418">
            <v>0</v>
          </cell>
        </row>
        <row r="2419">
          <cell r="R2419" t="str">
            <v>111IP.NA3</v>
          </cell>
          <cell r="S2419">
            <v>-220929269.28732631</v>
          </cell>
        </row>
        <row r="2420">
          <cell r="R2420" t="str">
            <v>111IP.NA4</v>
          </cell>
          <cell r="S2420">
            <v>0</v>
          </cell>
        </row>
        <row r="2421">
          <cell r="R2421" t="str">
            <v>111390.NA</v>
          </cell>
          <cell r="S2421">
            <v>0</v>
          </cell>
        </row>
        <row r="2422">
          <cell r="R2422" t="str">
            <v>111390.S</v>
          </cell>
          <cell r="S2422">
            <v>0</v>
          </cell>
        </row>
        <row r="2423">
          <cell r="R2423" t="str">
            <v>111390.SG</v>
          </cell>
          <cell r="S2423">
            <v>396020.18390082708</v>
          </cell>
        </row>
        <row r="2424">
          <cell r="R2424" t="str">
            <v>111390.SO</v>
          </cell>
          <cell r="S2424">
            <v>3739396.7503300235</v>
          </cell>
        </row>
        <row r="2425">
          <cell r="R2425" t="str">
            <v>111390.NA1</v>
          </cell>
          <cell r="S2425">
            <v>4135416.9342308505</v>
          </cell>
        </row>
        <row r="2426">
          <cell r="R2426" t="str">
            <v>111390.NA2</v>
          </cell>
          <cell r="S2426">
            <v>0</v>
          </cell>
        </row>
        <row r="2427">
          <cell r="R2427" t="str">
            <v>111390.NA3</v>
          </cell>
          <cell r="S2427">
            <v>-4135416.9342308505</v>
          </cell>
        </row>
        <row r="2428">
          <cell r="R2428" t="str">
            <v>111390.NA4</v>
          </cell>
          <cell r="S2428">
            <v>0</v>
          </cell>
        </row>
        <row r="2429">
          <cell r="R2429" t="str">
            <v>Total Accum Provision for Amortization.NA</v>
          </cell>
          <cell r="S2429">
            <v>-223387826.32235858</v>
          </cell>
        </row>
        <row r="2430">
          <cell r="R2430" t="str">
            <v>Total Accum Provision for Amortization.NA1</v>
          </cell>
          <cell r="S2430">
            <v>0</v>
          </cell>
        </row>
        <row r="2431">
          <cell r="R2431" t="str">
            <v>Total Accum Provision for Amortization.NA2</v>
          </cell>
          <cell r="S2431">
            <v>0</v>
          </cell>
        </row>
        <row r="2432">
          <cell r="R2432" t="str">
            <v>Total Accum Provision for Amortization.NA3</v>
          </cell>
          <cell r="S2432">
            <v>0</v>
          </cell>
        </row>
        <row r="2433">
          <cell r="R2433" t="str">
            <v>Total Accum Provision for Amortization.NA4</v>
          </cell>
          <cell r="S2433">
            <v>0</v>
          </cell>
        </row>
        <row r="2434">
          <cell r="R2434" t="str">
            <v>Summary of Amortization by Factor.NA</v>
          </cell>
          <cell r="S2434">
            <v>0</v>
          </cell>
        </row>
        <row r="2435">
          <cell r="R2435" t="str">
            <v>Summary of Amortization by Factor.NA1</v>
          </cell>
          <cell r="S2435">
            <v>-38733.642307763148</v>
          </cell>
        </row>
        <row r="2436">
          <cell r="R2436" t="str">
            <v>Summary of Amortization by Factor.NA2</v>
          </cell>
          <cell r="S2436">
            <v>0</v>
          </cell>
        </row>
        <row r="2437">
          <cell r="R2437" t="str">
            <v>Summary of Amortization by Factor.NA3</v>
          </cell>
          <cell r="S2437">
            <v>0</v>
          </cell>
        </row>
        <row r="2438">
          <cell r="R2438" t="str">
            <v>Summary of Amortization by Factor.NA4</v>
          </cell>
          <cell r="S2438">
            <v>-5306.5691043424604</v>
          </cell>
        </row>
        <row r="2439">
          <cell r="R2439" t="str">
            <v>Summary of Amortization by Factor.NA5</v>
          </cell>
          <cell r="S2439">
            <v>-115870059.87830767</v>
          </cell>
        </row>
        <row r="2440">
          <cell r="R2440" t="str">
            <v>Summary of Amortization by Factor.NA6</v>
          </cell>
          <cell r="S2440">
            <v>-57260983.660358861</v>
          </cell>
        </row>
        <row r="2441">
          <cell r="R2441" t="str">
            <v>Summary of Amortization by Factor.NA7</v>
          </cell>
          <cell r="S2441">
            <v>0</v>
          </cell>
        </row>
      </sheetData>
      <sheetData sheetId="27">
        <row r="2">
          <cell r="F2" t="str">
            <v>Rocky Mountain Power</v>
          </cell>
        </row>
        <row r="3">
          <cell r="F3" t="str">
            <v>Cost Of Service By Rate Schedule</v>
          </cell>
        </row>
        <row r="4">
          <cell r="F4" t="str">
            <v>State of Utah</v>
          </cell>
        </row>
        <row r="5">
          <cell r="F5" t="str">
            <v>2017 Protocol (Non Wgt)</v>
          </cell>
        </row>
        <row r="6">
          <cell r="F6" t="str">
            <v>12 Months Ended Dec 2017</v>
          </cell>
        </row>
        <row r="8">
          <cell r="D8" t="str">
            <v>COS Study</v>
          </cell>
          <cell r="E8" t="str">
            <v>State of Utah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N8" t="str">
            <v>Production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SERVICE</v>
          </cell>
          <cell r="X9" t="str">
            <v>METER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1978941428.4824276</v>
          </cell>
          <cell r="E12">
            <v>1978941427.7465651</v>
          </cell>
          <cell r="F12">
            <v>1</v>
          </cell>
          <cell r="G12">
            <v>1331290409.8134513</v>
          </cell>
          <cell r="H12">
            <v>283897546.40421319</v>
          </cell>
          <cell r="I12">
            <v>316061153.31271034</v>
          </cell>
          <cell r="J12">
            <v>36818728.38036105</v>
          </cell>
          <cell r="K12">
            <v>10873589.83282882</v>
          </cell>
        </row>
        <row r="13">
          <cell r="A13" t="str">
            <v xml:space="preserve">  Special Sales</v>
          </cell>
          <cell r="D13">
            <v>99091638.181687623</v>
          </cell>
          <cell r="E13">
            <v>99091638.181687623</v>
          </cell>
          <cell r="F13">
            <v>0</v>
          </cell>
          <cell r="G13">
            <v>99091638.181687623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74278465.226353943</v>
          </cell>
          <cell r="E14">
            <v>74278465.694644839</v>
          </cell>
          <cell r="F14">
            <v>0</v>
          </cell>
          <cell r="G14">
            <v>10631621.432090342</v>
          </cell>
          <cell r="H14">
            <v>52859053.375496402</v>
          </cell>
          <cell r="I14">
            <v>5147414.844847111</v>
          </cell>
          <cell r="J14">
            <v>7083778.0186629193</v>
          </cell>
          <cell r="K14">
            <v>-1443401.9764519157</v>
          </cell>
        </row>
        <row r="15">
          <cell r="A15" t="str">
            <v>Total Operating Revenues</v>
          </cell>
          <cell r="D15">
            <v>2152311531.8904691</v>
          </cell>
          <cell r="E15">
            <v>2152311531.6228976</v>
          </cell>
          <cell r="G15">
            <v>1441013669.4272292</v>
          </cell>
          <cell r="H15">
            <v>336756599.77970958</v>
          </cell>
          <cell r="I15">
            <v>321208568.15755743</v>
          </cell>
          <cell r="J15">
            <v>43902506.399023972</v>
          </cell>
          <cell r="K15">
            <v>9430187.856376905</v>
          </cell>
          <cell r="N15">
            <v>1078759368.0479219</v>
          </cell>
          <cell r="O15">
            <v>362254301.37930733</v>
          </cell>
          <cell r="Q15">
            <v>247945368.02563649</v>
          </cell>
          <cell r="R15">
            <v>88811231.754073113</v>
          </cell>
          <cell r="T15">
            <v>66538162.473732419</v>
          </cell>
          <cell r="U15">
            <v>147478361.44189847</v>
          </cell>
          <cell r="V15">
            <v>67473901.589981586</v>
          </cell>
          <cell r="W15">
            <v>32783679.134602733</v>
          </cell>
          <cell r="X15">
            <v>6934463.5173423737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1181536013.4222043</v>
          </cell>
          <cell r="E18">
            <v>1181536013.4222043</v>
          </cell>
          <cell r="F18">
            <v>0</v>
          </cell>
          <cell r="G18">
            <v>934087782.62816167</v>
          </cell>
          <cell r="H18">
            <v>103951604.95031446</v>
          </cell>
          <cell r="I18">
            <v>96453470.318981722</v>
          </cell>
          <cell r="J18">
            <v>38130355.501945555</v>
          </cell>
          <cell r="K18">
            <v>8912800.0228008591</v>
          </cell>
          <cell r="N18">
            <v>368505759.24062377</v>
          </cell>
          <cell r="O18">
            <v>565582023.38753808</v>
          </cell>
          <cell r="Q18">
            <v>77251435.886652976</v>
          </cell>
          <cell r="R18">
            <v>26700169.063661467</v>
          </cell>
          <cell r="T18">
            <v>15735249.160281416</v>
          </cell>
          <cell r="U18">
            <v>71661068.435985938</v>
          </cell>
          <cell r="V18">
            <v>4431823.1308993241</v>
          </cell>
          <cell r="W18">
            <v>2265084.6404321296</v>
          </cell>
          <cell r="X18">
            <v>2360244.9513829015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284922828.08149534</v>
          </cell>
          <cell r="E19">
            <v>284922828.0814954</v>
          </cell>
          <cell r="F19">
            <v>0</v>
          </cell>
          <cell r="G19">
            <v>176724349.2029663</v>
          </cell>
          <cell r="H19">
            <v>51774573.418935135</v>
          </cell>
          <cell r="I19">
            <v>55918910.34807726</v>
          </cell>
          <cell r="J19">
            <v>504995.11151668231</v>
          </cell>
          <cell r="K19">
            <v>0</v>
          </cell>
          <cell r="N19">
            <v>132509892.28912237</v>
          </cell>
          <cell r="O19">
            <v>44214456.913843945</v>
          </cell>
          <cell r="Q19">
            <v>38830930.064201348</v>
          </cell>
          <cell r="R19">
            <v>12943643.354733784</v>
          </cell>
          <cell r="T19">
            <v>-10455942.184755031</v>
          </cell>
          <cell r="U19">
            <v>42673185.06037154</v>
          </cell>
          <cell r="V19">
            <v>12999759.714277806</v>
          </cell>
          <cell r="W19">
            <v>7243287.6253258893</v>
          </cell>
          <cell r="X19">
            <v>3458620.1328570563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24536786.980121993</v>
          </cell>
          <cell r="E20">
            <v>24536786.980122</v>
          </cell>
          <cell r="F20">
            <v>0</v>
          </cell>
          <cell r="G20">
            <v>23266371.806371599</v>
          </cell>
          <cell r="H20">
            <v>-77717.093476617767</v>
          </cell>
          <cell r="I20">
            <v>-1124002.0621458436</v>
          </cell>
          <cell r="J20">
            <v>2472134.3293728638</v>
          </cell>
          <cell r="K20">
            <v>0</v>
          </cell>
          <cell r="N20">
            <v>17448773.424558342</v>
          </cell>
          <cell r="O20">
            <v>5817598.3818132551</v>
          </cell>
          <cell r="Q20">
            <v>-58287.820107463733</v>
          </cell>
          <cell r="R20">
            <v>-19429.273369154442</v>
          </cell>
          <cell r="T20">
            <v>-192737.71206053541</v>
          </cell>
          <cell r="U20">
            <v>-561198.20986701106</v>
          </cell>
          <cell r="V20">
            <v>-213258.72311916974</v>
          </cell>
          <cell r="W20">
            <v>-121873.19847805037</v>
          </cell>
          <cell r="X20">
            <v>-34934.218621076965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69433038.331570551</v>
          </cell>
          <cell r="E21">
            <v>69433038.331570536</v>
          </cell>
          <cell r="F21">
            <v>0</v>
          </cell>
          <cell r="G21">
            <v>34033500.832518935</v>
          </cell>
          <cell r="H21">
            <v>16769014.625525728</v>
          </cell>
          <cell r="I21">
            <v>18214647.11634599</v>
          </cell>
          <cell r="J21">
            <v>415864.47717987833</v>
          </cell>
          <cell r="K21">
            <v>11.28</v>
          </cell>
          <cell r="N21">
            <v>25525125.624389198</v>
          </cell>
          <cell r="O21">
            <v>8508375.2081297338</v>
          </cell>
          <cell r="Q21">
            <v>12576760.969144294</v>
          </cell>
          <cell r="R21">
            <v>4192253.656381432</v>
          </cell>
          <cell r="T21">
            <v>3123347.83843042</v>
          </cell>
          <cell r="U21">
            <v>9094313.7021810357</v>
          </cell>
          <cell r="V21">
            <v>3455894.3590213736</v>
          </cell>
          <cell r="W21">
            <v>1974976.1837447989</v>
          </cell>
          <cell r="X21">
            <v>566115.03296836081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76705254.585419536</v>
          </cell>
          <cell r="E22">
            <v>76705254.498028025</v>
          </cell>
          <cell r="F22">
            <v>0</v>
          </cell>
          <cell r="G22">
            <v>31913470.509740241</v>
          </cell>
          <cell r="H22">
            <v>21756379.885160655</v>
          </cell>
          <cell r="I22">
            <v>23857183.912278533</v>
          </cell>
          <cell r="J22">
            <v>-951609.03381209716</v>
          </cell>
          <cell r="K22">
            <v>129829.22166085854</v>
          </cell>
          <cell r="N22">
            <v>23935102.882305183</v>
          </cell>
          <cell r="O22">
            <v>7978367.6274350602</v>
          </cell>
          <cell r="Q22">
            <v>16317284.913870491</v>
          </cell>
          <cell r="R22">
            <v>5439094.9712901637</v>
          </cell>
          <cell r="T22">
            <v>19808667.702706173</v>
          </cell>
          <cell r="U22">
            <v>-25668186.630509716</v>
          </cell>
          <cell r="V22">
            <v>20278040.583305262</v>
          </cell>
          <cell r="W22">
            <v>9987456.1657683849</v>
          </cell>
          <cell r="X22">
            <v>-548793.90899147978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13701336.987795776</v>
          </cell>
          <cell r="E23">
            <v>13701336.975513123</v>
          </cell>
          <cell r="F23">
            <v>0</v>
          </cell>
          <cell r="G23">
            <v>7614877.4474173663</v>
          </cell>
          <cell r="H23">
            <v>2956330.6898515276</v>
          </cell>
          <cell r="I23">
            <v>3241795.0663477466</v>
          </cell>
          <cell r="J23">
            <v>-129307.8630842214</v>
          </cell>
          <cell r="K23">
            <v>17641.634980703893</v>
          </cell>
          <cell r="N23">
            <v>5711158.0855630245</v>
          </cell>
          <cell r="O23">
            <v>1903719.3618543416</v>
          </cell>
          <cell r="Q23">
            <v>2217248.0173886456</v>
          </cell>
          <cell r="R23">
            <v>739082.67246288189</v>
          </cell>
          <cell r="T23">
            <v>673419.40832459915</v>
          </cell>
          <cell r="U23">
            <v>1486304.4894973189</v>
          </cell>
          <cell r="V23">
            <v>682053.24636511772</v>
          </cell>
          <cell r="W23">
            <v>330533.01972437126</v>
          </cell>
          <cell r="X23">
            <v>69484.902436340722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53483653.475889482</v>
          </cell>
          <cell r="E24">
            <v>53483653.475889474</v>
          </cell>
          <cell r="F24">
            <v>0</v>
          </cell>
          <cell r="G24">
            <v>14548831.615489349</v>
          </cell>
          <cell r="H24">
            <v>25283477.774281465</v>
          </cell>
          <cell r="I24">
            <v>12087361.408211216</v>
          </cell>
          <cell r="J24">
            <v>1563982.6779074292</v>
          </cell>
          <cell r="K24">
            <v>0</v>
          </cell>
          <cell r="N24">
            <v>10911623.711617</v>
          </cell>
          <cell r="O24">
            <v>3637207.9038723372</v>
          </cell>
          <cell r="Q24">
            <v>18962608.330711093</v>
          </cell>
          <cell r="R24">
            <v>6320869.4435703661</v>
          </cell>
          <cell r="T24">
            <v>1811321.3666017037</v>
          </cell>
          <cell r="U24">
            <v>7193050.8635872789</v>
          </cell>
          <cell r="V24">
            <v>1737205.7245346271</v>
          </cell>
          <cell r="W24">
            <v>978615.22971661668</v>
          </cell>
          <cell r="X24">
            <v>367168.2237709912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-3090508.1405781335</v>
          </cell>
          <cell r="E25">
            <v>-3090508.1405781331</v>
          </cell>
          <cell r="F25">
            <v>0</v>
          </cell>
          <cell r="G25">
            <v>-1520017.7310099558</v>
          </cell>
          <cell r="H25">
            <v>-759402.83133188845</v>
          </cell>
          <cell r="I25">
            <v>-811087.57823628909</v>
          </cell>
          <cell r="J25">
            <v>0</v>
          </cell>
          <cell r="K25">
            <v>0</v>
          </cell>
          <cell r="N25">
            <v>-1140013.2982574669</v>
          </cell>
          <cell r="O25">
            <v>-380004.43275248894</v>
          </cell>
          <cell r="Q25">
            <v>-569552.12349891639</v>
          </cell>
          <cell r="R25">
            <v>-189850.70783297211</v>
          </cell>
          <cell r="T25">
            <v>-139080.85169482441</v>
          </cell>
          <cell r="U25">
            <v>-404964.46784322121</v>
          </cell>
          <cell r="V25">
            <v>-153888.95367528868</v>
          </cell>
          <cell r="W25">
            <v>-87944.53385321844</v>
          </cell>
          <cell r="X25">
            <v>-25208.771169736385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577753.31188318075</v>
          </cell>
          <cell r="E26">
            <v>577753.31188318052</v>
          </cell>
          <cell r="F26">
            <v>0</v>
          </cell>
          <cell r="G26">
            <v>-48180.098557401237</v>
          </cell>
          <cell r="H26">
            <v>-178.91955941813728</v>
          </cell>
          <cell r="I26">
            <v>-28894.860000000011</v>
          </cell>
          <cell r="J26">
            <v>655007.18999999994</v>
          </cell>
          <cell r="K26">
            <v>0</v>
          </cell>
          <cell r="N26">
            <v>-36135.073918050926</v>
          </cell>
          <cell r="O26">
            <v>-12045.024639350309</v>
          </cell>
          <cell r="Q26">
            <v>-134.18966956360296</v>
          </cell>
          <cell r="R26">
            <v>-44.729889854534321</v>
          </cell>
          <cell r="T26">
            <v>-4954.7321969119921</v>
          </cell>
          <cell r="U26">
            <v>-14426.791775986847</v>
          </cell>
          <cell r="V26">
            <v>-5482.2683657208636</v>
          </cell>
          <cell r="W26">
            <v>-3133.0093834992899</v>
          </cell>
          <cell r="X26">
            <v>-898.05827788102067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1701806157.0358021</v>
          </cell>
          <cell r="E27">
            <v>1701806156.9361284</v>
          </cell>
          <cell r="F27">
            <v>0</v>
          </cell>
          <cell r="G27">
            <v>1220620986.2130978</v>
          </cell>
          <cell r="H27">
            <v>221654082.49970105</v>
          </cell>
          <cell r="I27">
            <v>207809383.66986036</v>
          </cell>
          <cell r="J27">
            <v>42661422.391026087</v>
          </cell>
          <cell r="K27">
            <v>9060282.159442421</v>
          </cell>
          <cell r="N27">
            <v>583371286.88600338</v>
          </cell>
          <cell r="O27">
            <v>637249699.32709503</v>
          </cell>
          <cell r="Q27">
            <v>165528294.04869294</v>
          </cell>
          <cell r="R27">
            <v>56125788.451008119</v>
          </cell>
          <cell r="T27">
            <v>30359289.995637011</v>
          </cell>
          <cell r="U27">
            <v>105459146.45162717</v>
          </cell>
          <cell r="V27">
            <v>43212146.813243337</v>
          </cell>
          <cell r="W27">
            <v>22567002.122997425</v>
          </cell>
          <cell r="X27">
            <v>6211798.2863554768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450505374.85466695</v>
          </cell>
          <cell r="E29">
            <v>450505374.68676925</v>
          </cell>
          <cell r="F29">
            <v>0</v>
          </cell>
          <cell r="G29">
            <v>220392683.21413136</v>
          </cell>
          <cell r="H29">
            <v>115102517.28000852</v>
          </cell>
          <cell r="I29">
            <v>113399184.48769706</v>
          </cell>
          <cell r="J29">
            <v>1241084.0079978853</v>
          </cell>
          <cell r="K29">
            <v>369905.69693448395</v>
          </cell>
          <cell r="N29">
            <v>495388081.16191852</v>
          </cell>
          <cell r="O29">
            <v>-274995397.9477877</v>
          </cell>
          <cell r="Q29">
            <v>82417073.976943552</v>
          </cell>
          <cell r="R29">
            <v>32685443.303064995</v>
          </cell>
          <cell r="T29">
            <v>36178872.478095412</v>
          </cell>
          <cell r="U29">
            <v>42019214.9902713</v>
          </cell>
          <cell r="V29">
            <v>24261754.776738249</v>
          </cell>
          <cell r="W29">
            <v>10216677.011605307</v>
          </cell>
          <cell r="X29">
            <v>722665.2309868969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11729140988.370972</v>
          </cell>
          <cell r="E33">
            <v>11729140988.370972</v>
          </cell>
          <cell r="F33">
            <v>0</v>
          </cell>
          <cell r="G33">
            <v>5698172552.1353378</v>
          </cell>
          <cell r="H33">
            <v>2886962193.6866126</v>
          </cell>
          <cell r="I33">
            <v>3066467501.6404858</v>
          </cell>
          <cell r="J33">
            <v>77538740.908536345</v>
          </cell>
          <cell r="K33">
            <v>0</v>
          </cell>
          <cell r="N33">
            <v>4222125703.9127665</v>
          </cell>
          <cell r="O33">
            <v>1476046848.2225707</v>
          </cell>
          <cell r="Q33">
            <v>2165221645.2649603</v>
          </cell>
          <cell r="R33">
            <v>721740548.42165315</v>
          </cell>
          <cell r="T33">
            <v>535429222.72806311</v>
          </cell>
          <cell r="U33">
            <v>1559019862.2421038</v>
          </cell>
          <cell r="V33">
            <v>560146913.9142288</v>
          </cell>
          <cell r="W33">
            <v>320113029.92838621</v>
          </cell>
          <cell r="X33">
            <v>91758472.827704296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7249580.3093455844</v>
          </cell>
          <cell r="E34">
            <v>7249580.3093455834</v>
          </cell>
          <cell r="F34">
            <v>0</v>
          </cell>
          <cell r="G34">
            <v>0</v>
          </cell>
          <cell r="H34">
            <v>1499559.3031917335</v>
          </cell>
          <cell r="I34">
            <v>5750021.0061538499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  <cell r="Q34">
            <v>1124669.4773938002</v>
          </cell>
          <cell r="R34">
            <v>374889.82579793339</v>
          </cell>
          <cell r="T34">
            <v>985982.08166126278</v>
          </cell>
          <cell r="U34">
            <v>2870903.5365920425</v>
          </cell>
          <cell r="V34">
            <v>1090960.7544133349</v>
          </cell>
          <cell r="W34">
            <v>623462.78084053821</v>
          </cell>
          <cell r="X34">
            <v>178711.85264667202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357301560.07691658</v>
          </cell>
          <cell r="E35">
            <v>357301560.07691658</v>
          </cell>
          <cell r="F35">
            <v>0</v>
          </cell>
          <cell r="G35">
            <v>219656076.0697543</v>
          </cell>
          <cell r="H35">
            <v>25525632.719273314</v>
          </cell>
          <cell r="I35">
            <v>78421833.650862306</v>
          </cell>
          <cell r="J35">
            <v>32142255.493434049</v>
          </cell>
          <cell r="K35">
            <v>1555762.1435926419</v>
          </cell>
          <cell r="N35">
            <v>164742057.05231571</v>
          </cell>
          <cell r="O35">
            <v>54914019.017438576</v>
          </cell>
          <cell r="Q35">
            <v>19144224.539454985</v>
          </cell>
          <cell r="R35">
            <v>6381408.1798183285</v>
          </cell>
          <cell r="T35">
            <v>13447346.141521487</v>
          </cell>
          <cell r="U35">
            <v>39154903.840062499</v>
          </cell>
          <cell r="V35">
            <v>14879100.912963279</v>
          </cell>
          <cell r="W35">
            <v>8503115.8032733798</v>
          </cell>
          <cell r="X35">
            <v>2437366.9530416564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22318809.535740279</v>
          </cell>
          <cell r="E36">
            <v>22318809.535740279</v>
          </cell>
          <cell r="F36">
            <v>0</v>
          </cell>
          <cell r="G36">
            <v>22318809.535740279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16739107.151805222</v>
          </cell>
          <cell r="O36">
            <v>5579702.3839350697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16395923.223823283</v>
          </cell>
          <cell r="E38">
            <v>16395923.223823283</v>
          </cell>
          <cell r="F38">
            <v>0</v>
          </cell>
          <cell r="G38">
            <v>6619120.3490006151</v>
          </cell>
          <cell r="H38">
            <v>3324834.1746985218</v>
          </cell>
          <cell r="I38">
            <v>3046505.8692159955</v>
          </cell>
          <cell r="J38">
            <v>14359.209369691507</v>
          </cell>
          <cell r="K38">
            <v>3391103.6215384598</v>
          </cell>
          <cell r="N38">
            <v>4964340.2617504615</v>
          </cell>
          <cell r="O38">
            <v>1654780.0872501538</v>
          </cell>
          <cell r="Q38">
            <v>2493625.6310238913</v>
          </cell>
          <cell r="R38">
            <v>831208.54367463046</v>
          </cell>
          <cell r="T38">
            <v>522398.12611259718</v>
          </cell>
          <cell r="U38">
            <v>1521076.9603832988</v>
          </cell>
          <cell r="V38">
            <v>578018.46947124123</v>
          </cell>
          <cell r="W38">
            <v>330326.27516241197</v>
          </cell>
          <cell r="X38">
            <v>94686.038086446439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87842266.200849548</v>
          </cell>
          <cell r="E39">
            <v>87842266.200849548</v>
          </cell>
          <cell r="F39">
            <v>0</v>
          </cell>
          <cell r="G39">
            <v>87842266.200849548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87842266.200849548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100361615.02289133</v>
          </cell>
          <cell r="E40">
            <v>100361615.02289134</v>
          </cell>
          <cell r="F40">
            <v>0</v>
          </cell>
          <cell r="G40">
            <v>87106754.030140668</v>
          </cell>
          <cell r="H40">
            <v>449083.61714083957</v>
          </cell>
          <cell r="I40">
            <v>12805777.375609834</v>
          </cell>
          <cell r="J40">
            <v>0</v>
          </cell>
          <cell r="K40">
            <v>0</v>
          </cell>
          <cell r="N40">
            <v>65330065.522605494</v>
          </cell>
          <cell r="O40">
            <v>21776688.507535167</v>
          </cell>
          <cell r="Q40">
            <v>336812.71285562968</v>
          </cell>
          <cell r="R40">
            <v>112270.90428520989</v>
          </cell>
          <cell r="T40">
            <v>2195864.5056394516</v>
          </cell>
          <cell r="U40">
            <v>6393742.1301770043</v>
          </cell>
          <cell r="V40">
            <v>2429660.7841245714</v>
          </cell>
          <cell r="W40">
            <v>1388503.7228347361</v>
          </cell>
          <cell r="X40">
            <v>398006.23283407144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21889214.694427382</v>
          </cell>
          <cell r="E41">
            <v>21889214.693282951</v>
          </cell>
          <cell r="F41">
            <v>0</v>
          </cell>
          <cell r="G41">
            <v>12409826.832818428</v>
          </cell>
          <cell r="H41">
            <v>4336212.8298855117</v>
          </cell>
          <cell r="I41">
            <v>4541181.5889932001</v>
          </cell>
          <cell r="J41">
            <v>501005.26454829803</v>
          </cell>
          <cell r="K41">
            <v>100988.17703751365</v>
          </cell>
          <cell r="N41">
            <v>9307370.1246138215</v>
          </cell>
          <cell r="O41">
            <v>3102456.708204607</v>
          </cell>
          <cell r="Q41">
            <v>3252159.6224141335</v>
          </cell>
          <cell r="R41">
            <v>1084053.2074713779</v>
          </cell>
          <cell r="T41">
            <v>778696.92502433155</v>
          </cell>
          <cell r="U41">
            <v>2267347.2445047302</v>
          </cell>
          <cell r="V41">
            <v>861605.70317113202</v>
          </cell>
          <cell r="W41">
            <v>492390.84496308013</v>
          </cell>
          <cell r="X41">
            <v>141140.8713299261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16218.965263041797</v>
          </cell>
          <cell r="E42">
            <v>16218.965263041797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16218.965263041797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12342516176.400229</v>
          </cell>
          <cell r="E44">
            <v>12342516176.399084</v>
          </cell>
          <cell r="F44">
            <v>0</v>
          </cell>
          <cell r="G44">
            <v>6134125405.1536417</v>
          </cell>
          <cell r="H44">
            <v>2922097516.330802</v>
          </cell>
          <cell r="I44">
            <v>3171032821.131321</v>
          </cell>
          <cell r="J44">
            <v>110196360.87588838</v>
          </cell>
          <cell r="K44">
            <v>5064072.9074316574</v>
          </cell>
          <cell r="N44">
            <v>4483208644.025857</v>
          </cell>
          <cell r="O44">
            <v>1650916761.1277838</v>
          </cell>
          <cell r="Q44">
            <v>2191573137.2481027</v>
          </cell>
          <cell r="R44">
            <v>730524379.08270049</v>
          </cell>
          <cell r="T44">
            <v>553359510.50802231</v>
          </cell>
          <cell r="U44">
            <v>1611227835.9538233</v>
          </cell>
          <cell r="V44">
            <v>579986260.5383724</v>
          </cell>
          <cell r="W44">
            <v>331450829.35546029</v>
          </cell>
          <cell r="X44">
            <v>95008384.77564308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-3684881172.6604538</v>
          </cell>
          <cell r="E48">
            <v>-3684881172.6604548</v>
          </cell>
          <cell r="F48">
            <v>0</v>
          </cell>
          <cell r="G48">
            <v>-1902344876.3406463</v>
          </cell>
          <cell r="H48">
            <v>-775506999.64875996</v>
          </cell>
          <cell r="I48">
            <v>-1003370725.6544553</v>
          </cell>
          <cell r="J48">
            <v>-3658571.0165932463</v>
          </cell>
          <cell r="K48">
            <v>0</v>
          </cell>
          <cell r="N48">
            <v>-1426242531.0360146</v>
          </cell>
          <cell r="O48">
            <v>-476102345.30463159</v>
          </cell>
          <cell r="Q48">
            <v>-581630249.73657</v>
          </cell>
          <cell r="R48">
            <v>-193876749.91218999</v>
          </cell>
          <cell r="T48">
            <v>-126070873.52430449</v>
          </cell>
          <cell r="U48">
            <v>-589208184.95891857</v>
          </cell>
          <cell r="V48">
            <v>-138115908.97896951</v>
          </cell>
          <cell r="W48">
            <v>-107340937.6045759</v>
          </cell>
          <cell r="X48">
            <v>-42634820.587686732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-223387826.32235855</v>
          </cell>
          <cell r="E49">
            <v>-223387826.32235858</v>
          </cell>
          <cell r="F49">
            <v>0</v>
          </cell>
          <cell r="G49">
            <v>-97859885.54787232</v>
          </cell>
          <cell r="H49">
            <v>-36876975.975167267</v>
          </cell>
          <cell r="I49">
            <v>-31389981.138960134</v>
          </cell>
          <cell r="J49">
            <v>-57260983.660358861</v>
          </cell>
          <cell r="K49">
            <v>0</v>
          </cell>
          <cell r="N49">
            <v>-73390934.234075978</v>
          </cell>
          <cell r="O49">
            <v>-24468951.313796334</v>
          </cell>
          <cell r="Q49">
            <v>-27657731.981375452</v>
          </cell>
          <cell r="R49">
            <v>-9219243.9937918168</v>
          </cell>
          <cell r="T49">
            <v>-5382581.8920619739</v>
          </cell>
          <cell r="U49">
            <v>-15672570.199126489</v>
          </cell>
          <cell r="V49">
            <v>-5955671.721499797</v>
          </cell>
          <cell r="W49">
            <v>-3403550.1627703956</v>
          </cell>
          <cell r="X49">
            <v>-975607.16350147536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-2046124859.0077581</v>
          </cell>
          <cell r="E50">
            <v>-2046124859.0077581</v>
          </cell>
          <cell r="F50">
            <v>0</v>
          </cell>
          <cell r="G50">
            <v>-996054105.46640718</v>
          </cell>
          <cell r="H50">
            <v>-494708875.93395633</v>
          </cell>
          <cell r="I50">
            <v>-540995034.15275943</v>
          </cell>
          <cell r="J50">
            <v>-14366843.454635322</v>
          </cell>
          <cell r="K50">
            <v>0</v>
          </cell>
          <cell r="N50">
            <v>-747040579.09980559</v>
          </cell>
          <cell r="O50">
            <v>-249013526.36660179</v>
          </cell>
          <cell r="Q50">
            <v>-371031656.95046723</v>
          </cell>
          <cell r="R50">
            <v>-123677218.98348908</v>
          </cell>
          <cell r="T50">
            <v>-92071071.294837609</v>
          </cell>
          <cell r="U50">
            <v>-273194023.8255623</v>
          </cell>
          <cell r="V50">
            <v>-101163243.66329034</v>
          </cell>
          <cell r="W50">
            <v>-57775111.355521694</v>
          </cell>
          <cell r="X50">
            <v>-16791584.013547454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-151350.65032536894</v>
          </cell>
          <cell r="E51">
            <v>-151350.65032536892</v>
          </cell>
          <cell r="F51">
            <v>0</v>
          </cell>
          <cell r="G51">
            <v>-74439.43249132247</v>
          </cell>
          <cell r="H51">
            <v>-37190.037091928505</v>
          </cell>
          <cell r="I51">
            <v>-39721.180742117947</v>
          </cell>
          <cell r="J51">
            <v>0</v>
          </cell>
          <cell r="K51">
            <v>0</v>
          </cell>
          <cell r="N51">
            <v>-55829.574368491849</v>
          </cell>
          <cell r="O51">
            <v>-18609.858122830618</v>
          </cell>
          <cell r="Q51">
            <v>-27892.527818946379</v>
          </cell>
          <cell r="R51">
            <v>-9297.5092729821263</v>
          </cell>
          <cell r="T51">
            <v>-6811.1703300286717</v>
          </cell>
          <cell r="U51">
            <v>-19832.219421131442</v>
          </cell>
          <cell r="V51">
            <v>-7536.3636519295787</v>
          </cell>
          <cell r="W51">
            <v>-4306.8847535072591</v>
          </cell>
          <cell r="X51">
            <v>-1234.5425855209955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-19682679.295617763</v>
          </cell>
          <cell r="E52">
            <v>-19682679.295617763</v>
          </cell>
          <cell r="F52">
            <v>0</v>
          </cell>
          <cell r="G52">
            <v>0</v>
          </cell>
          <cell r="H52">
            <v>-11034560.364848532</v>
          </cell>
          <cell r="I52">
            <v>-8648118.9307692312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-8275920.2736363988</v>
          </cell>
          <cell r="R52">
            <v>-2758640.0912121329</v>
          </cell>
          <cell r="T52">
            <v>-1482932.0269766457</v>
          </cell>
          <cell r="U52">
            <v>-4317882.5254103206</v>
          </cell>
          <cell r="V52">
            <v>-1640821.5453249428</v>
          </cell>
          <cell r="W52">
            <v>-937697.49220857408</v>
          </cell>
          <cell r="X52">
            <v>-268785.3408487484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-15561423.416153848</v>
          </cell>
          <cell r="E53">
            <v>-15561423.416153848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-15561423.416153848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-185230442.28196108</v>
          </cell>
          <cell r="E54">
            <v>-185230442.28196105</v>
          </cell>
          <cell r="F54">
            <v>0</v>
          </cell>
          <cell r="G54">
            <v>-120578183.27875461</v>
          </cell>
          <cell r="H54">
            <v>-28159564.121345185</v>
          </cell>
          <cell r="I54">
            <v>-34134810.071430288</v>
          </cell>
          <cell r="J54">
            <v>-2357884.8104310022</v>
          </cell>
          <cell r="K54">
            <v>0</v>
          </cell>
          <cell r="N54">
            <v>-88114233.098903626</v>
          </cell>
          <cell r="O54">
            <v>-32463950.179850999</v>
          </cell>
          <cell r="P54" t="str">
            <v xml:space="preserve"> </v>
          </cell>
          <cell r="Q54">
            <v>-21119673.091008887</v>
          </cell>
          <cell r="R54">
            <v>-7039891.0303362962</v>
          </cell>
          <cell r="S54" t="str">
            <v xml:space="preserve"> </v>
          </cell>
          <cell r="T54">
            <v>-5853250.1107944902</v>
          </cell>
          <cell r="U54">
            <v>-17043024.164622471</v>
          </cell>
          <cell r="V54">
            <v>-6476452.5394652253</v>
          </cell>
          <cell r="W54">
            <v>-3701166.2371008941</v>
          </cell>
          <cell r="X54">
            <v>-1060917.0194472093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-6175019753.6346292</v>
          </cell>
          <cell r="E55">
            <v>-6175019753.6346312</v>
          </cell>
          <cell r="F55">
            <v>0</v>
          </cell>
          <cell r="G55">
            <v>-3116911490.0661716</v>
          </cell>
          <cell r="H55">
            <v>-1346324166.0811694</v>
          </cell>
          <cell r="I55">
            <v>-1618578391.1291163</v>
          </cell>
          <cell r="J55">
            <v>-93205706.358172283</v>
          </cell>
          <cell r="K55">
            <v>0</v>
          </cell>
          <cell r="N55">
            <v>-2334844107.0431681</v>
          </cell>
          <cell r="O55">
            <v>-782067383.02300358</v>
          </cell>
          <cell r="Q55">
            <v>-1009743124.5608768</v>
          </cell>
          <cell r="R55">
            <v>-336581041.52029234</v>
          </cell>
          <cell r="T55">
            <v>-230867520.01930523</v>
          </cell>
          <cell r="U55">
            <v>-899455517.89306116</v>
          </cell>
          <cell r="V55">
            <v>-253359634.81220174</v>
          </cell>
          <cell r="W55">
            <v>-173162769.73693097</v>
          </cell>
          <cell r="X55">
            <v>-61732948.66761715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6167496422.7655993</v>
          </cell>
          <cell r="E57">
            <v>6167496422.7644529</v>
          </cell>
          <cell r="F57">
            <v>0</v>
          </cell>
          <cell r="G57">
            <v>3017213915.0874701</v>
          </cell>
          <cell r="H57">
            <v>1575773350.2496326</v>
          </cell>
          <cell r="I57">
            <v>1552454430.0022047</v>
          </cell>
          <cell r="J57">
            <v>16990654.517716095</v>
          </cell>
          <cell r="K57">
            <v>5064072.9074316574</v>
          </cell>
          <cell r="N57">
            <v>2148364536.9826889</v>
          </cell>
          <cell r="O57">
            <v>868849378.1047802</v>
          </cell>
          <cell r="Q57">
            <v>1181830012.6872258</v>
          </cell>
          <cell r="R57">
            <v>393943337.56240815</v>
          </cell>
          <cell r="T57">
            <v>322491990.48871708</v>
          </cell>
          <cell r="U57">
            <v>711772318.06076217</v>
          </cell>
          <cell r="V57">
            <v>326626625.72617066</v>
          </cell>
          <cell r="W57">
            <v>158288059.61852932</v>
          </cell>
          <cell r="X57">
            <v>33275436.108025931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7.3045097065926462E-2</v>
          </cell>
          <cell r="E59">
            <v>7.3045097038716963E-2</v>
          </cell>
          <cell r="G59">
            <v>7.3045097038716963E-2</v>
          </cell>
          <cell r="H59">
            <v>7.304509703871695E-2</v>
          </cell>
          <cell r="I59">
            <v>7.3045097038716963E-2</v>
          </cell>
          <cell r="J59">
            <v>7.3045097038716866E-2</v>
          </cell>
          <cell r="K59">
            <v>7.3045097038717158E-2</v>
          </cell>
        </row>
        <row r="61">
          <cell r="A61" t="str">
            <v>Return On Equity</v>
          </cell>
          <cell r="D61">
            <v>9.2290696107905829E-2</v>
          </cell>
          <cell r="E61">
            <v>9.22906960550616E-2</v>
          </cell>
          <cell r="G61">
            <v>9.22906960550616E-2</v>
          </cell>
          <cell r="H61">
            <v>9.2290696055061572E-2</v>
          </cell>
          <cell r="I61">
            <v>9.22906960550616E-2</v>
          </cell>
          <cell r="J61">
            <v>9.2290696055061405E-2</v>
          </cell>
          <cell r="K61">
            <v>9.2290696055061974E-2</v>
          </cell>
        </row>
        <row r="65">
          <cell r="A65" t="str">
            <v>Total Rate Base</v>
          </cell>
          <cell r="D65">
            <v>6167496422.7655983</v>
          </cell>
          <cell r="E65">
            <v>6167496422.7644529</v>
          </cell>
          <cell r="F65">
            <v>0</v>
          </cell>
          <cell r="G65">
            <v>3017213915.0874701</v>
          </cell>
          <cell r="H65">
            <v>1575773350.2496326</v>
          </cell>
          <cell r="I65">
            <v>1552454430.0022047</v>
          </cell>
          <cell r="J65">
            <v>16990654.517716095</v>
          </cell>
          <cell r="K65">
            <v>5064072.9074316574</v>
          </cell>
          <cell r="N65">
            <v>2148364536.9826889</v>
          </cell>
          <cell r="O65">
            <v>868849378.1047802</v>
          </cell>
          <cell r="Q65">
            <v>1181830012.6872258</v>
          </cell>
          <cell r="R65">
            <v>393943337.56240815</v>
          </cell>
          <cell r="T65">
            <v>322491990.48871708</v>
          </cell>
          <cell r="U65">
            <v>711772318.06076217</v>
          </cell>
          <cell r="V65">
            <v>326626625.72617066</v>
          </cell>
          <cell r="W65">
            <v>158288059.61852932</v>
          </cell>
          <cell r="X65">
            <v>33275436.108025931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450505374.85466743</v>
          </cell>
          <cell r="E67">
            <v>450505374.68676925</v>
          </cell>
          <cell r="F67">
            <v>0</v>
          </cell>
          <cell r="G67">
            <v>220392683.21413136</v>
          </cell>
          <cell r="H67">
            <v>115102517.28000852</v>
          </cell>
          <cell r="I67">
            <v>113399184.48769706</v>
          </cell>
          <cell r="J67">
            <v>1241084.0079978853</v>
          </cell>
          <cell r="K67">
            <v>369905.69693448395</v>
          </cell>
          <cell r="N67">
            <v>156927496.07843876</v>
          </cell>
          <cell r="O67">
            <v>63465187.135692552</v>
          </cell>
          <cell r="Q67">
            <v>86326887.96000649</v>
          </cell>
          <cell r="R67">
            <v>28775629.320002131</v>
          </cell>
          <cell r="T67">
            <v>23556458.739457328</v>
          </cell>
          <cell r="U67">
            <v>51991478.042220891</v>
          </cell>
          <cell r="V67">
            <v>23858473.571596824</v>
          </cell>
          <cell r="W67">
            <v>11562166.674905689</v>
          </cell>
          <cell r="X67">
            <v>2430607.4595163804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1181536013.4222043</v>
          </cell>
          <cell r="E68">
            <v>1181536013.4222043</v>
          </cell>
          <cell r="F68">
            <v>0</v>
          </cell>
          <cell r="G68">
            <v>934087782.62816167</v>
          </cell>
          <cell r="H68">
            <v>103951604.95031446</v>
          </cell>
          <cell r="I68">
            <v>96453470.318981722</v>
          </cell>
          <cell r="J68">
            <v>38130355.501945555</v>
          </cell>
          <cell r="K68">
            <v>8912800.0228008591</v>
          </cell>
          <cell r="N68">
            <v>368505759.24062377</v>
          </cell>
          <cell r="O68">
            <v>565582023.38753808</v>
          </cell>
          <cell r="Q68">
            <v>77251435.886652976</v>
          </cell>
          <cell r="R68">
            <v>26700169.063661467</v>
          </cell>
          <cell r="T68">
            <v>15735249.160281416</v>
          </cell>
          <cell r="U68">
            <v>71661068.435985938</v>
          </cell>
          <cell r="V68">
            <v>4431823.1308993241</v>
          </cell>
          <cell r="W68">
            <v>2265084.6404321296</v>
          </cell>
          <cell r="X68">
            <v>2360244.9513829015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284922828.0814954</v>
          </cell>
          <cell r="E70">
            <v>284922828.0814954</v>
          </cell>
          <cell r="F70">
            <v>0</v>
          </cell>
          <cell r="G70">
            <v>176724349.2029663</v>
          </cell>
          <cell r="H70">
            <v>51774573.418935135</v>
          </cell>
          <cell r="I70">
            <v>55918910.34807726</v>
          </cell>
          <cell r="J70">
            <v>504995.11151668231</v>
          </cell>
          <cell r="K70">
            <v>0</v>
          </cell>
          <cell r="N70">
            <v>132509892.28912237</v>
          </cell>
          <cell r="O70">
            <v>44214456.913843945</v>
          </cell>
          <cell r="Q70">
            <v>38830930.064201348</v>
          </cell>
          <cell r="R70">
            <v>12943643.354733784</v>
          </cell>
          <cell r="T70">
            <v>-10455942.184755031</v>
          </cell>
          <cell r="U70">
            <v>42673185.06037154</v>
          </cell>
          <cell r="V70">
            <v>12999759.714277806</v>
          </cell>
          <cell r="W70">
            <v>7243287.6253258893</v>
          </cell>
          <cell r="X70">
            <v>3458620.1328570563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24536786.980121993</v>
          </cell>
          <cell r="E71">
            <v>24536786.980122</v>
          </cell>
          <cell r="F71">
            <v>0</v>
          </cell>
          <cell r="G71">
            <v>23266371.806371599</v>
          </cell>
          <cell r="H71">
            <v>-77717.093476617767</v>
          </cell>
          <cell r="I71">
            <v>-1124002.0621458436</v>
          </cell>
          <cell r="J71">
            <v>2472134.3293728638</v>
          </cell>
          <cell r="K71">
            <v>0</v>
          </cell>
          <cell r="N71">
            <v>17448773.424558342</v>
          </cell>
          <cell r="O71">
            <v>5817598.3818132551</v>
          </cell>
          <cell r="Q71">
            <v>-58287.820107463733</v>
          </cell>
          <cell r="R71">
            <v>-19429.273369154442</v>
          </cell>
          <cell r="T71">
            <v>-192737.71206053541</v>
          </cell>
          <cell r="U71">
            <v>-561198.20986701106</v>
          </cell>
          <cell r="V71">
            <v>-213258.72311916974</v>
          </cell>
          <cell r="W71">
            <v>-121873.19847805037</v>
          </cell>
          <cell r="X71">
            <v>-34934.218621076965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69433038.331570536</v>
          </cell>
          <cell r="E72">
            <v>69433038.331570536</v>
          </cell>
          <cell r="F72">
            <v>0</v>
          </cell>
          <cell r="G72">
            <v>34033500.832518935</v>
          </cell>
          <cell r="H72">
            <v>16769014.625525728</v>
          </cell>
          <cell r="I72">
            <v>18214647.11634599</v>
          </cell>
          <cell r="J72">
            <v>415864.47717987833</v>
          </cell>
          <cell r="K72">
            <v>11.28</v>
          </cell>
          <cell r="N72">
            <v>25525125.624389198</v>
          </cell>
          <cell r="O72">
            <v>8508375.2081297338</v>
          </cell>
          <cell r="Q72">
            <v>12576760.969144294</v>
          </cell>
          <cell r="R72">
            <v>4192253.656381432</v>
          </cell>
          <cell r="T72">
            <v>3123347.83843042</v>
          </cell>
          <cell r="U72">
            <v>9094313.7021810357</v>
          </cell>
          <cell r="V72">
            <v>3455894.3590213736</v>
          </cell>
          <cell r="W72">
            <v>1974976.1837447989</v>
          </cell>
          <cell r="X72">
            <v>566115.03296836081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76705254.585419551</v>
          </cell>
          <cell r="E73">
            <v>76705254.498028025</v>
          </cell>
          <cell r="F73">
            <v>0</v>
          </cell>
          <cell r="G73">
            <v>31913470.509740241</v>
          </cell>
          <cell r="H73">
            <v>21756379.885160655</v>
          </cell>
          <cell r="I73">
            <v>23857183.912278533</v>
          </cell>
          <cell r="J73">
            <v>-951609.03381209716</v>
          </cell>
          <cell r="K73">
            <v>129829.22166085854</v>
          </cell>
          <cell r="N73">
            <v>23935102.882305183</v>
          </cell>
          <cell r="O73">
            <v>7978367.6274350602</v>
          </cell>
          <cell r="Q73">
            <v>16317284.913870491</v>
          </cell>
          <cell r="R73">
            <v>5439094.9712901637</v>
          </cell>
          <cell r="T73">
            <v>19808667.702706173</v>
          </cell>
          <cell r="U73">
            <v>-25668186.630509716</v>
          </cell>
          <cell r="V73">
            <v>20278040.583305262</v>
          </cell>
          <cell r="W73">
            <v>9987456.1657683849</v>
          </cell>
          <cell r="X73">
            <v>-548793.90899147978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13701336.987795776</v>
          </cell>
          <cell r="E75">
            <v>13701336.975513123</v>
          </cell>
          <cell r="F75">
            <v>0</v>
          </cell>
          <cell r="G75">
            <v>7614877.4474173663</v>
          </cell>
          <cell r="H75">
            <v>2956330.6898515276</v>
          </cell>
          <cell r="I75">
            <v>3241795.0663477466</v>
          </cell>
          <cell r="J75">
            <v>-129307.8630842214</v>
          </cell>
          <cell r="K75">
            <v>17641.634980703893</v>
          </cell>
          <cell r="N75">
            <v>5711158.0855630245</v>
          </cell>
          <cell r="O75">
            <v>1903719.3618543416</v>
          </cell>
          <cell r="Q75">
            <v>2217248.0173886456</v>
          </cell>
          <cell r="R75">
            <v>739082.67246288189</v>
          </cell>
          <cell r="T75">
            <v>673419.40832459915</v>
          </cell>
          <cell r="U75">
            <v>1486304.4894973189</v>
          </cell>
          <cell r="V75">
            <v>682053.24636511772</v>
          </cell>
          <cell r="W75">
            <v>330533.01972437126</v>
          </cell>
          <cell r="X75">
            <v>69484.902436340722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53483653.475889474</v>
          </cell>
          <cell r="E77">
            <v>53483653.475889474</v>
          </cell>
          <cell r="F77">
            <v>0</v>
          </cell>
          <cell r="G77">
            <v>14548831.615489349</v>
          </cell>
          <cell r="H77">
            <v>25283477.774281465</v>
          </cell>
          <cell r="I77">
            <v>12087361.408211216</v>
          </cell>
          <cell r="J77">
            <v>1563982.6779074292</v>
          </cell>
          <cell r="K77">
            <v>0</v>
          </cell>
          <cell r="N77">
            <v>10911623.711617</v>
          </cell>
          <cell r="O77">
            <v>3637207.9038723372</v>
          </cell>
          <cell r="Q77">
            <v>18962608.330711093</v>
          </cell>
          <cell r="R77">
            <v>6320869.4435703661</v>
          </cell>
          <cell r="T77">
            <v>1811321.3666017037</v>
          </cell>
          <cell r="U77">
            <v>7193050.8635872789</v>
          </cell>
          <cell r="V77">
            <v>1737205.7245346271</v>
          </cell>
          <cell r="W77">
            <v>978615.22971661668</v>
          </cell>
          <cell r="X77">
            <v>367168.2237709912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-3090508.140578134</v>
          </cell>
          <cell r="E78">
            <v>-3090508.1405781331</v>
          </cell>
          <cell r="F78">
            <v>0</v>
          </cell>
          <cell r="G78">
            <v>-1520017.7310099558</v>
          </cell>
          <cell r="H78">
            <v>-759402.83133188845</v>
          </cell>
          <cell r="I78">
            <v>-811087.57823628909</v>
          </cell>
          <cell r="J78">
            <v>0</v>
          </cell>
          <cell r="K78">
            <v>0</v>
          </cell>
          <cell r="N78">
            <v>-1140013.2982574669</v>
          </cell>
          <cell r="O78">
            <v>-380004.43275248894</v>
          </cell>
          <cell r="Q78">
            <v>-569552.12349891639</v>
          </cell>
          <cell r="R78">
            <v>-189850.70783297211</v>
          </cell>
          <cell r="T78">
            <v>-139080.85169482441</v>
          </cell>
          <cell r="U78">
            <v>-404964.46784322121</v>
          </cell>
          <cell r="V78">
            <v>-153888.95367528868</v>
          </cell>
          <cell r="W78">
            <v>-87944.53385321844</v>
          </cell>
          <cell r="X78">
            <v>-25208.771169736385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577753.31188318064</v>
          </cell>
          <cell r="E79">
            <v>577753.31188318052</v>
          </cell>
          <cell r="F79">
            <v>0</v>
          </cell>
          <cell r="G79">
            <v>-48180.098557401237</v>
          </cell>
          <cell r="H79">
            <v>-178.91955941813728</v>
          </cell>
          <cell r="I79">
            <v>-28894.860000000011</v>
          </cell>
          <cell r="J79">
            <v>655007.18999999994</v>
          </cell>
          <cell r="K79">
            <v>0</v>
          </cell>
          <cell r="N79">
            <v>-36135.073918050926</v>
          </cell>
          <cell r="O79">
            <v>-12045.024639350309</v>
          </cell>
          <cell r="Q79">
            <v>-134.18966956360296</v>
          </cell>
          <cell r="R79">
            <v>-44.729889854534321</v>
          </cell>
          <cell r="T79">
            <v>-4954.7321969119921</v>
          </cell>
          <cell r="U79">
            <v>-14426.791775986847</v>
          </cell>
          <cell r="V79">
            <v>-5482.2683657208636</v>
          </cell>
          <cell r="W79">
            <v>-3133.0093834992899</v>
          </cell>
          <cell r="X79">
            <v>-898.05827788102067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-227069084.3128435</v>
          </cell>
          <cell r="E80">
            <v>-227069084.78120378</v>
          </cell>
          <cell r="F80">
            <v>0</v>
          </cell>
          <cell r="G80">
            <v>-143046737.83480465</v>
          </cell>
          <cell r="H80">
            <v>-60646558.419086039</v>
          </cell>
          <cell r="I80">
            <v>-16502092.556711026</v>
          </cell>
          <cell r="J80">
            <v>-8099024.6099168826</v>
          </cell>
          <cell r="K80">
            <v>1225328.6393842164</v>
          </cell>
          <cell r="N80">
            <v>-96953299.798346817</v>
          </cell>
          <cell r="O80">
            <v>-46093438.036457844</v>
          </cell>
          <cell r="Q80">
            <v>-38915960.744271405</v>
          </cell>
          <cell r="R80">
            <v>-21730597.67481463</v>
          </cell>
          <cell r="T80">
            <v>-3241362.3021620838</v>
          </cell>
          <cell r="U80">
            <v>-7775945.5286458172</v>
          </cell>
          <cell r="V80">
            <v>-3365579.9291152647</v>
          </cell>
          <cell r="W80">
            <v>-1715844.9721595682</v>
          </cell>
          <cell r="X80">
            <v>-403359.82462829602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1925242447.577625</v>
          </cell>
          <cell r="E82">
            <v>1925242446.8416934</v>
          </cell>
          <cell r="F82">
            <v>1</v>
          </cell>
          <cell r="G82">
            <v>1297966931.5924244</v>
          </cell>
          <cell r="H82">
            <v>276110041.36062348</v>
          </cell>
          <cell r="I82">
            <v>304706475.60084635</v>
          </cell>
          <cell r="J82">
            <v>35803481.789107092</v>
          </cell>
          <cell r="K82">
            <v>10655516.495761121</v>
          </cell>
          <cell r="N82">
            <v>643345483.16609526</v>
          </cell>
          <cell r="O82">
            <v>654621448.42632973</v>
          </cell>
          <cell r="Q82">
            <v>212939221.26442802</v>
          </cell>
          <cell r="R82">
            <v>63170820.096195608</v>
          </cell>
          <cell r="T82">
            <v>50674386.432932258</v>
          </cell>
          <cell r="U82">
            <v>149674678.96520224</v>
          </cell>
          <cell r="V82">
            <v>63705040.455724888</v>
          </cell>
          <cell r="W82">
            <v>32413323.825743545</v>
          </cell>
          <cell r="X82">
            <v>8239045.9212435605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1925242447.5776262</v>
          </cell>
        </row>
        <row r="88">
          <cell r="A88" t="str">
            <v>12 Months Ended Dec 2017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M91" t="str">
            <v xml:space="preserve">D / E
Total
</v>
          </cell>
          <cell r="N91" t="str">
            <v>Production
Demand</v>
          </cell>
          <cell r="O91" t="str">
            <v>Production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SERVICE</v>
          </cell>
          <cell r="X91" t="str">
            <v>DIS
METER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E92" t="str">
            <v>2010 Protocol</v>
          </cell>
          <cell r="S92" t="str">
            <v>Rolled-In</v>
          </cell>
          <cell r="AN92" t="str">
            <v>Check Total</v>
          </cell>
        </row>
        <row r="93">
          <cell r="A93">
            <v>93</v>
          </cell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0</v>
          </cell>
          <cell r="AJ93">
            <v>3.5243514299945674E-8</v>
          </cell>
          <cell r="AK93">
            <v>0</v>
          </cell>
          <cell r="AL93">
            <v>2.66007330785224E-9</v>
          </cell>
          <cell r="AM93">
            <v>-1.5856723066237005E-9</v>
          </cell>
          <cell r="AN93">
            <v>3.6317915301174209E-8</v>
          </cell>
        </row>
        <row r="94">
          <cell r="A94">
            <v>94</v>
          </cell>
          <cell r="D94" t="str">
            <v>S</v>
          </cell>
          <cell r="F94">
            <v>745739136.64030945</v>
          </cell>
          <cell r="G94">
            <v>1331290409.8134513</v>
          </cell>
          <cell r="H94">
            <v>283897546.40421319</v>
          </cell>
          <cell r="I94">
            <v>316061153.31271034</v>
          </cell>
          <cell r="J94">
            <v>36818728.38036105</v>
          </cell>
          <cell r="K94">
            <v>10873589.83282882</v>
          </cell>
          <cell r="M94">
            <v>0.75</v>
          </cell>
          <cell r="N94">
            <v>998467807.36008847</v>
          </cell>
          <cell r="O94">
            <v>332822602.45336282</v>
          </cell>
          <cell r="P94">
            <v>0.75</v>
          </cell>
          <cell r="Q94">
            <v>212923159.80315989</v>
          </cell>
          <cell r="R94">
            <v>70974386.601053298</v>
          </cell>
          <cell r="S94" t="str">
            <v>DRB</v>
          </cell>
          <cell r="T94">
            <v>65655511.993244655</v>
          </cell>
          <cell r="U94">
            <v>144908330.57304382</v>
          </cell>
          <cell r="V94">
            <v>66497274.27394174</v>
          </cell>
          <cell r="W94">
            <v>32225555.682553839</v>
          </cell>
          <cell r="X94">
            <v>6774480.7899264041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1331290409.8134513</v>
          </cell>
          <cell r="AJ94">
            <v>283897546.40421325</v>
          </cell>
          <cell r="AK94">
            <v>316061153.31271034</v>
          </cell>
          <cell r="AL94">
            <v>36818728.38036105</v>
          </cell>
          <cell r="AM94">
            <v>10873589.832828818</v>
          </cell>
          <cell r="AN94">
            <v>1978941427.7435646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745739136.64030945</v>
          </cell>
          <cell r="G96">
            <v>1331290409.8134513</v>
          </cell>
          <cell r="H96">
            <v>283897546.40421319</v>
          </cell>
          <cell r="I96">
            <v>316061153.31271034</v>
          </cell>
          <cell r="J96">
            <v>36818728.38036105</v>
          </cell>
          <cell r="K96">
            <v>10873589.83282882</v>
          </cell>
          <cell r="N96">
            <v>998467807.36008847</v>
          </cell>
          <cell r="O96">
            <v>332822602.45336282</v>
          </cell>
          <cell r="Q96">
            <v>212923159.80315989</v>
          </cell>
          <cell r="R96">
            <v>70974386.601053298</v>
          </cell>
          <cell r="T96">
            <v>65655511.993244655</v>
          </cell>
          <cell r="U96">
            <v>144908330.57304382</v>
          </cell>
          <cell r="V96">
            <v>66497274.27394174</v>
          </cell>
          <cell r="W96">
            <v>32225555.682553839</v>
          </cell>
          <cell r="X96">
            <v>6774480.7899264041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F99">
            <v>1221230110.9161301</v>
          </cell>
          <cell r="M99">
            <v>0.75</v>
          </cell>
          <cell r="N99">
            <v>0</v>
          </cell>
          <cell r="O99">
            <v>0</v>
          </cell>
          <cell r="P99">
            <v>0.75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0.75</v>
          </cell>
          <cell r="N101">
            <v>0</v>
          </cell>
          <cell r="O101">
            <v>0</v>
          </cell>
          <cell r="P101">
            <v>0.75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1221230110.9161301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S104" t="str">
            <v>DRB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F105">
            <v>8691656.9863715079</v>
          </cell>
          <cell r="M105">
            <v>0.75</v>
          </cell>
          <cell r="N105">
            <v>0</v>
          </cell>
          <cell r="O105">
            <v>0</v>
          </cell>
          <cell r="P105">
            <v>0.75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8691656.9863715079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S108" t="str">
            <v>DRB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F109">
            <v>3280523.2037541904</v>
          </cell>
          <cell r="M109">
            <v>0.75</v>
          </cell>
          <cell r="N109">
            <v>0</v>
          </cell>
          <cell r="O109">
            <v>0</v>
          </cell>
          <cell r="P109">
            <v>0.75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3280523.2037541904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0.75</v>
          </cell>
          <cell r="N114">
            <v>0</v>
          </cell>
          <cell r="O114">
            <v>0</v>
          </cell>
          <cell r="P114">
            <v>0.75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0.75</v>
          </cell>
          <cell r="N115">
            <v>0</v>
          </cell>
          <cell r="O115">
            <v>0</v>
          </cell>
          <cell r="P115">
            <v>0.75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1978941427.7465651</v>
          </cell>
          <cell r="G118">
            <v>1331290409.8134513</v>
          </cell>
          <cell r="H118">
            <v>283897546.40421319</v>
          </cell>
          <cell r="I118">
            <v>316061153.31271034</v>
          </cell>
          <cell r="J118">
            <v>36818728.38036105</v>
          </cell>
          <cell r="K118">
            <v>10873589.83282882</v>
          </cell>
          <cell r="N118">
            <v>998467807.36008847</v>
          </cell>
          <cell r="O118">
            <v>332822602.45336282</v>
          </cell>
          <cell r="P118">
            <v>0</v>
          </cell>
          <cell r="Q118">
            <v>212923159.80315989</v>
          </cell>
          <cell r="R118">
            <v>70974386.601053298</v>
          </cell>
          <cell r="T118">
            <v>65655511.993244655</v>
          </cell>
          <cell r="U118">
            <v>144908330.57304382</v>
          </cell>
          <cell r="V118">
            <v>66497274.27394174</v>
          </cell>
          <cell r="W118">
            <v>32225555.682553839</v>
          </cell>
          <cell r="X118">
            <v>6774480.7899264041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AD121" t="str">
            <v>Total Sales to Ultimate Customers</v>
          </cell>
          <cell r="AE121" t="str">
            <v>NA</v>
          </cell>
          <cell r="AF121" t="str">
            <v>Total Sales to Ultimate Customers.NA3</v>
          </cell>
        </row>
        <row r="122">
          <cell r="A122">
            <v>122</v>
          </cell>
          <cell r="B122">
            <v>447</v>
          </cell>
          <cell r="C122" t="str">
            <v>Sales for Resale</v>
          </cell>
          <cell r="AD122">
            <v>447</v>
          </cell>
          <cell r="AE122" t="str">
            <v>NA</v>
          </cell>
          <cell r="AF122" t="str">
            <v>447.NA</v>
          </cell>
        </row>
        <row r="123">
          <cell r="A123">
            <v>123</v>
          </cell>
          <cell r="D123" t="str">
            <v>S</v>
          </cell>
          <cell r="E123" t="str">
            <v>P</v>
          </cell>
          <cell r="F123">
            <v>8003536.0899999999</v>
          </cell>
          <cell r="G123">
            <v>8003536.0899999999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0.5</v>
          </cell>
          <cell r="N123">
            <v>4001768.0449999999</v>
          </cell>
          <cell r="O123">
            <v>4001768.0449999999</v>
          </cell>
          <cell r="P123">
            <v>0.5</v>
          </cell>
          <cell r="Q123">
            <v>0</v>
          </cell>
          <cell r="R123">
            <v>0</v>
          </cell>
          <cell r="S123" t="str">
            <v>DRB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>
            <v>447</v>
          </cell>
          <cell r="AE123" t="str">
            <v>S</v>
          </cell>
          <cell r="AF123" t="str">
            <v>447.S</v>
          </cell>
        </row>
        <row r="124">
          <cell r="A124">
            <v>124</v>
          </cell>
          <cell r="F124">
            <v>8003536.0899999999</v>
          </cell>
          <cell r="G124">
            <v>8003536.0899999999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N124">
            <v>4001768.0449999999</v>
          </cell>
          <cell r="O124">
            <v>4001768.0449999999</v>
          </cell>
          <cell r="Q124">
            <v>0</v>
          </cell>
          <cell r="R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447</v>
          </cell>
          <cell r="AE124" t="str">
            <v>NA</v>
          </cell>
          <cell r="AF124" t="str">
            <v>447.NA1</v>
          </cell>
        </row>
        <row r="125">
          <cell r="A125">
            <v>125</v>
          </cell>
          <cell r="AD125">
            <v>447</v>
          </cell>
          <cell r="AE125" t="str">
            <v>NA</v>
          </cell>
          <cell r="AF125" t="str">
            <v>447.NA2</v>
          </cell>
        </row>
        <row r="126">
          <cell r="A126">
            <v>126</v>
          </cell>
          <cell r="B126" t="str">
            <v>447NPC</v>
          </cell>
          <cell r="C126" t="str">
            <v>Sales for Resale</v>
          </cell>
          <cell r="AD126" t="str">
            <v>447NPC</v>
          </cell>
          <cell r="AE126" t="str">
            <v>NA</v>
          </cell>
          <cell r="AF126" t="str">
            <v>447NPC.NA</v>
          </cell>
        </row>
        <row r="127">
          <cell r="A127">
            <v>127</v>
          </cell>
          <cell r="D127" t="str">
            <v>S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0.5</v>
          </cell>
          <cell r="N127">
            <v>0</v>
          </cell>
          <cell r="O127">
            <v>0</v>
          </cell>
          <cell r="P127">
            <v>0.5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S</v>
          </cell>
          <cell r="AF127" t="str">
            <v>447NPC.S</v>
          </cell>
        </row>
        <row r="128">
          <cell r="A128">
            <v>128</v>
          </cell>
          <cell r="D128" t="str">
            <v>DGU</v>
          </cell>
          <cell r="E128" t="str">
            <v>P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0.75</v>
          </cell>
          <cell r="N128">
            <v>0</v>
          </cell>
          <cell r="O128">
            <v>0</v>
          </cell>
          <cell r="P128">
            <v>0.75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DGU</v>
          </cell>
          <cell r="AF128" t="str">
            <v>447NPC.DGU</v>
          </cell>
        </row>
        <row r="129">
          <cell r="A129">
            <v>129</v>
          </cell>
          <cell r="D129" t="str">
            <v>SG</v>
          </cell>
          <cell r="E129" t="str">
            <v>P</v>
          </cell>
          <cell r="F129">
            <v>91088102.09168762</v>
          </cell>
          <cell r="G129">
            <v>91088102.09168762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0.75</v>
          </cell>
          <cell r="N129">
            <v>68316076.568765715</v>
          </cell>
          <cell r="O129">
            <v>22772025.522921905</v>
          </cell>
          <cell r="P129">
            <v>0.75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SG</v>
          </cell>
          <cell r="AF129" t="str">
            <v>447NPC.SG</v>
          </cell>
        </row>
        <row r="130">
          <cell r="A130">
            <v>130</v>
          </cell>
          <cell r="D130" t="str">
            <v>SE</v>
          </cell>
          <cell r="E130" t="str">
            <v>P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DRB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SE</v>
          </cell>
          <cell r="AF130" t="str">
            <v>447NPC.SE</v>
          </cell>
        </row>
        <row r="131">
          <cell r="A131">
            <v>131</v>
          </cell>
          <cell r="F131">
            <v>91088102.09168762</v>
          </cell>
          <cell r="G131">
            <v>91088102.09168762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N131">
            <v>68316076.568765715</v>
          </cell>
          <cell r="O131">
            <v>22772025.522921905</v>
          </cell>
          <cell r="Q131">
            <v>0</v>
          </cell>
          <cell r="R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D131" t="str">
            <v>447NPC</v>
          </cell>
          <cell r="AE131" t="str">
            <v>NA</v>
          </cell>
          <cell r="AF131" t="str">
            <v>447NPC.NA1</v>
          </cell>
        </row>
        <row r="132">
          <cell r="A132">
            <v>132</v>
          </cell>
          <cell r="AD132" t="str">
            <v>447NPC</v>
          </cell>
          <cell r="AE132" t="str">
            <v>NA</v>
          </cell>
          <cell r="AF132" t="str">
            <v>447NPC.NA2</v>
          </cell>
        </row>
        <row r="133">
          <cell r="A133">
            <v>133</v>
          </cell>
          <cell r="B133">
            <v>449</v>
          </cell>
          <cell r="C133" t="str">
            <v>Provision for Rate Refund</v>
          </cell>
          <cell r="AD133">
            <v>449</v>
          </cell>
          <cell r="AE133" t="str">
            <v>NA</v>
          </cell>
          <cell r="AF133" t="str">
            <v>449.NA</v>
          </cell>
        </row>
        <row r="134">
          <cell r="A134">
            <v>134</v>
          </cell>
          <cell r="D134" t="str">
            <v>S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0.75</v>
          </cell>
          <cell r="N134">
            <v>0</v>
          </cell>
          <cell r="O134">
            <v>0</v>
          </cell>
          <cell r="P134">
            <v>0.75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</v>
          </cell>
          <cell r="AF134" t="str">
            <v>449.S</v>
          </cell>
        </row>
        <row r="135">
          <cell r="A135">
            <v>135</v>
          </cell>
          <cell r="D135" t="str">
            <v>SG</v>
          </cell>
          <cell r="E135" t="str">
            <v>P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>
            <v>0.75</v>
          </cell>
          <cell r="N135">
            <v>0</v>
          </cell>
          <cell r="O135">
            <v>0</v>
          </cell>
          <cell r="P135">
            <v>0.75</v>
          </cell>
          <cell r="Q135">
            <v>0</v>
          </cell>
          <cell r="R135">
            <v>0</v>
          </cell>
          <cell r="S135" t="str">
            <v>DRB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SG</v>
          </cell>
          <cell r="AF135" t="str">
            <v>449.SG</v>
          </cell>
        </row>
        <row r="136">
          <cell r="A136">
            <v>136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449.NA1</v>
          </cell>
        </row>
        <row r="137">
          <cell r="A137">
            <v>137</v>
          </cell>
          <cell r="B137" t="str">
            <v xml:space="preserve"> </v>
          </cell>
          <cell r="C137" t="str">
            <v>State Revenue Credit</v>
          </cell>
          <cell r="E137" t="str">
            <v>REVREQ</v>
          </cell>
          <cell r="F137">
            <v>49772259.604871303</v>
          </cell>
          <cell r="G137">
            <v>33323478.2210267</v>
          </cell>
          <cell r="H137">
            <v>7787505.0435896367</v>
          </cell>
          <cell r="I137">
            <v>7427956.4118639156</v>
          </cell>
          <cell r="J137">
            <v>1015246.5912539638</v>
          </cell>
          <cell r="K137">
            <v>218073.33706769921</v>
          </cell>
          <cell r="M137">
            <v>0.5</v>
          </cell>
          <cell r="N137">
            <v>16661739.11051335</v>
          </cell>
          <cell r="O137">
            <v>16661739.11051335</v>
          </cell>
          <cell r="P137">
            <v>0.5</v>
          </cell>
          <cell r="Q137">
            <v>3893752.5217948183</v>
          </cell>
          <cell r="R137">
            <v>3893752.5217948183</v>
          </cell>
          <cell r="S137" t="str">
            <v>DRB</v>
          </cell>
          <cell r="T137">
            <v>1543012.4081143052</v>
          </cell>
          <cell r="U137">
            <v>3405583.8622710314</v>
          </cell>
          <cell r="V137">
            <v>1562795.2047808189</v>
          </cell>
          <cell r="W137">
            <v>757353.50722229108</v>
          </cell>
          <cell r="X137">
            <v>159211.42947547146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449.NA2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449.NA3</v>
          </cell>
        </row>
        <row r="139">
          <cell r="A139">
            <v>139</v>
          </cell>
          <cell r="C139" t="str">
            <v>AGA Revenue Credit</v>
          </cell>
          <cell r="E139" t="str">
            <v>DPW</v>
          </cell>
          <cell r="F139">
            <v>3926721.3</v>
          </cell>
          <cell r="G139">
            <v>0</v>
          </cell>
          <cell r="H139">
            <v>0</v>
          </cell>
          <cell r="I139">
            <v>3926721.3</v>
          </cell>
          <cell r="J139">
            <v>0</v>
          </cell>
          <cell r="K139">
            <v>0</v>
          </cell>
          <cell r="M139">
            <v>0.5</v>
          </cell>
          <cell r="N139">
            <v>0</v>
          </cell>
          <cell r="O139">
            <v>0</v>
          </cell>
          <cell r="P139">
            <v>0.5</v>
          </cell>
          <cell r="Q139">
            <v>0</v>
          </cell>
          <cell r="R139">
            <v>0</v>
          </cell>
          <cell r="S139" t="str">
            <v>DRB</v>
          </cell>
          <cell r="T139">
            <v>815699.41356001317</v>
          </cell>
          <cell r="U139">
            <v>1800330.7975201567</v>
          </cell>
          <cell r="V139">
            <v>826157.4082945938</v>
          </cell>
          <cell r="W139">
            <v>400368.01288838231</v>
          </cell>
          <cell r="X139">
            <v>84165.667736855219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D139">
            <v>449</v>
          </cell>
          <cell r="AE139" t="str">
            <v>NA</v>
          </cell>
          <cell r="AF139" t="str">
            <v>449.NA4</v>
          </cell>
        </row>
        <row r="140">
          <cell r="A140">
            <v>140</v>
          </cell>
          <cell r="AD140">
            <v>449</v>
          </cell>
          <cell r="AE140" t="str">
            <v>NA</v>
          </cell>
          <cell r="AF140" t="str">
            <v>449.NA5</v>
          </cell>
        </row>
        <row r="141">
          <cell r="A141">
            <v>141</v>
          </cell>
          <cell r="B141" t="str">
            <v>Total Sales from Electricity</v>
          </cell>
          <cell r="F141">
            <v>2078033065.9282527</v>
          </cell>
          <cell r="G141">
            <v>1430382047.9951389</v>
          </cell>
          <cell r="H141">
            <v>283897546.40421319</v>
          </cell>
          <cell r="I141">
            <v>316061153.31271034</v>
          </cell>
          <cell r="J141">
            <v>36818728.38036105</v>
          </cell>
          <cell r="K141">
            <v>10873589.83282882</v>
          </cell>
          <cell r="N141">
            <v>1070785651.9738542</v>
          </cell>
          <cell r="O141">
            <v>359596396.02128476</v>
          </cell>
          <cell r="Q141">
            <v>212923159.80315989</v>
          </cell>
          <cell r="R141">
            <v>70974386.601053298</v>
          </cell>
          <cell r="T141">
            <v>65655511.993244655</v>
          </cell>
          <cell r="U141">
            <v>144908330.57304382</v>
          </cell>
          <cell r="V141">
            <v>66497274.27394174</v>
          </cell>
          <cell r="W141">
            <v>32225555.682553839</v>
          </cell>
          <cell r="X141">
            <v>6774480.7899264041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D141" t="str">
            <v>Total Sales from Electricity</v>
          </cell>
          <cell r="AE141" t="str">
            <v>NA</v>
          </cell>
          <cell r="AF141" t="str">
            <v>Total Sales from Electricity.NA</v>
          </cell>
        </row>
        <row r="142">
          <cell r="A142">
            <v>142</v>
          </cell>
          <cell r="AD142" t="str">
            <v>Total Sales from Electricity</v>
          </cell>
          <cell r="AE142" t="str">
            <v>NA</v>
          </cell>
          <cell r="AF142" t="str">
            <v>Total Sales from Electricity.NA1</v>
          </cell>
        </row>
        <row r="143">
          <cell r="A143">
            <v>143</v>
          </cell>
          <cell r="B143" t="str">
            <v>Other Electric Operating Revenues</v>
          </cell>
          <cell r="AD143" t="str">
            <v>Other Electric Operating Revenues</v>
          </cell>
          <cell r="AE143" t="str">
            <v>NA</v>
          </cell>
          <cell r="AF143" t="str">
            <v>Other Electric Operating Revenues.NA</v>
          </cell>
        </row>
        <row r="144">
          <cell r="A144">
            <v>144</v>
          </cell>
          <cell r="B144">
            <v>450</v>
          </cell>
          <cell r="C144" t="str">
            <v>Forfeited Discounts &amp; Interest</v>
          </cell>
          <cell r="AD144">
            <v>450</v>
          </cell>
          <cell r="AE144" t="str">
            <v>NA</v>
          </cell>
          <cell r="AF144" t="str">
            <v>450.NA</v>
          </cell>
        </row>
        <row r="145">
          <cell r="A145">
            <v>145</v>
          </cell>
          <cell r="D145" t="str">
            <v>S</v>
          </cell>
          <cell r="E145" t="str">
            <v>CUST</v>
          </cell>
          <cell r="F145">
            <v>3353595.54</v>
          </cell>
          <cell r="G145">
            <v>0</v>
          </cell>
          <cell r="H145">
            <v>0</v>
          </cell>
          <cell r="I145">
            <v>0</v>
          </cell>
          <cell r="J145">
            <v>3353595.54</v>
          </cell>
          <cell r="K145">
            <v>0</v>
          </cell>
          <cell r="M145">
            <v>0.75</v>
          </cell>
          <cell r="N145">
            <v>0</v>
          </cell>
          <cell r="O145">
            <v>0</v>
          </cell>
          <cell r="P145">
            <v>0.75</v>
          </cell>
          <cell r="Q145">
            <v>0</v>
          </cell>
          <cell r="R145">
            <v>0</v>
          </cell>
          <cell r="S145" t="str">
            <v>CUST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S</v>
          </cell>
          <cell r="AF145" t="str">
            <v>450.S</v>
          </cell>
        </row>
        <row r="146">
          <cell r="A146">
            <v>146</v>
          </cell>
          <cell r="D146" t="str">
            <v>SO</v>
          </cell>
          <cell r="E146" t="str">
            <v>CUST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0.75</v>
          </cell>
          <cell r="N146">
            <v>0</v>
          </cell>
          <cell r="O146">
            <v>0</v>
          </cell>
          <cell r="P146">
            <v>0.75</v>
          </cell>
          <cell r="Q146">
            <v>0</v>
          </cell>
          <cell r="R146">
            <v>0</v>
          </cell>
          <cell r="S146" t="str">
            <v>CUST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D146">
            <v>450</v>
          </cell>
          <cell r="AE146" t="str">
            <v>SO</v>
          </cell>
          <cell r="AF146" t="str">
            <v>450.SO</v>
          </cell>
        </row>
        <row r="147">
          <cell r="A147">
            <v>147</v>
          </cell>
          <cell r="F147">
            <v>3353595.54</v>
          </cell>
          <cell r="G147">
            <v>0</v>
          </cell>
          <cell r="H147">
            <v>0</v>
          </cell>
          <cell r="I147">
            <v>0</v>
          </cell>
          <cell r="J147">
            <v>3353595.54</v>
          </cell>
          <cell r="K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D147">
            <v>450</v>
          </cell>
          <cell r="AE147" t="str">
            <v>NA</v>
          </cell>
          <cell r="AF147" t="str">
            <v>450.NA1</v>
          </cell>
        </row>
        <row r="148">
          <cell r="A148">
            <v>148</v>
          </cell>
          <cell r="AD148">
            <v>450</v>
          </cell>
          <cell r="AE148" t="str">
            <v>NA</v>
          </cell>
          <cell r="AF148" t="str">
            <v>450.NA2</v>
          </cell>
        </row>
        <row r="149">
          <cell r="A149">
            <v>149</v>
          </cell>
          <cell r="B149">
            <v>451</v>
          </cell>
          <cell r="C149" t="str">
            <v>Misc Electric Revenue</v>
          </cell>
          <cell r="AD149">
            <v>451</v>
          </cell>
          <cell r="AE149" t="str">
            <v>NA</v>
          </cell>
          <cell r="AF149" t="str">
            <v>451.NA</v>
          </cell>
        </row>
        <row r="150">
          <cell r="A150">
            <v>150</v>
          </cell>
          <cell r="D150" t="str">
            <v>S</v>
          </cell>
          <cell r="E150" t="str">
            <v>CUST</v>
          </cell>
          <cell r="F150">
            <v>3722139.88</v>
          </cell>
          <cell r="G150">
            <v>0</v>
          </cell>
          <cell r="H150">
            <v>0</v>
          </cell>
          <cell r="I150">
            <v>0</v>
          </cell>
          <cell r="J150">
            <v>3722139.88</v>
          </cell>
          <cell r="K150">
            <v>0</v>
          </cell>
          <cell r="M150">
            <v>0.75</v>
          </cell>
          <cell r="N150">
            <v>0</v>
          </cell>
          <cell r="O150">
            <v>0</v>
          </cell>
          <cell r="P150">
            <v>0.75</v>
          </cell>
          <cell r="Q150">
            <v>0</v>
          </cell>
          <cell r="R150">
            <v>0</v>
          </cell>
          <cell r="S150" t="str">
            <v>CUST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</v>
          </cell>
          <cell r="AF150" t="str">
            <v>451.S</v>
          </cell>
        </row>
        <row r="151">
          <cell r="A151">
            <v>151</v>
          </cell>
          <cell r="D151" t="str">
            <v>SG</v>
          </cell>
          <cell r="E151" t="str">
            <v>GP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>
            <v>0.75</v>
          </cell>
          <cell r="N151">
            <v>0</v>
          </cell>
          <cell r="O151">
            <v>0</v>
          </cell>
          <cell r="P151">
            <v>0.75</v>
          </cell>
          <cell r="Q151">
            <v>0</v>
          </cell>
          <cell r="R151">
            <v>0</v>
          </cell>
          <cell r="S151" t="str">
            <v>PLNT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SG</v>
          </cell>
          <cell r="AF151" t="str">
            <v>451.SG</v>
          </cell>
        </row>
        <row r="152">
          <cell r="A152">
            <v>152</v>
          </cell>
          <cell r="D152" t="str">
            <v>SO</v>
          </cell>
          <cell r="E152" t="str">
            <v>CUST</v>
          </cell>
          <cell r="F152">
            <v>2353.6431114753591</v>
          </cell>
          <cell r="G152">
            <v>0</v>
          </cell>
          <cell r="H152">
            <v>0</v>
          </cell>
          <cell r="I152">
            <v>0</v>
          </cell>
          <cell r="J152">
            <v>2353.6431114753591</v>
          </cell>
          <cell r="K152">
            <v>0</v>
          </cell>
          <cell r="M152">
            <v>0.75</v>
          </cell>
          <cell r="N152">
            <v>0</v>
          </cell>
          <cell r="O152">
            <v>0</v>
          </cell>
          <cell r="P152">
            <v>0.75</v>
          </cell>
          <cell r="Q152">
            <v>0</v>
          </cell>
          <cell r="R152">
            <v>0</v>
          </cell>
          <cell r="S152" t="str">
            <v>PLNT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D152">
            <v>451</v>
          </cell>
          <cell r="AE152" t="str">
            <v>SO</v>
          </cell>
          <cell r="AF152" t="str">
            <v>451.SO</v>
          </cell>
        </row>
        <row r="153">
          <cell r="A153">
            <v>153</v>
          </cell>
          <cell r="F153">
            <v>3724493.5231114752</v>
          </cell>
          <cell r="G153">
            <v>0</v>
          </cell>
          <cell r="H153">
            <v>0</v>
          </cell>
          <cell r="I153">
            <v>0</v>
          </cell>
          <cell r="J153">
            <v>3724493.5231114752</v>
          </cell>
          <cell r="K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D153">
            <v>451</v>
          </cell>
          <cell r="AE153" t="str">
            <v>NA</v>
          </cell>
          <cell r="AF153" t="str">
            <v>451.NA1</v>
          </cell>
        </row>
        <row r="154">
          <cell r="A154">
            <v>154</v>
          </cell>
          <cell r="AD154">
            <v>451</v>
          </cell>
          <cell r="AE154" t="str">
            <v>NA</v>
          </cell>
          <cell r="AF154" t="str">
            <v>451.NA2</v>
          </cell>
        </row>
        <row r="155">
          <cell r="A155">
            <v>155</v>
          </cell>
          <cell r="B155">
            <v>453</v>
          </cell>
          <cell r="C155" t="str">
            <v>Water Sales</v>
          </cell>
          <cell r="AD155">
            <v>453</v>
          </cell>
          <cell r="AE155" t="str">
            <v>NA</v>
          </cell>
          <cell r="AF155" t="str">
            <v>453.NA</v>
          </cell>
        </row>
        <row r="156">
          <cell r="A156">
            <v>156</v>
          </cell>
          <cell r="D156" t="str">
            <v>SG</v>
          </cell>
          <cell r="E156" t="str">
            <v>P</v>
          </cell>
          <cell r="F156">
            <v>23578.815405227779</v>
          </cell>
          <cell r="G156">
            <v>23578.815405227779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0.75</v>
          </cell>
          <cell r="N156">
            <v>17684.111553920833</v>
          </cell>
          <cell r="O156">
            <v>5894.7038513069447</v>
          </cell>
          <cell r="P156">
            <v>0.75</v>
          </cell>
          <cell r="Q156">
            <v>0</v>
          </cell>
          <cell r="R156">
            <v>0</v>
          </cell>
          <cell r="S156" t="str">
            <v>PLNT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SG</v>
          </cell>
          <cell r="AF156" t="str">
            <v>453.SG</v>
          </cell>
        </row>
        <row r="157">
          <cell r="A157">
            <v>157</v>
          </cell>
          <cell r="F157">
            <v>23578.815405227779</v>
          </cell>
          <cell r="G157">
            <v>23578.815405227779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N157">
            <v>17684.111553920833</v>
          </cell>
          <cell r="O157">
            <v>5894.7038513069447</v>
          </cell>
          <cell r="Q157">
            <v>0</v>
          </cell>
          <cell r="R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D157">
            <v>453</v>
          </cell>
          <cell r="AE157" t="str">
            <v>NA</v>
          </cell>
          <cell r="AF157" t="str">
            <v>453.NA1</v>
          </cell>
        </row>
        <row r="158">
          <cell r="A158">
            <v>158</v>
          </cell>
          <cell r="AD158">
            <v>453</v>
          </cell>
          <cell r="AE158" t="str">
            <v>NA</v>
          </cell>
          <cell r="AF158" t="str">
            <v>453.NA2</v>
          </cell>
        </row>
        <row r="159">
          <cell r="A159">
            <v>159</v>
          </cell>
          <cell r="B159">
            <v>454</v>
          </cell>
          <cell r="C159" t="str">
            <v>Rent of Electric Property</v>
          </cell>
          <cell r="AD159">
            <v>454</v>
          </cell>
          <cell r="AE159" t="str">
            <v>NA</v>
          </cell>
          <cell r="AF159" t="str">
            <v>454.NA</v>
          </cell>
        </row>
        <row r="160">
          <cell r="A160">
            <v>160</v>
          </cell>
          <cell r="D160" t="str">
            <v>S</v>
          </cell>
          <cell r="E160" t="str">
            <v>DPW</v>
          </cell>
          <cell r="F160">
            <v>4898241.5599999996</v>
          </cell>
          <cell r="G160">
            <v>0</v>
          </cell>
          <cell r="H160">
            <v>0</v>
          </cell>
          <cell r="I160">
            <v>4898241.5599999996</v>
          </cell>
          <cell r="J160">
            <v>0</v>
          </cell>
          <cell r="K160">
            <v>0</v>
          </cell>
          <cell r="M160">
            <v>0.75</v>
          </cell>
          <cell r="N160">
            <v>0</v>
          </cell>
          <cell r="O160">
            <v>0</v>
          </cell>
          <cell r="P160">
            <v>0.75</v>
          </cell>
          <cell r="Q160">
            <v>0</v>
          </cell>
          <cell r="R160">
            <v>0</v>
          </cell>
          <cell r="S160" t="str">
            <v>PLNT</v>
          </cell>
          <cell r="T160">
            <v>839923.61152067909</v>
          </cell>
          <cell r="U160">
            <v>2445622.1990556433</v>
          </cell>
          <cell r="V160">
            <v>929351.26704359183</v>
          </cell>
          <cell r="W160">
            <v>531106.11264862306</v>
          </cell>
          <cell r="X160">
            <v>152238.36973146233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S</v>
          </cell>
          <cell r="AF160" t="str">
            <v>454.S</v>
          </cell>
        </row>
        <row r="161">
          <cell r="A161">
            <v>161</v>
          </cell>
          <cell r="D161" t="str">
            <v>SG</v>
          </cell>
          <cell r="E161" t="str">
            <v>T</v>
          </cell>
          <cell r="F161">
            <v>2532905.8897063145</v>
          </cell>
          <cell r="G161">
            <v>0</v>
          </cell>
          <cell r="H161">
            <v>2532905.8897063145</v>
          </cell>
          <cell r="I161">
            <v>0</v>
          </cell>
          <cell r="J161">
            <v>0</v>
          </cell>
          <cell r="K161">
            <v>0</v>
          </cell>
          <cell r="M161">
            <v>0.75</v>
          </cell>
          <cell r="N161">
            <v>0</v>
          </cell>
          <cell r="O161">
            <v>0</v>
          </cell>
          <cell r="P161">
            <v>0.75</v>
          </cell>
          <cell r="Q161">
            <v>1899679.4172797359</v>
          </cell>
          <cell r="R161">
            <v>633226.47242657864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SG</v>
          </cell>
          <cell r="E162" t="str">
            <v>T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0.75</v>
          </cell>
          <cell r="N162">
            <v>0</v>
          </cell>
          <cell r="O162">
            <v>0</v>
          </cell>
          <cell r="P162">
            <v>0.75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SG</v>
          </cell>
          <cell r="AF162" t="str">
            <v>454.SG1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934046.32039547188</v>
          </cell>
          <cell r="G163">
            <v>449786.80256397725</v>
          </cell>
          <cell r="H163">
            <v>229397.2774329388</v>
          </cell>
          <cell r="I163">
            <v>249173.28484711147</v>
          </cell>
          <cell r="J163">
            <v>5688.9555514443809</v>
          </cell>
          <cell r="K163">
            <v>0</v>
          </cell>
          <cell r="M163">
            <v>0.75</v>
          </cell>
          <cell r="N163">
            <v>337340.10192298295</v>
          </cell>
          <cell r="O163">
            <v>112446.70064099431</v>
          </cell>
          <cell r="P163">
            <v>0.75</v>
          </cell>
          <cell r="Q163">
            <v>172047.9580747041</v>
          </cell>
          <cell r="R163">
            <v>57349.319358234701</v>
          </cell>
          <cell r="S163" t="str">
            <v>PLNT</v>
          </cell>
          <cell r="T163">
            <v>42726.868967086382</v>
          </cell>
          <cell r="U163">
            <v>124408.6697989862</v>
          </cell>
          <cell r="V163">
            <v>47276.048996259975</v>
          </cell>
          <cell r="W163">
            <v>27017.339400271929</v>
          </cell>
          <cell r="X163">
            <v>7744.3576845069974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8365193.7701017857</v>
          </cell>
          <cell r="G164">
            <v>449786.80256397725</v>
          </cell>
          <cell r="H164">
            <v>2762303.1671392536</v>
          </cell>
          <cell r="I164">
            <v>5147414.844847111</v>
          </cell>
          <cell r="J164">
            <v>5688.9555514443809</v>
          </cell>
          <cell r="K164">
            <v>0</v>
          </cell>
          <cell r="N164">
            <v>337340.10192298295</v>
          </cell>
          <cell r="O164">
            <v>112446.70064099431</v>
          </cell>
          <cell r="Q164">
            <v>2071727.37535444</v>
          </cell>
          <cell r="R164">
            <v>690575.79178481339</v>
          </cell>
          <cell r="T164">
            <v>882650.48048776551</v>
          </cell>
          <cell r="U164">
            <v>2570030.8688546293</v>
          </cell>
          <cell r="V164">
            <v>976627.31603985175</v>
          </cell>
          <cell r="W164">
            <v>558123.45204889495</v>
          </cell>
          <cell r="X164">
            <v>159982.72741596933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DMSC</v>
          </cell>
          <cell r="F167">
            <v>-2828512.5317091057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-2828512.5317091057</v>
          </cell>
          <cell r="M167">
            <v>0.75</v>
          </cell>
          <cell r="N167">
            <v>0</v>
          </cell>
          <cell r="O167">
            <v>0</v>
          </cell>
          <cell r="P167">
            <v>0.75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CN</v>
          </cell>
          <cell r="E168" t="str">
            <v>CUST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0.75</v>
          </cell>
          <cell r="N168">
            <v>0</v>
          </cell>
          <cell r="O168">
            <v>0</v>
          </cell>
          <cell r="P168">
            <v>0.75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CN</v>
          </cell>
          <cell r="AF168" t="str">
            <v>456.CN</v>
          </cell>
        </row>
        <row r="169">
          <cell r="A169">
            <v>169</v>
          </cell>
          <cell r="D169" t="str">
            <v>SE</v>
          </cell>
          <cell r="E169" t="str">
            <v>OTHSE</v>
          </cell>
          <cell r="F169">
            <v>6162775.7455276176</v>
          </cell>
          <cell r="G169">
            <v>0</v>
          </cell>
          <cell r="H169">
            <v>6162775.7455276176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6162775.7455276176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SE</v>
          </cell>
          <cell r="AF169" t="str">
            <v>456.SE</v>
          </cell>
        </row>
        <row r="170">
          <cell r="A170">
            <v>170</v>
          </cell>
          <cell r="D170" t="str">
            <v>SO</v>
          </cell>
          <cell r="E170" t="str">
            <v>OTHSO</v>
          </cell>
          <cell r="F170">
            <v>1385110.55525719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1385110.55525719</v>
          </cell>
          <cell r="M170">
            <v>0.75</v>
          </cell>
          <cell r="N170">
            <v>0</v>
          </cell>
          <cell r="O170">
            <v>0</v>
          </cell>
          <cell r="P170">
            <v>0.75</v>
          </cell>
          <cell r="Q170">
            <v>0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SO</v>
          </cell>
          <cell r="AF170" t="str">
            <v>456.SO</v>
          </cell>
        </row>
        <row r="171">
          <cell r="A171">
            <v>171</v>
          </cell>
          <cell r="D171" t="str">
            <v>SG</v>
          </cell>
          <cell r="E171" t="str">
            <v>OTHSGR</v>
          </cell>
          <cell r="F171">
            <v>54092230.276950657</v>
          </cell>
          <cell r="G171">
            <v>10158255.814121136</v>
          </cell>
          <cell r="H171">
            <v>43933974.46282953</v>
          </cell>
          <cell r="I171">
            <v>0</v>
          </cell>
          <cell r="J171">
            <v>0</v>
          </cell>
          <cell r="K171">
            <v>0</v>
          </cell>
          <cell r="M171">
            <v>0.75</v>
          </cell>
          <cell r="N171">
            <v>7618691.8605908528</v>
          </cell>
          <cell r="O171">
            <v>2539563.9535302841</v>
          </cell>
          <cell r="P171">
            <v>0.75</v>
          </cell>
          <cell r="Q171">
            <v>32950480.847122148</v>
          </cell>
          <cell r="R171">
            <v>10983493.615707383</v>
          </cell>
          <cell r="S171" t="str">
            <v>PLNT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SG</v>
          </cell>
          <cell r="AF171" t="str">
            <v>456.SG</v>
          </cell>
        </row>
        <row r="172">
          <cell r="A172">
            <v>172</v>
          </cell>
          <cell r="F172">
            <v>58811604.046026357</v>
          </cell>
          <cell r="G172">
            <v>10158255.814121136</v>
          </cell>
          <cell r="H172">
            <v>50096750.208357148</v>
          </cell>
          <cell r="I172">
            <v>0</v>
          </cell>
          <cell r="J172">
            <v>0</v>
          </cell>
          <cell r="K172">
            <v>-1443401.9764519157</v>
          </cell>
          <cell r="N172">
            <v>7618691.8605908528</v>
          </cell>
          <cell r="O172">
            <v>2539563.9535302841</v>
          </cell>
          <cell r="Q172">
            <v>32950480.847122148</v>
          </cell>
          <cell r="R172">
            <v>17146269.361235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NA</v>
          </cell>
          <cell r="AF172" t="str">
            <v>456.NA1</v>
          </cell>
        </row>
        <row r="173">
          <cell r="A173">
            <v>173</v>
          </cell>
          <cell r="AD173">
            <v>456</v>
          </cell>
          <cell r="AE173" t="str">
            <v>NA</v>
          </cell>
          <cell r="AF173" t="str">
            <v>456.NA2</v>
          </cell>
        </row>
        <row r="174">
          <cell r="A174">
            <v>174</v>
          </cell>
          <cell r="C174" t="str">
            <v>Total Other Electric Revenues</v>
          </cell>
          <cell r="F174">
            <v>74278465.694644839</v>
          </cell>
          <cell r="G174">
            <v>10631621.432090342</v>
          </cell>
          <cell r="H174">
            <v>52859053.375496402</v>
          </cell>
          <cell r="I174">
            <v>5147414.844847111</v>
          </cell>
          <cell r="J174">
            <v>7083778.0186629193</v>
          </cell>
          <cell r="K174">
            <v>-1443401.9764519157</v>
          </cell>
          <cell r="N174">
            <v>7973716.0740677565</v>
          </cell>
          <cell r="O174">
            <v>2657905.3580225855</v>
          </cell>
          <cell r="P174">
            <v>0</v>
          </cell>
          <cell r="Q174">
            <v>35022208.222476587</v>
          </cell>
          <cell r="R174">
            <v>17836845.153019812</v>
          </cell>
          <cell r="T174">
            <v>882650.48048776551</v>
          </cell>
          <cell r="U174">
            <v>2570030.8688546293</v>
          </cell>
          <cell r="V174">
            <v>976627.31603985175</v>
          </cell>
          <cell r="W174">
            <v>558123.45204889495</v>
          </cell>
          <cell r="X174">
            <v>159982.72741596933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456.NA3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456.NA4</v>
          </cell>
        </row>
        <row r="176">
          <cell r="A176">
            <v>176</v>
          </cell>
          <cell r="B176" t="str">
            <v>Total Electric Operating Revenues</v>
          </cell>
          <cell r="F176">
            <v>2152311531.6228976</v>
          </cell>
          <cell r="G176">
            <v>1441013669.4272292</v>
          </cell>
          <cell r="H176">
            <v>336756599.77970958</v>
          </cell>
          <cell r="I176">
            <v>321208568.15755743</v>
          </cell>
          <cell r="J176">
            <v>43902506.399023972</v>
          </cell>
          <cell r="K176">
            <v>9430187.856376905</v>
          </cell>
          <cell r="N176">
            <v>1078759368.0479219</v>
          </cell>
          <cell r="O176">
            <v>362254301.37930733</v>
          </cell>
          <cell r="P176">
            <v>0</v>
          </cell>
          <cell r="Q176">
            <v>247945368.02563649</v>
          </cell>
          <cell r="R176">
            <v>88811231.754073113</v>
          </cell>
          <cell r="T176">
            <v>66538162.473732419</v>
          </cell>
          <cell r="U176">
            <v>147478361.44189847</v>
          </cell>
          <cell r="V176">
            <v>67473901.589981586</v>
          </cell>
          <cell r="W176">
            <v>32783679.134602733</v>
          </cell>
          <cell r="X176">
            <v>6934463.5173423737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 t="str">
            <v>Total Electric Operating Revenues</v>
          </cell>
          <cell r="AE176" t="str">
            <v>NA</v>
          </cell>
          <cell r="AF176" t="str">
            <v>Total Electric Operating Revenues.NA</v>
          </cell>
        </row>
        <row r="177">
          <cell r="A177">
            <v>177</v>
          </cell>
          <cell r="AD177" t="str">
            <v>Total Electric Operating Revenues</v>
          </cell>
          <cell r="AE177" t="str">
            <v>NA</v>
          </cell>
          <cell r="AF177" t="str">
            <v>Total Electric Operating Revenues.NA1</v>
          </cell>
        </row>
        <row r="178">
          <cell r="A178">
            <v>178</v>
          </cell>
          <cell r="B178" t="str">
            <v>Miscellaneous Revenues</v>
          </cell>
          <cell r="AD178" t="str">
            <v>Miscellaneous Revenues</v>
          </cell>
          <cell r="AE178" t="str">
            <v>NA</v>
          </cell>
          <cell r="AF178" t="str">
            <v>Miscellaneous Revenues.NA</v>
          </cell>
        </row>
        <row r="179">
          <cell r="A179">
            <v>179</v>
          </cell>
          <cell r="B179">
            <v>41160</v>
          </cell>
          <cell r="C179" t="str">
            <v>Gain on Sale of Utility Plant - CR</v>
          </cell>
          <cell r="AD179">
            <v>41160</v>
          </cell>
          <cell r="AE179" t="str">
            <v>NA</v>
          </cell>
          <cell r="AF179" t="str">
            <v>41160.NA</v>
          </cell>
        </row>
        <row r="180">
          <cell r="A180">
            <v>180</v>
          </cell>
          <cell r="D180" t="str">
            <v>S</v>
          </cell>
          <cell r="E180" t="str">
            <v>DPW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0.75</v>
          </cell>
          <cell r="N180">
            <v>0</v>
          </cell>
          <cell r="O180">
            <v>0</v>
          </cell>
          <cell r="P180">
            <v>0.75</v>
          </cell>
          <cell r="Q180">
            <v>0</v>
          </cell>
          <cell r="R180">
            <v>0</v>
          </cell>
          <cell r="S180" t="str">
            <v>PLNT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41160</v>
          </cell>
          <cell r="AE180" t="str">
            <v>S</v>
          </cell>
          <cell r="AF180" t="str">
            <v>41160.S</v>
          </cell>
        </row>
        <row r="181">
          <cell r="A181">
            <v>181</v>
          </cell>
          <cell r="D181" t="str">
            <v>SG</v>
          </cell>
          <cell r="E181" t="str">
            <v>T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0.75</v>
          </cell>
          <cell r="N181">
            <v>0</v>
          </cell>
          <cell r="O181">
            <v>0</v>
          </cell>
          <cell r="P181">
            <v>0.75</v>
          </cell>
          <cell r="Q181">
            <v>0</v>
          </cell>
          <cell r="R181">
            <v>0</v>
          </cell>
          <cell r="S181" t="str">
            <v>PLNT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D181">
            <v>41160</v>
          </cell>
          <cell r="AE181" t="str">
            <v>SG</v>
          </cell>
          <cell r="AF181" t="str">
            <v>41160.SG</v>
          </cell>
        </row>
        <row r="182">
          <cell r="A182">
            <v>182</v>
          </cell>
          <cell r="D182" t="str">
            <v>SO</v>
          </cell>
          <cell r="E182" t="str">
            <v>G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0.75</v>
          </cell>
          <cell r="N182">
            <v>0</v>
          </cell>
          <cell r="O182">
            <v>0</v>
          </cell>
          <cell r="P182">
            <v>0.75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SO</v>
          </cell>
          <cell r="AF182" t="str">
            <v>41160.SO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0.75</v>
          </cell>
          <cell r="N183">
            <v>0</v>
          </cell>
          <cell r="O183">
            <v>0</v>
          </cell>
          <cell r="P183">
            <v>0.75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41160.SG1</v>
          </cell>
        </row>
        <row r="184">
          <cell r="A184">
            <v>184</v>
          </cell>
          <cell r="D184" t="str">
            <v>SG</v>
          </cell>
          <cell r="E184" t="str">
            <v>P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0.75</v>
          </cell>
          <cell r="N184">
            <v>0</v>
          </cell>
          <cell r="O184">
            <v>0</v>
          </cell>
          <cell r="P184">
            <v>0.75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SG</v>
          </cell>
          <cell r="AF184" t="str">
            <v>41160.SG2</v>
          </cell>
        </row>
        <row r="185">
          <cell r="A185">
            <v>185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NA</v>
          </cell>
          <cell r="AF185" t="str">
            <v>41160.NA1</v>
          </cell>
        </row>
        <row r="186">
          <cell r="A186">
            <v>186</v>
          </cell>
          <cell r="AD186">
            <v>41160</v>
          </cell>
          <cell r="AE186" t="str">
            <v>NA</v>
          </cell>
          <cell r="AF186" t="str">
            <v>41160.NA2</v>
          </cell>
        </row>
        <row r="187">
          <cell r="A187">
            <v>187</v>
          </cell>
          <cell r="B187">
            <v>41170</v>
          </cell>
          <cell r="C187" t="str">
            <v>Loss on Sale of Utility Plant</v>
          </cell>
          <cell r="AD187">
            <v>41170</v>
          </cell>
          <cell r="AE187" t="str">
            <v>NA</v>
          </cell>
          <cell r="AF187" t="str">
            <v>41170.NA</v>
          </cell>
        </row>
        <row r="188">
          <cell r="A188">
            <v>188</v>
          </cell>
          <cell r="D188" t="str">
            <v>S</v>
          </cell>
          <cell r="E188" t="str">
            <v>DPW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0.75</v>
          </cell>
          <cell r="N188">
            <v>0</v>
          </cell>
          <cell r="O188">
            <v>0</v>
          </cell>
          <cell r="P188">
            <v>0.75</v>
          </cell>
          <cell r="Q188">
            <v>0</v>
          </cell>
          <cell r="R188">
            <v>0</v>
          </cell>
          <cell r="S188" t="str">
            <v>PLNT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41170</v>
          </cell>
          <cell r="AE188" t="str">
            <v>S</v>
          </cell>
          <cell r="AF188" t="str">
            <v>41170.S</v>
          </cell>
        </row>
        <row r="189">
          <cell r="A189">
            <v>189</v>
          </cell>
          <cell r="D189" t="str">
            <v>SG</v>
          </cell>
          <cell r="E189" t="str">
            <v>T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0.75</v>
          </cell>
          <cell r="N189">
            <v>0</v>
          </cell>
          <cell r="O189">
            <v>0</v>
          </cell>
          <cell r="P189">
            <v>0.75</v>
          </cell>
          <cell r="Q189">
            <v>0</v>
          </cell>
          <cell r="R189">
            <v>0</v>
          </cell>
          <cell r="S189" t="str">
            <v>PLNT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D189">
            <v>41170</v>
          </cell>
          <cell r="AE189" t="str">
            <v>SG</v>
          </cell>
          <cell r="AF189" t="str">
            <v>41170.SG</v>
          </cell>
        </row>
        <row r="190">
          <cell r="A190">
            <v>190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NA</v>
          </cell>
          <cell r="AF190" t="str">
            <v>41170.NA1</v>
          </cell>
        </row>
        <row r="191">
          <cell r="A191">
            <v>191</v>
          </cell>
          <cell r="AD191">
            <v>41170</v>
          </cell>
          <cell r="AE191" t="str">
            <v>NA</v>
          </cell>
          <cell r="AF191" t="str">
            <v>41170.NA2</v>
          </cell>
        </row>
        <row r="192">
          <cell r="A192">
            <v>192</v>
          </cell>
          <cell r="B192">
            <v>4118</v>
          </cell>
          <cell r="C192" t="str">
            <v>Gain from Emission Allowances</v>
          </cell>
          <cell r="AD192">
            <v>4118</v>
          </cell>
          <cell r="AE192" t="str">
            <v>NA</v>
          </cell>
          <cell r="AF192" t="str">
            <v>4118.NA</v>
          </cell>
        </row>
        <row r="193">
          <cell r="A193">
            <v>193</v>
          </cell>
          <cell r="D193" t="str">
            <v>SE</v>
          </cell>
          <cell r="E193" t="str">
            <v>P</v>
          </cell>
          <cell r="F193">
            <v>-1432.2334313280619</v>
          </cell>
          <cell r="G193">
            <v>-1432.2334313280619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0.75</v>
          </cell>
          <cell r="N193">
            <v>-1074.1750734960465</v>
          </cell>
          <cell r="O193">
            <v>-358.05835783201547</v>
          </cell>
          <cell r="P193">
            <v>0.75</v>
          </cell>
          <cell r="Q193">
            <v>0</v>
          </cell>
          <cell r="R193">
            <v>0</v>
          </cell>
          <cell r="S193" t="str">
            <v>PLNT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D193">
            <v>4118</v>
          </cell>
          <cell r="AE193" t="str">
            <v>SE</v>
          </cell>
          <cell r="AF193" t="str">
            <v>4118.SE</v>
          </cell>
        </row>
        <row r="194">
          <cell r="A194">
            <v>194</v>
          </cell>
          <cell r="F194">
            <v>-1432.2334313280619</v>
          </cell>
          <cell r="G194">
            <v>-1432.2334313280619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-1074.1750734960465</v>
          </cell>
          <cell r="O194">
            <v>-358.05835783201547</v>
          </cell>
          <cell r="Q194">
            <v>0</v>
          </cell>
          <cell r="R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NA</v>
          </cell>
          <cell r="AF194" t="str">
            <v>4118.NA1</v>
          </cell>
        </row>
        <row r="195">
          <cell r="A195">
            <v>195</v>
          </cell>
          <cell r="B195">
            <v>41181</v>
          </cell>
          <cell r="C195" t="str">
            <v>Gain from Disposition of NOX Credits</v>
          </cell>
          <cell r="AD195">
            <v>41181</v>
          </cell>
          <cell r="AE195" t="str">
            <v>NA</v>
          </cell>
          <cell r="AF195" t="str">
            <v>41181.NA</v>
          </cell>
        </row>
        <row r="196">
          <cell r="A196">
            <v>196</v>
          </cell>
          <cell r="D196" t="str">
            <v>SE</v>
          </cell>
          <cell r="E196" t="str">
            <v>P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str">
            <v>PLNT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41181</v>
          </cell>
          <cell r="AE196" t="str">
            <v>SE</v>
          </cell>
          <cell r="AF196" t="str">
            <v>41181.SE</v>
          </cell>
        </row>
        <row r="197">
          <cell r="A197">
            <v>197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41181</v>
          </cell>
          <cell r="AE197" t="str">
            <v>NA</v>
          </cell>
          <cell r="AF197" t="str">
            <v>41181.NA1</v>
          </cell>
        </row>
        <row r="198">
          <cell r="A198">
            <v>198</v>
          </cell>
          <cell r="AD198">
            <v>41181</v>
          </cell>
          <cell r="AE198" t="str">
            <v>NA</v>
          </cell>
          <cell r="AF198" t="str">
            <v>41181.NA2</v>
          </cell>
        </row>
        <row r="199">
          <cell r="A199">
            <v>199</v>
          </cell>
          <cell r="B199">
            <v>4194</v>
          </cell>
          <cell r="C199" t="str">
            <v>Impact Housing Interest Income</v>
          </cell>
          <cell r="AD199">
            <v>4194</v>
          </cell>
          <cell r="AE199" t="str">
            <v>NA</v>
          </cell>
          <cell r="AF199" t="str">
            <v>4194.NA</v>
          </cell>
        </row>
        <row r="200">
          <cell r="A200">
            <v>200</v>
          </cell>
          <cell r="D200" t="str">
            <v>SG</v>
          </cell>
          <cell r="E200" t="str">
            <v>P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0.75</v>
          </cell>
          <cell r="N200">
            <v>0</v>
          </cell>
          <cell r="O200">
            <v>0</v>
          </cell>
          <cell r="P200">
            <v>0.75</v>
          </cell>
          <cell r="Q200">
            <v>0</v>
          </cell>
          <cell r="R200">
            <v>0</v>
          </cell>
          <cell r="S200" t="str">
            <v>PLNT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D200">
            <v>4194</v>
          </cell>
          <cell r="AE200" t="str">
            <v>SG</v>
          </cell>
          <cell r="AF200" t="str">
            <v>4194.SG</v>
          </cell>
        </row>
        <row r="201">
          <cell r="A201">
            <v>201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D201">
            <v>4194</v>
          </cell>
          <cell r="AE201" t="str">
            <v>NA</v>
          </cell>
          <cell r="AF201" t="str">
            <v>4194.NA1</v>
          </cell>
        </row>
        <row r="202">
          <cell r="A202">
            <v>202</v>
          </cell>
          <cell r="AD202">
            <v>4194</v>
          </cell>
          <cell r="AE202" t="str">
            <v>NA</v>
          </cell>
          <cell r="AF202" t="str">
            <v>4194.NA2</v>
          </cell>
        </row>
        <row r="203">
          <cell r="A203">
            <v>203</v>
          </cell>
          <cell r="B203">
            <v>421</v>
          </cell>
          <cell r="C203" t="str">
            <v>(Gain) / Loss on Sale of Utility Plant</v>
          </cell>
          <cell r="AD203">
            <v>421</v>
          </cell>
          <cell r="AE203" t="str">
            <v>NA</v>
          </cell>
          <cell r="AF203" t="str">
            <v>421.NA</v>
          </cell>
        </row>
        <row r="204">
          <cell r="A204">
            <v>204</v>
          </cell>
          <cell r="D204" t="str">
            <v>S</v>
          </cell>
          <cell r="E204" t="str">
            <v>DPW</v>
          </cell>
          <cell r="F204">
            <v>-28894.860000000011</v>
          </cell>
          <cell r="G204">
            <v>0</v>
          </cell>
          <cell r="H204">
            <v>0</v>
          </cell>
          <cell r="I204">
            <v>-28894.860000000011</v>
          </cell>
          <cell r="J204">
            <v>0</v>
          </cell>
          <cell r="K204">
            <v>0</v>
          </cell>
          <cell r="M204">
            <v>0.75</v>
          </cell>
          <cell r="N204">
            <v>0</v>
          </cell>
          <cell r="O204">
            <v>0</v>
          </cell>
          <cell r="P204">
            <v>0.75</v>
          </cell>
          <cell r="Q204">
            <v>0</v>
          </cell>
          <cell r="R204">
            <v>0</v>
          </cell>
          <cell r="S204" t="str">
            <v>PLNT</v>
          </cell>
          <cell r="T204">
            <v>-4954.7321969119921</v>
          </cell>
          <cell r="U204">
            <v>-14426.791775986847</v>
          </cell>
          <cell r="V204">
            <v>-5482.2683657208636</v>
          </cell>
          <cell r="W204">
            <v>-3133.0093834992899</v>
          </cell>
          <cell r="X204">
            <v>-898.05827788102067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D204">
            <v>421</v>
          </cell>
          <cell r="AE204" t="str">
            <v>S</v>
          </cell>
          <cell r="AF204" t="str">
            <v>421.S</v>
          </cell>
        </row>
        <row r="205">
          <cell r="A205">
            <v>205</v>
          </cell>
          <cell r="D205" t="str">
            <v>SE</v>
          </cell>
          <cell r="E205" t="str">
            <v>P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0.75</v>
          </cell>
          <cell r="N205">
            <v>0</v>
          </cell>
          <cell r="O205">
            <v>0</v>
          </cell>
          <cell r="P205">
            <v>0.75</v>
          </cell>
          <cell r="Q205">
            <v>0</v>
          </cell>
          <cell r="R205">
            <v>0</v>
          </cell>
          <cell r="S205" t="str">
            <v>PLNT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D205">
            <v>421</v>
          </cell>
          <cell r="AE205" t="str">
            <v>SE</v>
          </cell>
          <cell r="AF205" t="str">
            <v>421.SE</v>
          </cell>
        </row>
        <row r="206">
          <cell r="A206">
            <v>206</v>
          </cell>
          <cell r="D206" t="str">
            <v>SG-P</v>
          </cell>
          <cell r="E206" t="str">
            <v>T</v>
          </cell>
          <cell r="F206">
            <v>-178.91955941813728</v>
          </cell>
          <cell r="G206">
            <v>0</v>
          </cell>
          <cell r="H206">
            <v>-178.91955941813728</v>
          </cell>
          <cell r="I206">
            <v>0</v>
          </cell>
          <cell r="J206">
            <v>0</v>
          </cell>
          <cell r="K206">
            <v>0</v>
          </cell>
          <cell r="M206">
            <v>0.75</v>
          </cell>
          <cell r="N206">
            <v>0</v>
          </cell>
          <cell r="O206">
            <v>0</v>
          </cell>
          <cell r="P206">
            <v>0.75</v>
          </cell>
          <cell r="Q206">
            <v>-134.18966956360296</v>
          </cell>
          <cell r="R206">
            <v>-44.729889854534321</v>
          </cell>
          <cell r="S206" t="str">
            <v>PLNT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SG-P</v>
          </cell>
          <cell r="AF206" t="str">
            <v>421.SG-P</v>
          </cell>
        </row>
        <row r="207">
          <cell r="A207">
            <v>207</v>
          </cell>
          <cell r="D207" t="str">
            <v>CN</v>
          </cell>
          <cell r="E207" t="str">
            <v>CUST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0.75</v>
          </cell>
          <cell r="N207">
            <v>0</v>
          </cell>
          <cell r="O207">
            <v>0</v>
          </cell>
          <cell r="P207">
            <v>0.75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CN</v>
          </cell>
          <cell r="AF207" t="str">
            <v>421.CN</v>
          </cell>
        </row>
        <row r="208">
          <cell r="A208">
            <v>208</v>
          </cell>
          <cell r="D208" t="str">
            <v>SO</v>
          </cell>
          <cell r="E208" t="str">
            <v>PTD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0.75</v>
          </cell>
          <cell r="N208">
            <v>0</v>
          </cell>
          <cell r="O208">
            <v>0</v>
          </cell>
          <cell r="P208">
            <v>0.75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SO</v>
          </cell>
          <cell r="AF208" t="str">
            <v>421.SO</v>
          </cell>
        </row>
        <row r="209">
          <cell r="A209">
            <v>209</v>
          </cell>
          <cell r="D209" t="str">
            <v>SG1</v>
          </cell>
          <cell r="E209" t="str">
            <v>P</v>
          </cell>
          <cell r="F209">
            <v>-46747.865126073179</v>
          </cell>
          <cell r="G209">
            <v>-46747.865126073179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0.75</v>
          </cell>
          <cell r="N209">
            <v>-35060.898844554882</v>
          </cell>
          <cell r="O209">
            <v>-11686.966281518295</v>
          </cell>
          <cell r="P209">
            <v>0.75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SG1</v>
          </cell>
          <cell r="AF209" t="str">
            <v>421.SG1</v>
          </cell>
        </row>
        <row r="210">
          <cell r="A210">
            <v>210</v>
          </cell>
          <cell r="F210">
            <v>-75821.644685491323</v>
          </cell>
          <cell r="G210">
            <v>-46747.865126073179</v>
          </cell>
          <cell r="H210">
            <v>-178.91955941813728</v>
          </cell>
          <cell r="I210">
            <v>-28894.860000000011</v>
          </cell>
          <cell r="J210">
            <v>0</v>
          </cell>
          <cell r="K210">
            <v>0</v>
          </cell>
          <cell r="N210">
            <v>-35060.898844554882</v>
          </cell>
          <cell r="O210">
            <v>-11686.966281518295</v>
          </cell>
          <cell r="Q210">
            <v>-134.18966956360296</v>
          </cell>
          <cell r="R210">
            <v>-44.729889854534321</v>
          </cell>
          <cell r="T210">
            <v>-4954.7321969119921</v>
          </cell>
          <cell r="U210">
            <v>-14426.791775986847</v>
          </cell>
          <cell r="V210">
            <v>-5482.2683657208636</v>
          </cell>
          <cell r="W210">
            <v>-3133.0093834992899</v>
          </cell>
          <cell r="X210">
            <v>-898.05827788102067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NA</v>
          </cell>
          <cell r="AF210" t="str">
            <v>421.NA1</v>
          </cell>
        </row>
        <row r="211">
          <cell r="A211">
            <v>211</v>
          </cell>
          <cell r="AD211">
            <v>421</v>
          </cell>
          <cell r="AE211" t="str">
            <v>NA</v>
          </cell>
          <cell r="AF211" t="str">
            <v>421.NA2</v>
          </cell>
        </row>
        <row r="212">
          <cell r="A212">
            <v>212</v>
          </cell>
          <cell r="B212" t="str">
            <v>Total Miscellaneous Revenues</v>
          </cell>
          <cell r="F212">
            <v>-77253.878116819382</v>
          </cell>
          <cell r="G212">
            <v>-48180.098557401237</v>
          </cell>
          <cell r="H212">
            <v>-178.91955941813728</v>
          </cell>
          <cell r="I212">
            <v>-28894.860000000011</v>
          </cell>
          <cell r="J212">
            <v>0</v>
          </cell>
          <cell r="K212">
            <v>0</v>
          </cell>
          <cell r="N212">
            <v>-36135.073918050926</v>
          </cell>
          <cell r="O212">
            <v>-12045.024639350309</v>
          </cell>
          <cell r="P212">
            <v>0</v>
          </cell>
          <cell r="Q212">
            <v>-134.18966956360296</v>
          </cell>
          <cell r="R212">
            <v>-44.729889854534321</v>
          </cell>
          <cell r="T212">
            <v>-4954.7321969119921</v>
          </cell>
          <cell r="U212">
            <v>-14426.791775986847</v>
          </cell>
          <cell r="V212">
            <v>-5482.2683657208636</v>
          </cell>
          <cell r="W212">
            <v>-3133.0093834992899</v>
          </cell>
          <cell r="X212">
            <v>-898.05827788102067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 t="str">
            <v>Total Miscellaneous Revenues</v>
          </cell>
          <cell r="AE212" t="str">
            <v>NA</v>
          </cell>
          <cell r="AF212" t="str">
            <v>Total Miscellaneous Revenues.NA</v>
          </cell>
        </row>
        <row r="213">
          <cell r="A213">
            <v>213</v>
          </cell>
          <cell r="AD213" t="str">
            <v>Total Miscellaneous Revenues</v>
          </cell>
          <cell r="AE213" t="str">
            <v>NA</v>
          </cell>
          <cell r="AF213" t="str">
            <v>Total Miscellaneous Revenues.NA1</v>
          </cell>
        </row>
        <row r="214">
          <cell r="A214">
            <v>214</v>
          </cell>
          <cell r="B214" t="str">
            <v>Miscellaneous Expenses</v>
          </cell>
          <cell r="AD214" t="str">
            <v>Miscellaneous Expenses</v>
          </cell>
          <cell r="AE214" t="str">
            <v>NA</v>
          </cell>
          <cell r="AF214" t="str">
            <v>Miscellaneous Expenses.NA</v>
          </cell>
        </row>
        <row r="215">
          <cell r="A215">
            <v>215</v>
          </cell>
          <cell r="B215">
            <v>4311</v>
          </cell>
          <cell r="C215" t="str">
            <v>Interest on Customer Deposits</v>
          </cell>
          <cell r="AD215">
            <v>4311</v>
          </cell>
          <cell r="AE215" t="str">
            <v>NA</v>
          </cell>
          <cell r="AF215" t="str">
            <v>4311.NA</v>
          </cell>
        </row>
        <row r="216">
          <cell r="A216">
            <v>216</v>
          </cell>
          <cell r="D216" t="str">
            <v>S</v>
          </cell>
          <cell r="E216" t="str">
            <v>CUST</v>
          </cell>
          <cell r="F216">
            <v>655007.18999999994</v>
          </cell>
          <cell r="G216">
            <v>0</v>
          </cell>
          <cell r="H216">
            <v>0</v>
          </cell>
          <cell r="I216">
            <v>0</v>
          </cell>
          <cell r="J216">
            <v>655007.18999999994</v>
          </cell>
          <cell r="K216">
            <v>0</v>
          </cell>
          <cell r="M216">
            <v>0.75</v>
          </cell>
          <cell r="N216">
            <v>0</v>
          </cell>
          <cell r="O216">
            <v>0</v>
          </cell>
          <cell r="P216">
            <v>0.75</v>
          </cell>
          <cell r="Q216">
            <v>0</v>
          </cell>
          <cell r="R216">
            <v>0</v>
          </cell>
          <cell r="S216" t="str">
            <v>CUST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D216">
            <v>4311</v>
          </cell>
          <cell r="AE216" t="str">
            <v>S</v>
          </cell>
          <cell r="AF216" t="str">
            <v>4311.S</v>
          </cell>
        </row>
        <row r="217">
          <cell r="A217">
            <v>217</v>
          </cell>
          <cell r="F217">
            <v>655007.18999999994</v>
          </cell>
          <cell r="G217">
            <v>0</v>
          </cell>
          <cell r="H217">
            <v>0</v>
          </cell>
          <cell r="I217">
            <v>0</v>
          </cell>
          <cell r="J217">
            <v>655007.18999999994</v>
          </cell>
          <cell r="K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D217">
            <v>4311</v>
          </cell>
          <cell r="AE217" t="str">
            <v>NA</v>
          </cell>
          <cell r="AF217" t="str">
            <v>4311.NA1</v>
          </cell>
        </row>
        <row r="218">
          <cell r="A218">
            <v>218</v>
          </cell>
          <cell r="AD218">
            <v>4311</v>
          </cell>
          <cell r="AE218" t="str">
            <v>NA</v>
          </cell>
          <cell r="AF218" t="str">
            <v>4311.NA2</v>
          </cell>
        </row>
        <row r="219">
          <cell r="A219">
            <v>219</v>
          </cell>
          <cell r="B219" t="str">
            <v>DFA</v>
          </cell>
          <cell r="C219" t="str">
            <v>Divergence Fairness Adjustment</v>
          </cell>
          <cell r="AD219" t="str">
            <v>DFA</v>
          </cell>
          <cell r="AE219" t="str">
            <v>NA</v>
          </cell>
          <cell r="AF219" t="str">
            <v>DFA.NA</v>
          </cell>
        </row>
        <row r="220">
          <cell r="A220">
            <v>220</v>
          </cell>
          <cell r="D220" t="str">
            <v>P</v>
          </cell>
          <cell r="E220" t="str">
            <v>P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0.75</v>
          </cell>
          <cell r="N220">
            <v>0</v>
          </cell>
          <cell r="O220">
            <v>0</v>
          </cell>
          <cell r="P220">
            <v>0.75</v>
          </cell>
          <cell r="Q220">
            <v>0</v>
          </cell>
          <cell r="R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D220" t="str">
            <v>DFA</v>
          </cell>
          <cell r="AE220" t="str">
            <v>P</v>
          </cell>
          <cell r="AF220" t="str">
            <v>DFA.P</v>
          </cell>
        </row>
        <row r="221">
          <cell r="A221">
            <v>221</v>
          </cell>
          <cell r="D221" t="str">
            <v>T</v>
          </cell>
          <cell r="E221" t="str">
            <v>T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0.75</v>
          </cell>
          <cell r="N221">
            <v>0</v>
          </cell>
          <cell r="O221">
            <v>0</v>
          </cell>
          <cell r="P221">
            <v>0.75</v>
          </cell>
          <cell r="Q221">
            <v>0</v>
          </cell>
          <cell r="R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DFA</v>
          </cell>
          <cell r="AE221" t="str">
            <v>T</v>
          </cell>
          <cell r="AF221" t="str">
            <v>DFA.T</v>
          </cell>
        </row>
        <row r="222">
          <cell r="A222">
            <v>222</v>
          </cell>
          <cell r="D222" t="str">
            <v>D</v>
          </cell>
          <cell r="E222" t="str">
            <v>DPW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0.75</v>
          </cell>
          <cell r="N222">
            <v>0</v>
          </cell>
          <cell r="O222">
            <v>0</v>
          </cell>
          <cell r="P222">
            <v>0.75</v>
          </cell>
          <cell r="Q222">
            <v>0</v>
          </cell>
          <cell r="R222">
            <v>0</v>
          </cell>
          <cell r="S222" t="str">
            <v>PLNT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D222" t="str">
            <v>DFA</v>
          </cell>
          <cell r="AE222" t="str">
            <v>D</v>
          </cell>
          <cell r="AF222" t="str">
            <v>DFA.D</v>
          </cell>
        </row>
        <row r="223">
          <cell r="A223">
            <v>223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DFA</v>
          </cell>
          <cell r="AE223" t="str">
            <v>NA</v>
          </cell>
          <cell r="AF223" t="str">
            <v>DFA.NA1</v>
          </cell>
        </row>
        <row r="224">
          <cell r="A224">
            <v>224</v>
          </cell>
          <cell r="AD224" t="str">
            <v>DFA</v>
          </cell>
          <cell r="AE224" t="str">
            <v>NA</v>
          </cell>
          <cell r="AF224" t="str">
            <v>DFA.NA2</v>
          </cell>
        </row>
        <row r="225">
          <cell r="A225">
            <v>225</v>
          </cell>
          <cell r="AD225" t="str">
            <v>DFA</v>
          </cell>
          <cell r="AE225" t="str">
            <v>NA</v>
          </cell>
          <cell r="AF225" t="str">
            <v>DFA.NA3</v>
          </cell>
        </row>
        <row r="226">
          <cell r="A226">
            <v>226</v>
          </cell>
          <cell r="B226" t="str">
            <v>Total Miscellaneous Expenses</v>
          </cell>
          <cell r="F226">
            <v>655007.18999999994</v>
          </cell>
          <cell r="G226">
            <v>0</v>
          </cell>
          <cell r="H226">
            <v>0</v>
          </cell>
          <cell r="I226">
            <v>0</v>
          </cell>
          <cell r="J226">
            <v>655007.18999999994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 t="str">
            <v>Total Miscellaneous Expenses</v>
          </cell>
          <cell r="AE226" t="str">
            <v>NA</v>
          </cell>
          <cell r="AF226" t="str">
            <v>Total Miscellaneous Expenses.NA</v>
          </cell>
        </row>
        <row r="227">
          <cell r="A227">
            <v>227</v>
          </cell>
          <cell r="AD227" t="str">
            <v>Total Miscellaneous Expenses</v>
          </cell>
          <cell r="AE227" t="str">
            <v>NA</v>
          </cell>
          <cell r="AF227" t="str">
            <v>Total Miscellaneous Expenses.NA1</v>
          </cell>
        </row>
        <row r="228">
          <cell r="A228">
            <v>228</v>
          </cell>
          <cell r="B228" t="str">
            <v>Net Misc Revenue and Expense</v>
          </cell>
          <cell r="F228">
            <v>577753.31188318052</v>
          </cell>
          <cell r="G228">
            <v>-48180.098557401237</v>
          </cell>
          <cell r="H228">
            <v>-178.91955941813728</v>
          </cell>
          <cell r="I228">
            <v>-28894.860000000011</v>
          </cell>
          <cell r="J228">
            <v>655007.18999999994</v>
          </cell>
          <cell r="K228">
            <v>0</v>
          </cell>
          <cell r="N228">
            <v>-36135.073918050926</v>
          </cell>
          <cell r="O228">
            <v>-12045.024639350309</v>
          </cell>
          <cell r="Q228">
            <v>-134.18966956360296</v>
          </cell>
          <cell r="R228">
            <v>-44.729889854534321</v>
          </cell>
          <cell r="T228">
            <v>-4954.7321969119921</v>
          </cell>
          <cell r="U228">
            <v>-14426.791775986847</v>
          </cell>
          <cell r="V228">
            <v>-5482.2683657208636</v>
          </cell>
          <cell r="W228">
            <v>-3133.0093834992899</v>
          </cell>
          <cell r="X228">
            <v>-898.05827788102067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 t="str">
            <v>Net Misc Revenue and Expense</v>
          </cell>
          <cell r="AE228" t="str">
            <v>NA</v>
          </cell>
          <cell r="AF228" t="str">
            <v>Net Misc Revenue and Expense.NA</v>
          </cell>
        </row>
        <row r="229">
          <cell r="A229">
            <v>229</v>
          </cell>
          <cell r="AD229" t="str">
            <v>Net Misc Revenue and Expense</v>
          </cell>
          <cell r="AE229" t="str">
            <v>NA</v>
          </cell>
          <cell r="AF229" t="str">
            <v>Net Misc Revenue and Expense.NA1</v>
          </cell>
        </row>
        <row r="230">
          <cell r="A230">
            <v>230</v>
          </cell>
          <cell r="B230">
            <v>500</v>
          </cell>
          <cell r="C230" t="str">
            <v>Operation Supervision &amp; Engineering</v>
          </cell>
          <cell r="AD230">
            <v>500</v>
          </cell>
          <cell r="AE230" t="str">
            <v>NA</v>
          </cell>
          <cell r="AF230" t="str">
            <v>500.NA</v>
          </cell>
        </row>
        <row r="231">
          <cell r="A231">
            <v>231</v>
          </cell>
          <cell r="D231" t="str">
            <v>SG</v>
          </cell>
          <cell r="E231" t="str">
            <v>P</v>
          </cell>
          <cell r="F231">
            <v>6775816.4637591178</v>
          </cell>
          <cell r="G231">
            <v>6775816.4637591178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0.75</v>
          </cell>
          <cell r="N231">
            <v>5081862.3478193386</v>
          </cell>
          <cell r="O231">
            <v>1693954.1159397794</v>
          </cell>
          <cell r="P231">
            <v>0.75</v>
          </cell>
          <cell r="Q231">
            <v>0</v>
          </cell>
          <cell r="R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D231">
            <v>500</v>
          </cell>
          <cell r="AE231" t="str">
            <v>SG</v>
          </cell>
          <cell r="AF231" t="str">
            <v>500.SG</v>
          </cell>
        </row>
        <row r="232">
          <cell r="A232">
            <v>232</v>
          </cell>
          <cell r="D232" t="str">
            <v>SG</v>
          </cell>
          <cell r="E232" t="str">
            <v>P</v>
          </cell>
          <cell r="F232">
            <v>1300351.8410546817</v>
          </cell>
          <cell r="G232">
            <v>1300351.8410546817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0.75</v>
          </cell>
          <cell r="N232">
            <v>975263.88079101127</v>
          </cell>
          <cell r="O232">
            <v>325087.96026367042</v>
          </cell>
          <cell r="P232">
            <v>0.75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500</v>
          </cell>
          <cell r="AE232" t="str">
            <v>SG</v>
          </cell>
          <cell r="AF232" t="str">
            <v>500.SG1</v>
          </cell>
        </row>
        <row r="233">
          <cell r="A233">
            <v>233</v>
          </cell>
          <cell r="F233">
            <v>8076168.3048137994</v>
          </cell>
          <cell r="G233">
            <v>8076168.3048137994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6057126.2286103498</v>
          </cell>
          <cell r="O233">
            <v>2019042.0762034499</v>
          </cell>
          <cell r="Q233">
            <v>0</v>
          </cell>
          <cell r="R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500</v>
          </cell>
          <cell r="AE233" t="str">
            <v>NA</v>
          </cell>
          <cell r="AF233" t="str">
            <v>500.NA1</v>
          </cell>
        </row>
        <row r="234">
          <cell r="A234">
            <v>234</v>
          </cell>
          <cell r="AD234">
            <v>500</v>
          </cell>
          <cell r="AE234" t="str">
            <v>NA</v>
          </cell>
          <cell r="AF234" t="str">
            <v>500.NA2</v>
          </cell>
        </row>
        <row r="235">
          <cell r="A235">
            <v>235</v>
          </cell>
          <cell r="B235">
            <v>501</v>
          </cell>
          <cell r="C235" t="str">
            <v>Fuel Related</v>
          </cell>
          <cell r="AD235">
            <v>501</v>
          </cell>
          <cell r="AE235" t="str">
            <v>NA</v>
          </cell>
          <cell r="AF235" t="str">
            <v>501.NA</v>
          </cell>
        </row>
        <row r="236">
          <cell r="A236">
            <v>236</v>
          </cell>
          <cell r="D236" t="str">
            <v>SE</v>
          </cell>
          <cell r="E236" t="str">
            <v>P</v>
          </cell>
          <cell r="F236">
            <v>20851404.873945389</v>
          </cell>
          <cell r="G236">
            <v>20851404.873945389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20851404.873945389</v>
          </cell>
          <cell r="Q236">
            <v>0</v>
          </cell>
          <cell r="R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SE</v>
          </cell>
          <cell r="AF236" t="str">
            <v>501.SE</v>
          </cell>
        </row>
        <row r="237">
          <cell r="A237">
            <v>237</v>
          </cell>
          <cell r="D237" t="str">
            <v>SE</v>
          </cell>
          <cell r="E237" t="str">
            <v>P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D237">
            <v>501</v>
          </cell>
          <cell r="AE237" t="str">
            <v>SE</v>
          </cell>
          <cell r="AF237" t="str">
            <v>501.SE1</v>
          </cell>
        </row>
        <row r="238">
          <cell r="A238">
            <v>238</v>
          </cell>
          <cell r="D238" t="str">
            <v>SE</v>
          </cell>
          <cell r="E238" t="str">
            <v>P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D238">
            <v>501</v>
          </cell>
          <cell r="AE238" t="str">
            <v>SE</v>
          </cell>
          <cell r="AF238" t="str">
            <v>501.SE2</v>
          </cell>
        </row>
        <row r="239">
          <cell r="A239">
            <v>239</v>
          </cell>
          <cell r="D239" t="str">
            <v>SE</v>
          </cell>
          <cell r="E239" t="str">
            <v>P</v>
          </cell>
          <cell r="F239">
            <v>1328006.3122474742</v>
          </cell>
          <cell r="G239">
            <v>1328006.3122474742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1328006.3122474742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D239">
            <v>501</v>
          </cell>
          <cell r="AE239" t="str">
            <v>SE</v>
          </cell>
          <cell r="AF239" t="str">
            <v>501.SE3</v>
          </cell>
        </row>
        <row r="240">
          <cell r="A240">
            <v>240</v>
          </cell>
          <cell r="D240" t="str">
            <v>SE</v>
          </cell>
          <cell r="E240" t="str">
            <v>P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>
            <v>501</v>
          </cell>
          <cell r="AE240" t="str">
            <v>SE</v>
          </cell>
          <cell r="AF240" t="str">
            <v>501.SE4</v>
          </cell>
        </row>
        <row r="241">
          <cell r="A241">
            <v>241</v>
          </cell>
          <cell r="AD241">
            <v>501</v>
          </cell>
          <cell r="AE241" t="str">
            <v>NA</v>
          </cell>
          <cell r="AF241" t="str">
            <v>501.NA1</v>
          </cell>
        </row>
        <row r="242">
          <cell r="A242">
            <v>242</v>
          </cell>
          <cell r="B242" t="str">
            <v>501NPC</v>
          </cell>
          <cell r="C242" t="str">
            <v>Fuel Related - NPC</v>
          </cell>
          <cell r="AD242" t="str">
            <v>501NPC</v>
          </cell>
          <cell r="AE242" t="str">
            <v>NA</v>
          </cell>
          <cell r="AF242" t="str">
            <v>501NPC.NA</v>
          </cell>
        </row>
        <row r="243">
          <cell r="A243">
            <v>243</v>
          </cell>
          <cell r="D243" t="str">
            <v>SE</v>
          </cell>
          <cell r="E243" t="str">
            <v>P</v>
          </cell>
          <cell r="F243">
            <v>304937893.64187902</v>
          </cell>
          <cell r="G243">
            <v>304937893.64187902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304937893.64187902</v>
          </cell>
          <cell r="Q243">
            <v>0</v>
          </cell>
          <cell r="R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D243" t="str">
            <v>501NPC</v>
          </cell>
          <cell r="AE243" t="str">
            <v>SE</v>
          </cell>
          <cell r="AF243" t="str">
            <v>501NPC.SE</v>
          </cell>
        </row>
        <row r="244">
          <cell r="A244">
            <v>244</v>
          </cell>
          <cell r="D244" t="str">
            <v>SE</v>
          </cell>
          <cell r="E244" t="str">
            <v>P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D244" t="str">
            <v>501NPC</v>
          </cell>
          <cell r="AE244" t="str">
            <v>SE</v>
          </cell>
          <cell r="AF244" t="str">
            <v>501NPC.SE1</v>
          </cell>
        </row>
        <row r="245">
          <cell r="A245">
            <v>245</v>
          </cell>
          <cell r="D245" t="str">
            <v>SE</v>
          </cell>
          <cell r="E245" t="str">
            <v>P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 t="str">
            <v>501NPC</v>
          </cell>
          <cell r="AE245" t="str">
            <v>SE</v>
          </cell>
          <cell r="AF245" t="str">
            <v>501NPC.SE2</v>
          </cell>
        </row>
        <row r="246">
          <cell r="A246">
            <v>246</v>
          </cell>
          <cell r="D246" t="str">
            <v>SE</v>
          </cell>
          <cell r="E246" t="str">
            <v>P</v>
          </cell>
          <cell r="F246">
            <v>22175703.543705367</v>
          </cell>
          <cell r="G246">
            <v>22175703.543705367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22175703.543705367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 t="str">
            <v>501NPC</v>
          </cell>
          <cell r="AE246" t="str">
            <v>SE</v>
          </cell>
          <cell r="AF246" t="str">
            <v>501NPC.SE3</v>
          </cell>
        </row>
        <row r="247">
          <cell r="A247">
            <v>247</v>
          </cell>
          <cell r="F247">
            <v>349293008.37177724</v>
          </cell>
          <cell r="G247">
            <v>349293008.37177724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349293008.37177724</v>
          </cell>
          <cell r="Q247">
            <v>0</v>
          </cell>
          <cell r="R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 t="str">
            <v>501NPC</v>
          </cell>
          <cell r="AE247" t="str">
            <v>NA</v>
          </cell>
          <cell r="AF247" t="str">
            <v>501NPC.NA1</v>
          </cell>
        </row>
        <row r="248">
          <cell r="A248">
            <v>248</v>
          </cell>
          <cell r="AD248" t="str">
            <v>501NPC</v>
          </cell>
          <cell r="AE248" t="str">
            <v>NA</v>
          </cell>
          <cell r="AF248" t="str">
            <v>501NPC.NA2</v>
          </cell>
        </row>
        <row r="249">
          <cell r="A249">
            <v>249</v>
          </cell>
          <cell r="B249">
            <v>502</v>
          </cell>
          <cell r="C249" t="str">
            <v>Steam Expenses</v>
          </cell>
          <cell r="AD249">
            <v>502</v>
          </cell>
          <cell r="AE249" t="str">
            <v>NA</v>
          </cell>
          <cell r="AF249" t="str">
            <v>502.NA</v>
          </cell>
        </row>
        <row r="250">
          <cell r="A250">
            <v>250</v>
          </cell>
          <cell r="D250" t="str">
            <v>SG</v>
          </cell>
          <cell r="E250" t="str">
            <v>P</v>
          </cell>
          <cell r="F250">
            <v>30048664.578762442</v>
          </cell>
          <cell r="G250">
            <v>30048664.578762442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0.75</v>
          </cell>
          <cell r="N250">
            <v>22536498.434071831</v>
          </cell>
          <cell r="O250">
            <v>7512166.1446906105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502</v>
          </cell>
          <cell r="AE250" t="str">
            <v>SG</v>
          </cell>
          <cell r="AF250" t="str">
            <v>502.SG</v>
          </cell>
        </row>
        <row r="251">
          <cell r="A251">
            <v>251</v>
          </cell>
          <cell r="D251" t="str">
            <v>SG</v>
          </cell>
          <cell r="E251" t="str">
            <v>P</v>
          </cell>
          <cell r="F251">
            <v>2831343.6452091113</v>
          </cell>
          <cell r="G251">
            <v>2831343.6452091113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0.75</v>
          </cell>
          <cell r="N251">
            <v>2123507.7339068335</v>
          </cell>
          <cell r="O251">
            <v>707835.91130227782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502</v>
          </cell>
          <cell r="AE251" t="str">
            <v>SG</v>
          </cell>
          <cell r="AF251" t="str">
            <v>502.SG1</v>
          </cell>
        </row>
        <row r="252">
          <cell r="A252">
            <v>252</v>
          </cell>
          <cell r="F252">
            <v>32880008.223971553</v>
          </cell>
          <cell r="G252">
            <v>32880008.223971553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24660006.167978667</v>
          </cell>
          <cell r="O252">
            <v>8220002.0559928883</v>
          </cell>
          <cell r="Q252">
            <v>0</v>
          </cell>
          <cell r="R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D252">
            <v>502</v>
          </cell>
          <cell r="AE252" t="str">
            <v>NA</v>
          </cell>
          <cell r="AF252" t="str">
            <v>502.NA1</v>
          </cell>
        </row>
        <row r="253">
          <cell r="A253">
            <v>253</v>
          </cell>
          <cell r="AD253">
            <v>502</v>
          </cell>
          <cell r="AE253" t="str">
            <v>NA</v>
          </cell>
          <cell r="AF253" t="str">
            <v>502.NA2</v>
          </cell>
        </row>
        <row r="254">
          <cell r="A254">
            <v>254</v>
          </cell>
          <cell r="B254">
            <v>503</v>
          </cell>
          <cell r="C254" t="str">
            <v>Steam From Other Sources</v>
          </cell>
          <cell r="AD254">
            <v>503</v>
          </cell>
          <cell r="AE254" t="str">
            <v>NA</v>
          </cell>
          <cell r="AF254" t="str">
            <v>503.NA</v>
          </cell>
        </row>
        <row r="255">
          <cell r="A255">
            <v>255</v>
          </cell>
          <cell r="D255" t="str">
            <v>SE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>
            <v>503</v>
          </cell>
          <cell r="AE255" t="str">
            <v>SE</v>
          </cell>
          <cell r="AF255" t="str">
            <v>503.SE</v>
          </cell>
        </row>
        <row r="256">
          <cell r="A256">
            <v>256</v>
          </cell>
          <cell r="AD256">
            <v>503</v>
          </cell>
          <cell r="AE256" t="str">
            <v>NA</v>
          </cell>
          <cell r="AF256" t="str">
            <v>503.NA1</v>
          </cell>
        </row>
        <row r="257">
          <cell r="A257">
            <v>257</v>
          </cell>
          <cell r="B257" t="str">
            <v>503NPC</v>
          </cell>
          <cell r="C257" t="str">
            <v>Steam From Other Sources - NPC</v>
          </cell>
          <cell r="AD257" t="str">
            <v>503NPC</v>
          </cell>
          <cell r="AE257" t="str">
            <v>NA</v>
          </cell>
          <cell r="AF257" t="str">
            <v>503NPC.NA</v>
          </cell>
        </row>
        <row r="258">
          <cell r="A258">
            <v>258</v>
          </cell>
          <cell r="D258" t="str">
            <v>SE</v>
          </cell>
          <cell r="E258" t="str">
            <v>P</v>
          </cell>
          <cell r="F258">
            <v>1992478.2919109436</v>
          </cell>
          <cell r="G258">
            <v>1992478.2919109436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1992478.2919109436</v>
          </cell>
          <cell r="Q258">
            <v>0</v>
          </cell>
          <cell r="R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D258" t="str">
            <v>503NPC</v>
          </cell>
          <cell r="AE258" t="str">
            <v>SE</v>
          </cell>
          <cell r="AF258" t="str">
            <v>503NPC.SE</v>
          </cell>
        </row>
        <row r="259">
          <cell r="A259">
            <v>259</v>
          </cell>
          <cell r="F259">
            <v>1992478.2919109436</v>
          </cell>
          <cell r="G259">
            <v>1992478.2919109436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1992478.2919109436</v>
          </cell>
          <cell r="Q259">
            <v>0</v>
          </cell>
          <cell r="R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 t="str">
            <v>503NPC</v>
          </cell>
          <cell r="AE259" t="str">
            <v>NA</v>
          </cell>
          <cell r="AF259" t="str">
            <v>503NPC.NA1</v>
          </cell>
        </row>
        <row r="260">
          <cell r="A260">
            <v>260</v>
          </cell>
          <cell r="AD260" t="str">
            <v>503NPC</v>
          </cell>
          <cell r="AE260" t="str">
            <v>NA</v>
          </cell>
          <cell r="AF260" t="str">
            <v>503NPC.NA2</v>
          </cell>
        </row>
        <row r="261">
          <cell r="A261">
            <v>261</v>
          </cell>
          <cell r="B261">
            <v>505</v>
          </cell>
          <cell r="C261" t="str">
            <v>Electric Expenses</v>
          </cell>
          <cell r="AD261">
            <v>505</v>
          </cell>
          <cell r="AE261" t="str">
            <v>NA</v>
          </cell>
          <cell r="AF261" t="str">
            <v>505.NA</v>
          </cell>
        </row>
        <row r="262">
          <cell r="A262">
            <v>262</v>
          </cell>
          <cell r="D262" t="str">
            <v>SG</v>
          </cell>
          <cell r="E262" t="str">
            <v>P</v>
          </cell>
          <cell r="F262">
            <v>443803.94398571784</v>
          </cell>
          <cell r="G262">
            <v>443803.94398571784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0.75</v>
          </cell>
          <cell r="N262">
            <v>332852.95798928838</v>
          </cell>
          <cell r="O262">
            <v>110950.98599642946</v>
          </cell>
          <cell r="Q262">
            <v>0</v>
          </cell>
          <cell r="R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D262">
            <v>505</v>
          </cell>
          <cell r="AE262" t="str">
            <v>SG</v>
          </cell>
          <cell r="AF262" t="str">
            <v>505.SG</v>
          </cell>
        </row>
        <row r="263">
          <cell r="A263">
            <v>263</v>
          </cell>
          <cell r="D263" t="str">
            <v>SG</v>
          </cell>
          <cell r="E263" t="str">
            <v>P</v>
          </cell>
          <cell r="F263">
            <v>84811.390650752612</v>
          </cell>
          <cell r="G263">
            <v>84811.390650752612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0.75</v>
          </cell>
          <cell r="N263">
            <v>63608.542988064459</v>
          </cell>
          <cell r="O263">
            <v>21202.847662688153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D263">
            <v>505</v>
          </cell>
          <cell r="AE263" t="str">
            <v>SG</v>
          </cell>
          <cell r="AF263" t="str">
            <v>505.SG1</v>
          </cell>
        </row>
        <row r="264">
          <cell r="A264">
            <v>264</v>
          </cell>
          <cell r="F264">
            <v>528615.33463647042</v>
          </cell>
          <cell r="G264">
            <v>528615.33463647042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396461.50097735284</v>
          </cell>
          <cell r="O264">
            <v>132153.8336591176</v>
          </cell>
          <cell r="Q264">
            <v>0</v>
          </cell>
          <cell r="R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505</v>
          </cell>
          <cell r="AE264" t="str">
            <v>NA</v>
          </cell>
          <cell r="AF264" t="str">
            <v>505.NA1</v>
          </cell>
        </row>
        <row r="265">
          <cell r="A265">
            <v>265</v>
          </cell>
          <cell r="AD265">
            <v>505</v>
          </cell>
          <cell r="AE265" t="str">
            <v>NA</v>
          </cell>
          <cell r="AF265" t="str">
            <v>505.NA2</v>
          </cell>
        </row>
        <row r="266">
          <cell r="A266">
            <v>266</v>
          </cell>
          <cell r="B266">
            <v>506</v>
          </cell>
          <cell r="C266" t="str">
            <v>Misc. Steam Expense</v>
          </cell>
          <cell r="AD266">
            <v>506</v>
          </cell>
          <cell r="AE266" t="str">
            <v>NA</v>
          </cell>
          <cell r="AF266" t="str">
            <v>506.NA</v>
          </cell>
        </row>
        <row r="267">
          <cell r="A267">
            <v>267</v>
          </cell>
          <cell r="D267" t="str">
            <v>SG</v>
          </cell>
          <cell r="E267" t="str">
            <v>P</v>
          </cell>
          <cell r="F267">
            <v>4593740.0471130107</v>
          </cell>
          <cell r="G267">
            <v>4593740.0471130107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0.75</v>
          </cell>
          <cell r="N267">
            <v>3445305.035334758</v>
          </cell>
          <cell r="O267">
            <v>1148435.0117782527</v>
          </cell>
          <cell r="Q267">
            <v>0</v>
          </cell>
          <cell r="R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SG</v>
          </cell>
          <cell r="AF267" t="str">
            <v>506.SG</v>
          </cell>
        </row>
        <row r="268">
          <cell r="A268">
            <v>268</v>
          </cell>
          <cell r="D268" t="str">
            <v>SE</v>
          </cell>
          <cell r="E268" t="str">
            <v>P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506</v>
          </cell>
          <cell r="AE268" t="str">
            <v>SE</v>
          </cell>
          <cell r="AF268" t="str">
            <v>506.SE</v>
          </cell>
        </row>
        <row r="269">
          <cell r="A269">
            <v>269</v>
          </cell>
          <cell r="D269" t="str">
            <v>SG</v>
          </cell>
          <cell r="E269" t="str">
            <v>P</v>
          </cell>
          <cell r="F269">
            <v>1314109.09636031</v>
          </cell>
          <cell r="G269">
            <v>1314109.09636031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0.75</v>
          </cell>
          <cell r="N269">
            <v>985581.82227023249</v>
          </cell>
          <cell r="O269">
            <v>328527.2740900775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506</v>
          </cell>
          <cell r="AE269" t="str">
            <v>SG</v>
          </cell>
          <cell r="AF269" t="str">
            <v>506.SG1</v>
          </cell>
        </row>
        <row r="270">
          <cell r="A270">
            <v>270</v>
          </cell>
          <cell r="F270">
            <v>5907849.1434733206</v>
          </cell>
          <cell r="G270">
            <v>5907849.1434733206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4430886.8576049907</v>
          </cell>
          <cell r="O270">
            <v>1476962.2858683302</v>
          </cell>
          <cell r="Q270">
            <v>0</v>
          </cell>
          <cell r="R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506</v>
          </cell>
          <cell r="AE270" t="str">
            <v>NA</v>
          </cell>
          <cell r="AF270" t="str">
            <v>506.NA1</v>
          </cell>
        </row>
        <row r="271">
          <cell r="A271">
            <v>271</v>
          </cell>
          <cell r="AD271">
            <v>506</v>
          </cell>
          <cell r="AE271" t="str">
            <v>NA</v>
          </cell>
          <cell r="AF271" t="str">
            <v>506.NA2</v>
          </cell>
        </row>
        <row r="272">
          <cell r="A272">
            <v>272</v>
          </cell>
          <cell r="B272">
            <v>507</v>
          </cell>
          <cell r="C272" t="str">
            <v>Rents</v>
          </cell>
          <cell r="AD272">
            <v>507</v>
          </cell>
          <cell r="AE272" t="str">
            <v>NA</v>
          </cell>
          <cell r="AF272" t="str">
            <v>507.NA</v>
          </cell>
        </row>
        <row r="273">
          <cell r="A273">
            <v>273</v>
          </cell>
          <cell r="D273" t="str">
            <v>SG</v>
          </cell>
          <cell r="E273" t="str">
            <v>P</v>
          </cell>
          <cell r="F273">
            <v>238974.69891982086</v>
          </cell>
          <cell r="G273">
            <v>238974.69891982086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0.75</v>
          </cell>
          <cell r="N273">
            <v>179231.02418986565</v>
          </cell>
          <cell r="O273">
            <v>59743.674729955215</v>
          </cell>
          <cell r="Q273">
            <v>0</v>
          </cell>
          <cell r="R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D273">
            <v>507</v>
          </cell>
          <cell r="AE273" t="str">
            <v>SG</v>
          </cell>
          <cell r="AF273" t="str">
            <v>507.SG</v>
          </cell>
        </row>
        <row r="274">
          <cell r="A274">
            <v>274</v>
          </cell>
          <cell r="D274" t="str">
            <v>SG</v>
          </cell>
          <cell r="E274" t="str">
            <v>P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0.75</v>
          </cell>
          <cell r="N274">
            <v>0</v>
          </cell>
          <cell r="O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507</v>
          </cell>
          <cell r="AE274" t="str">
            <v>SG</v>
          </cell>
          <cell r="AF274" t="str">
            <v>507.SG1</v>
          </cell>
        </row>
        <row r="275">
          <cell r="A275">
            <v>275</v>
          </cell>
          <cell r="F275">
            <v>238974.69891982086</v>
          </cell>
          <cell r="G275">
            <v>238974.69891982086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179231.02418986565</v>
          </cell>
          <cell r="O275">
            <v>59743.674729955215</v>
          </cell>
          <cell r="Q275">
            <v>0</v>
          </cell>
          <cell r="R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507</v>
          </cell>
          <cell r="AE275" t="str">
            <v>NA</v>
          </cell>
          <cell r="AF275" t="str">
            <v>507.NA1</v>
          </cell>
        </row>
        <row r="276">
          <cell r="A276">
            <v>276</v>
          </cell>
          <cell r="AD276">
            <v>507</v>
          </cell>
          <cell r="AE276" t="str">
            <v>NA</v>
          </cell>
          <cell r="AF276" t="str">
            <v>507.NA2</v>
          </cell>
        </row>
        <row r="277">
          <cell r="A277">
            <v>277</v>
          </cell>
          <cell r="B277">
            <v>510</v>
          </cell>
          <cell r="C277" t="str">
            <v>Maint Supervision &amp; Engineering</v>
          </cell>
          <cell r="AD277">
            <v>510</v>
          </cell>
          <cell r="AE277" t="str">
            <v>NA</v>
          </cell>
          <cell r="AF277" t="str">
            <v>510.NA</v>
          </cell>
        </row>
        <row r="278">
          <cell r="A278">
            <v>278</v>
          </cell>
          <cell r="D278" t="str">
            <v>SG</v>
          </cell>
          <cell r="E278" t="str">
            <v>P</v>
          </cell>
          <cell r="F278">
            <v>5745465.6770648975</v>
          </cell>
          <cell r="G278">
            <v>5745465.6770648975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0.75</v>
          </cell>
          <cell r="N278">
            <v>4309099.2577986736</v>
          </cell>
          <cell r="O278">
            <v>1436366.4192662244</v>
          </cell>
          <cell r="Q278">
            <v>0</v>
          </cell>
          <cell r="R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510</v>
          </cell>
          <cell r="AE278" t="str">
            <v>SG</v>
          </cell>
          <cell r="AF278" t="str">
            <v>510.SG</v>
          </cell>
        </row>
        <row r="279">
          <cell r="A279">
            <v>279</v>
          </cell>
          <cell r="D279" t="str">
            <v>SG</v>
          </cell>
          <cell r="E279" t="str">
            <v>P</v>
          </cell>
          <cell r="F279">
            <v>1110791.4468427252</v>
          </cell>
          <cell r="G279">
            <v>1110791.4468427252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0.75</v>
          </cell>
          <cell r="N279">
            <v>833093.58513204381</v>
          </cell>
          <cell r="O279">
            <v>277697.86171068129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D279">
            <v>510</v>
          </cell>
          <cell r="AE279" t="str">
            <v>SG</v>
          </cell>
          <cell r="AF279" t="str">
            <v>510.SG1</v>
          </cell>
        </row>
        <row r="280">
          <cell r="A280">
            <v>280</v>
          </cell>
          <cell r="F280">
            <v>6856257.1239076229</v>
          </cell>
          <cell r="G280">
            <v>6856257.1239076229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N280">
            <v>5142192.8429307174</v>
          </cell>
          <cell r="O280">
            <v>1714064.2809769057</v>
          </cell>
          <cell r="Q280">
            <v>0</v>
          </cell>
          <cell r="R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510</v>
          </cell>
          <cell r="AE280" t="str">
            <v>NA</v>
          </cell>
          <cell r="AF280" t="str">
            <v>510.NA1</v>
          </cell>
        </row>
        <row r="281">
          <cell r="A281">
            <v>281</v>
          </cell>
          <cell r="AD281">
            <v>510</v>
          </cell>
          <cell r="AE281" t="str">
            <v>NA</v>
          </cell>
          <cell r="AF281" t="str">
            <v>510.NA2</v>
          </cell>
        </row>
        <row r="282">
          <cell r="A282">
            <v>282</v>
          </cell>
          <cell r="B282">
            <v>511</v>
          </cell>
          <cell r="C282" t="str">
            <v>Maintenance of Structures</v>
          </cell>
          <cell r="AD282">
            <v>511</v>
          </cell>
          <cell r="AE282" t="str">
            <v>NA</v>
          </cell>
          <cell r="AF282" t="str">
            <v>511.NA</v>
          </cell>
        </row>
        <row r="283">
          <cell r="A283">
            <v>283</v>
          </cell>
          <cell r="D283" t="str">
            <v>SG</v>
          </cell>
          <cell r="E283" t="str">
            <v>P</v>
          </cell>
          <cell r="F283">
            <v>11809746.049745079</v>
          </cell>
          <cell r="G283">
            <v>11809746.049745079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0.75</v>
          </cell>
          <cell r="N283">
            <v>8857309.5373088084</v>
          </cell>
          <cell r="O283">
            <v>2952436.5124362698</v>
          </cell>
          <cell r="Q283">
            <v>0</v>
          </cell>
          <cell r="R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D283">
            <v>511</v>
          </cell>
          <cell r="AE283" t="str">
            <v>SG</v>
          </cell>
          <cell r="AF283" t="str">
            <v>511.SG</v>
          </cell>
        </row>
        <row r="284">
          <cell r="A284">
            <v>284</v>
          </cell>
          <cell r="D284" t="str">
            <v>SG</v>
          </cell>
          <cell r="E284" t="str">
            <v>P</v>
          </cell>
          <cell r="F284">
            <v>1582767.8105031191</v>
          </cell>
          <cell r="G284">
            <v>1582767.8105031191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0.75</v>
          </cell>
          <cell r="N284">
            <v>1187075.8578773392</v>
          </cell>
          <cell r="O284">
            <v>395691.95262577978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511</v>
          </cell>
          <cell r="AE284" t="str">
            <v>SG</v>
          </cell>
          <cell r="AF284" t="str">
            <v>511.SG1</v>
          </cell>
        </row>
        <row r="285">
          <cell r="A285">
            <v>285</v>
          </cell>
          <cell r="F285">
            <v>13392513.860248199</v>
          </cell>
          <cell r="G285">
            <v>13392513.860248199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N285">
            <v>10044385.395186149</v>
          </cell>
          <cell r="O285">
            <v>3348128.4650620497</v>
          </cell>
          <cell r="Q285">
            <v>0</v>
          </cell>
          <cell r="R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511</v>
          </cell>
          <cell r="AE285" t="str">
            <v>NA</v>
          </cell>
          <cell r="AF285" t="str">
            <v>511.NA1</v>
          </cell>
        </row>
        <row r="286">
          <cell r="A286">
            <v>286</v>
          </cell>
          <cell r="AD286">
            <v>511</v>
          </cell>
          <cell r="AE286" t="str">
            <v>NA</v>
          </cell>
          <cell r="AF286" t="str">
            <v>511.NA2</v>
          </cell>
        </row>
        <row r="287">
          <cell r="A287">
            <v>287</v>
          </cell>
          <cell r="B287">
            <v>512</v>
          </cell>
          <cell r="C287" t="str">
            <v>Maintenance of Boiler Plant</v>
          </cell>
          <cell r="AD287">
            <v>512</v>
          </cell>
          <cell r="AE287" t="str">
            <v>NA</v>
          </cell>
          <cell r="AF287" t="str">
            <v>512.NA</v>
          </cell>
        </row>
        <row r="288">
          <cell r="A288">
            <v>288</v>
          </cell>
          <cell r="D288" t="str">
            <v>SG</v>
          </cell>
          <cell r="E288" t="str">
            <v>P</v>
          </cell>
          <cell r="F288">
            <v>35710781.64710243</v>
          </cell>
          <cell r="G288">
            <v>35710781.64710243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0.75</v>
          </cell>
          <cell r="N288">
            <v>26783086.235326823</v>
          </cell>
          <cell r="O288">
            <v>8927695.4117756076</v>
          </cell>
          <cell r="Q288">
            <v>0</v>
          </cell>
          <cell r="R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SG</v>
          </cell>
          <cell r="AF288" t="str">
            <v>512.SG</v>
          </cell>
        </row>
        <row r="289">
          <cell r="A289">
            <v>289</v>
          </cell>
          <cell r="D289" t="str">
            <v>SG</v>
          </cell>
          <cell r="E289" t="str">
            <v>P</v>
          </cell>
          <cell r="F289">
            <v>2549942.8627392631</v>
          </cell>
          <cell r="G289">
            <v>2549942.8627392631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0.75</v>
          </cell>
          <cell r="N289">
            <v>1912457.1470544473</v>
          </cell>
          <cell r="O289">
            <v>637485.71568481578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D289">
            <v>512</v>
          </cell>
          <cell r="AE289" t="str">
            <v>SG</v>
          </cell>
          <cell r="AF289" t="str">
            <v>512.SG1</v>
          </cell>
        </row>
        <row r="290">
          <cell r="A290">
            <v>290</v>
          </cell>
          <cell r="F290">
            <v>38260724.509841695</v>
          </cell>
          <cell r="G290">
            <v>38260724.509841695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N290">
            <v>28695543.382381272</v>
          </cell>
          <cell r="O290">
            <v>9565181.1274604239</v>
          </cell>
          <cell r="Q290">
            <v>0</v>
          </cell>
          <cell r="R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D290">
            <v>512</v>
          </cell>
          <cell r="AE290" t="str">
            <v>NA</v>
          </cell>
          <cell r="AF290" t="str">
            <v>512.NA1</v>
          </cell>
        </row>
        <row r="291">
          <cell r="A291">
            <v>291</v>
          </cell>
          <cell r="AD291">
            <v>512</v>
          </cell>
          <cell r="AE291" t="str">
            <v>NA</v>
          </cell>
          <cell r="AF291" t="str">
            <v>512.NA2</v>
          </cell>
        </row>
        <row r="292">
          <cell r="A292">
            <v>292</v>
          </cell>
          <cell r="B292">
            <v>513</v>
          </cell>
          <cell r="C292" t="str">
            <v>Maintenance of Electric Plant</v>
          </cell>
          <cell r="AD292">
            <v>513</v>
          </cell>
          <cell r="AE292" t="str">
            <v>NA</v>
          </cell>
          <cell r="AF292" t="str">
            <v>513.NA</v>
          </cell>
        </row>
        <row r="293">
          <cell r="A293">
            <v>293</v>
          </cell>
          <cell r="D293" t="str">
            <v>SG</v>
          </cell>
          <cell r="E293" t="str">
            <v>P</v>
          </cell>
          <cell r="F293">
            <v>12748227.123981846</v>
          </cell>
          <cell r="G293">
            <v>12748227.123981846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0.75</v>
          </cell>
          <cell r="N293">
            <v>9561170.3429863844</v>
          </cell>
          <cell r="O293">
            <v>3187056.7809954616</v>
          </cell>
          <cell r="Q293">
            <v>0</v>
          </cell>
          <cell r="R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SG</v>
          </cell>
          <cell r="AF293" t="str">
            <v>513.SG</v>
          </cell>
        </row>
        <row r="294">
          <cell r="A294">
            <v>294</v>
          </cell>
          <cell r="D294" t="str">
            <v>SG</v>
          </cell>
          <cell r="E294" t="str">
            <v>P</v>
          </cell>
          <cell r="F294">
            <v>321196.13465272886</v>
          </cell>
          <cell r="G294">
            <v>321196.13465272886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0.75</v>
          </cell>
          <cell r="N294">
            <v>240897.10098954663</v>
          </cell>
          <cell r="O294">
            <v>80299.033663182214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D294">
            <v>513</v>
          </cell>
          <cell r="AE294" t="str">
            <v>SG</v>
          </cell>
          <cell r="AF294" t="str">
            <v>513.SG1</v>
          </cell>
        </row>
        <row r="295">
          <cell r="A295">
            <v>295</v>
          </cell>
          <cell r="F295">
            <v>13069423.258634575</v>
          </cell>
          <cell r="G295">
            <v>13069423.258634575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N295">
            <v>9802067.443975931</v>
          </cell>
          <cell r="O295">
            <v>3267355.8146586437</v>
          </cell>
          <cell r="Q295">
            <v>0</v>
          </cell>
          <cell r="R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D295">
            <v>513</v>
          </cell>
          <cell r="AE295" t="str">
            <v>NA</v>
          </cell>
          <cell r="AF295" t="str">
            <v>513.NA1</v>
          </cell>
        </row>
        <row r="296">
          <cell r="A296">
            <v>296</v>
          </cell>
          <cell r="AD296">
            <v>513</v>
          </cell>
          <cell r="AE296" t="str">
            <v>NA</v>
          </cell>
          <cell r="AF296" t="str">
            <v>513.NA2</v>
          </cell>
        </row>
        <row r="297">
          <cell r="A297">
            <v>297</v>
          </cell>
          <cell r="B297">
            <v>514</v>
          </cell>
          <cell r="C297" t="str">
            <v>Maintenance of Misc. Steam Plant</v>
          </cell>
          <cell r="AD297">
            <v>514</v>
          </cell>
          <cell r="AE297" t="str">
            <v>NA</v>
          </cell>
          <cell r="AF297" t="str">
            <v>514.NA</v>
          </cell>
        </row>
        <row r="298">
          <cell r="A298">
            <v>298</v>
          </cell>
          <cell r="D298" t="str">
            <v>SG</v>
          </cell>
          <cell r="E298" t="str">
            <v>P</v>
          </cell>
          <cell r="F298">
            <v>4456245.4958352214</v>
          </cell>
          <cell r="G298">
            <v>4456245.4958352214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0.75</v>
          </cell>
          <cell r="N298">
            <v>3342184.1218764158</v>
          </cell>
          <cell r="O298">
            <v>1114061.3739588053</v>
          </cell>
          <cell r="Q298">
            <v>0</v>
          </cell>
          <cell r="R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SG</v>
          </cell>
          <cell r="AF298" t="str">
            <v>514.SG</v>
          </cell>
        </row>
        <row r="299">
          <cell r="A299">
            <v>299</v>
          </cell>
          <cell r="D299" t="str">
            <v>SG</v>
          </cell>
          <cell r="E299" t="str">
            <v>P</v>
          </cell>
          <cell r="F299">
            <v>994661.31124580465</v>
          </cell>
          <cell r="G299">
            <v>994661.31124580465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0.75</v>
          </cell>
          <cell r="N299">
            <v>745995.98343435349</v>
          </cell>
          <cell r="O299">
            <v>248665.32781145116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514</v>
          </cell>
          <cell r="AE299" t="str">
            <v>SG</v>
          </cell>
          <cell r="AF299" t="str">
            <v>514.SG1</v>
          </cell>
        </row>
        <row r="300">
          <cell r="A300">
            <v>300</v>
          </cell>
          <cell r="F300">
            <v>5450906.807081026</v>
          </cell>
          <cell r="G300">
            <v>5450906.807081026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4088180.1053107693</v>
          </cell>
          <cell r="O300">
            <v>1362726.7017702565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>
            <v>514</v>
          </cell>
          <cell r="AE300" t="str">
            <v>NA</v>
          </cell>
          <cell r="AF300" t="str">
            <v>514.NA1</v>
          </cell>
        </row>
        <row r="301">
          <cell r="A301">
            <v>301</v>
          </cell>
          <cell r="AD301">
            <v>514</v>
          </cell>
          <cell r="AE301" t="str">
            <v>NA</v>
          </cell>
          <cell r="AF301" t="str">
            <v>514.NA2</v>
          </cell>
        </row>
        <row r="302">
          <cell r="A302">
            <v>302</v>
          </cell>
          <cell r="B302" t="str">
            <v>Total Steam Power Generation</v>
          </cell>
          <cell r="F302">
            <v>475946927.92921627</v>
          </cell>
          <cell r="G302">
            <v>475946927.92921627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93496080.949146062</v>
          </cell>
          <cell r="O302">
            <v>382450846.98007017</v>
          </cell>
          <cell r="Q302">
            <v>0</v>
          </cell>
          <cell r="R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D302" t="str">
            <v>Total Steam Power Generation</v>
          </cell>
          <cell r="AE302" t="str">
            <v>NA</v>
          </cell>
          <cell r="AF302" t="str">
            <v>Total Steam Power Generation.NA</v>
          </cell>
        </row>
        <row r="303">
          <cell r="A303">
            <v>303</v>
          </cell>
          <cell r="AD303" t="str">
            <v>Total Steam Power Generation</v>
          </cell>
          <cell r="AE303" t="str">
            <v>NA</v>
          </cell>
          <cell r="AF303" t="str">
            <v>Total Steam Power Generation.NA1</v>
          </cell>
        </row>
        <row r="304">
          <cell r="A304">
            <v>304</v>
          </cell>
          <cell r="B304">
            <v>517</v>
          </cell>
          <cell r="C304" t="str">
            <v>Operation Super &amp; Engineering</v>
          </cell>
          <cell r="AD304">
            <v>517</v>
          </cell>
          <cell r="AE304" t="str">
            <v>NA</v>
          </cell>
          <cell r="AF304" t="str">
            <v>517.NA</v>
          </cell>
        </row>
        <row r="305">
          <cell r="A305">
            <v>305</v>
          </cell>
          <cell r="D305" t="str">
            <v>SG</v>
          </cell>
          <cell r="E305" t="str">
            <v>P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0.75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SG</v>
          </cell>
          <cell r="AF305" t="str">
            <v>517.SG</v>
          </cell>
        </row>
        <row r="306">
          <cell r="A306">
            <v>306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517</v>
          </cell>
          <cell r="AE306" t="str">
            <v>NA</v>
          </cell>
          <cell r="AF306" t="str">
            <v>517.NA1</v>
          </cell>
        </row>
        <row r="307">
          <cell r="A307">
            <v>307</v>
          </cell>
          <cell r="AD307">
            <v>517</v>
          </cell>
          <cell r="AE307" t="str">
            <v>NA</v>
          </cell>
          <cell r="AF307" t="str">
            <v>517.NA2</v>
          </cell>
        </row>
        <row r="308">
          <cell r="A308">
            <v>308</v>
          </cell>
          <cell r="B308">
            <v>518</v>
          </cell>
          <cell r="C308" t="str">
            <v>Nuclear Fuel Expense</v>
          </cell>
          <cell r="AD308">
            <v>518</v>
          </cell>
          <cell r="AE308" t="str">
            <v>NA</v>
          </cell>
          <cell r="AF308" t="str">
            <v>518.NA</v>
          </cell>
        </row>
        <row r="309">
          <cell r="A309">
            <v>309</v>
          </cell>
          <cell r="D309" t="str">
            <v>SE</v>
          </cell>
          <cell r="E309" t="str">
            <v>P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SE</v>
          </cell>
          <cell r="AF309" t="str">
            <v>518.SE</v>
          </cell>
        </row>
        <row r="310">
          <cell r="A310">
            <v>310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D310">
            <v>518</v>
          </cell>
          <cell r="AE310" t="str">
            <v>NA</v>
          </cell>
          <cell r="AF310" t="str">
            <v>518.NA1</v>
          </cell>
        </row>
        <row r="311">
          <cell r="A311">
            <v>311</v>
          </cell>
          <cell r="AD311">
            <v>518</v>
          </cell>
          <cell r="AE311" t="str">
            <v>NA</v>
          </cell>
          <cell r="AF311" t="str">
            <v>518.NA2</v>
          </cell>
        </row>
        <row r="312">
          <cell r="A312">
            <v>312</v>
          </cell>
          <cell r="AD312">
            <v>518</v>
          </cell>
          <cell r="AE312" t="str">
            <v>NA</v>
          </cell>
          <cell r="AF312" t="str">
            <v>518.NA3</v>
          </cell>
        </row>
        <row r="313">
          <cell r="A313">
            <v>313</v>
          </cell>
          <cell r="B313">
            <v>519</v>
          </cell>
          <cell r="C313" t="str">
            <v>Coolants and Water</v>
          </cell>
          <cell r="AD313">
            <v>519</v>
          </cell>
          <cell r="AE313" t="str">
            <v>NA</v>
          </cell>
          <cell r="AF313" t="str">
            <v>519.NA</v>
          </cell>
        </row>
        <row r="314">
          <cell r="A314">
            <v>314</v>
          </cell>
          <cell r="D314" t="str">
            <v>SG</v>
          </cell>
          <cell r="E314" t="str">
            <v>P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0.75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SG</v>
          </cell>
          <cell r="AF314" t="str">
            <v>519.SG</v>
          </cell>
        </row>
        <row r="315">
          <cell r="A315">
            <v>315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519</v>
          </cell>
          <cell r="AE315" t="str">
            <v>NA</v>
          </cell>
          <cell r="AF315" t="str">
            <v>519.NA1</v>
          </cell>
        </row>
        <row r="316">
          <cell r="A316">
            <v>316</v>
          </cell>
          <cell r="AD316">
            <v>519</v>
          </cell>
          <cell r="AE316" t="str">
            <v>NA</v>
          </cell>
          <cell r="AF316" t="str">
            <v>519.NA2</v>
          </cell>
        </row>
        <row r="317">
          <cell r="A317">
            <v>317</v>
          </cell>
          <cell r="B317">
            <v>520</v>
          </cell>
          <cell r="C317" t="str">
            <v>Steam Expenses</v>
          </cell>
          <cell r="AD317">
            <v>520</v>
          </cell>
          <cell r="AE317" t="str">
            <v>NA</v>
          </cell>
          <cell r="AF317" t="str">
            <v>520.NA</v>
          </cell>
        </row>
        <row r="318">
          <cell r="A318">
            <v>318</v>
          </cell>
          <cell r="D318" t="str">
            <v>SG</v>
          </cell>
          <cell r="E318" t="str">
            <v>P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0.75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SG</v>
          </cell>
          <cell r="AF318" t="str">
            <v>520.SG</v>
          </cell>
        </row>
        <row r="319">
          <cell r="A319">
            <v>319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D319">
            <v>520</v>
          </cell>
          <cell r="AE319" t="str">
            <v>NA</v>
          </cell>
          <cell r="AF319" t="str">
            <v>520.NA1</v>
          </cell>
        </row>
        <row r="320">
          <cell r="A320">
            <v>320</v>
          </cell>
          <cell r="AD320">
            <v>520</v>
          </cell>
          <cell r="AE320" t="str">
            <v>NA</v>
          </cell>
          <cell r="AF320" t="str">
            <v>520.NA2</v>
          </cell>
        </row>
        <row r="321">
          <cell r="A321">
            <v>321</v>
          </cell>
          <cell r="B321">
            <v>523</v>
          </cell>
          <cell r="C321" t="str">
            <v>Electric Expenses</v>
          </cell>
          <cell r="AD321">
            <v>523</v>
          </cell>
          <cell r="AE321" t="str">
            <v>NA</v>
          </cell>
          <cell r="AF321" t="str">
            <v>523.NA</v>
          </cell>
        </row>
        <row r="322">
          <cell r="A322">
            <v>322</v>
          </cell>
          <cell r="D322" t="str">
            <v>SG</v>
          </cell>
          <cell r="E322" t="str">
            <v>P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0.75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SG</v>
          </cell>
          <cell r="AF322" t="str">
            <v>523.SG</v>
          </cell>
        </row>
        <row r="323">
          <cell r="A323">
            <v>323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N323">
            <v>0</v>
          </cell>
          <cell r="O323">
            <v>0</v>
          </cell>
          <cell r="Q323">
            <v>0</v>
          </cell>
          <cell r="R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523</v>
          </cell>
          <cell r="AE323" t="str">
            <v>NA</v>
          </cell>
          <cell r="AF323" t="str">
            <v>523.NA1</v>
          </cell>
        </row>
        <row r="324">
          <cell r="A324">
            <v>324</v>
          </cell>
          <cell r="AD324">
            <v>523</v>
          </cell>
          <cell r="AE324" t="str">
            <v>NA</v>
          </cell>
          <cell r="AF324" t="str">
            <v>523.NA2</v>
          </cell>
        </row>
        <row r="325">
          <cell r="A325">
            <v>325</v>
          </cell>
          <cell r="B325">
            <v>524</v>
          </cell>
          <cell r="C325" t="str">
            <v>Misc. Nuclear Expenses</v>
          </cell>
          <cell r="AD325">
            <v>524</v>
          </cell>
          <cell r="AE325" t="str">
            <v>NA</v>
          </cell>
          <cell r="AF325" t="str">
            <v>524.NA</v>
          </cell>
        </row>
        <row r="326">
          <cell r="A326">
            <v>326</v>
          </cell>
          <cell r="D326" t="str">
            <v>SG</v>
          </cell>
          <cell r="E326" t="str">
            <v>P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0.75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SG</v>
          </cell>
          <cell r="AF326" t="str">
            <v>524.SG</v>
          </cell>
        </row>
        <row r="327">
          <cell r="A327">
            <v>327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524</v>
          </cell>
          <cell r="AE327" t="str">
            <v>NA</v>
          </cell>
          <cell r="AF327" t="str">
            <v>524.NA1</v>
          </cell>
        </row>
        <row r="328">
          <cell r="A328">
            <v>328</v>
          </cell>
          <cell r="AD328">
            <v>524</v>
          </cell>
          <cell r="AE328" t="str">
            <v>NA</v>
          </cell>
          <cell r="AF328" t="str">
            <v>524.NA2</v>
          </cell>
        </row>
        <row r="329">
          <cell r="A329">
            <v>329</v>
          </cell>
          <cell r="B329">
            <v>528</v>
          </cell>
          <cell r="C329" t="str">
            <v>Maintenance Super &amp; Engineering</v>
          </cell>
          <cell r="AD329">
            <v>528</v>
          </cell>
          <cell r="AE329" t="str">
            <v>NA</v>
          </cell>
          <cell r="AF329" t="str">
            <v>528.NA</v>
          </cell>
        </row>
        <row r="330">
          <cell r="A330">
            <v>330</v>
          </cell>
          <cell r="D330" t="str">
            <v>SG</v>
          </cell>
          <cell r="E330" t="str">
            <v>P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0.75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SG</v>
          </cell>
          <cell r="AF330" t="str">
            <v>528.SG</v>
          </cell>
        </row>
        <row r="331">
          <cell r="A331">
            <v>331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D331">
            <v>528</v>
          </cell>
          <cell r="AE331" t="str">
            <v>NA</v>
          </cell>
          <cell r="AF331" t="str">
            <v>528.NA1</v>
          </cell>
        </row>
        <row r="332">
          <cell r="A332">
            <v>332</v>
          </cell>
          <cell r="AD332">
            <v>528</v>
          </cell>
          <cell r="AE332" t="str">
            <v>NA</v>
          </cell>
          <cell r="AF332" t="str">
            <v>528.NA2</v>
          </cell>
        </row>
        <row r="333">
          <cell r="A333">
            <v>333</v>
          </cell>
          <cell r="B333">
            <v>529</v>
          </cell>
          <cell r="C333" t="str">
            <v>Maintenance of Structures</v>
          </cell>
          <cell r="AD333">
            <v>529</v>
          </cell>
          <cell r="AE333" t="str">
            <v>NA</v>
          </cell>
          <cell r="AF333" t="str">
            <v>529.NA</v>
          </cell>
        </row>
        <row r="334">
          <cell r="A334">
            <v>334</v>
          </cell>
          <cell r="D334" t="str">
            <v>SG</v>
          </cell>
          <cell r="E334" t="str">
            <v>P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0.75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SG</v>
          </cell>
          <cell r="AF334" t="str">
            <v>529.SG</v>
          </cell>
        </row>
        <row r="335">
          <cell r="A335">
            <v>335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D335">
            <v>529</v>
          </cell>
          <cell r="AE335" t="str">
            <v>NA</v>
          </cell>
          <cell r="AF335" t="str">
            <v>529.NA1</v>
          </cell>
        </row>
        <row r="336">
          <cell r="A336">
            <v>336</v>
          </cell>
          <cell r="AD336">
            <v>529</v>
          </cell>
          <cell r="AE336" t="str">
            <v>NA</v>
          </cell>
          <cell r="AF336" t="str">
            <v>529.NA2</v>
          </cell>
        </row>
        <row r="337">
          <cell r="A337">
            <v>337</v>
          </cell>
          <cell r="B337">
            <v>530</v>
          </cell>
          <cell r="C337" t="str">
            <v>Maintenance of Reactor Plant</v>
          </cell>
          <cell r="AD337">
            <v>530</v>
          </cell>
          <cell r="AE337" t="str">
            <v>NA</v>
          </cell>
          <cell r="AF337" t="str">
            <v>530.NA</v>
          </cell>
        </row>
        <row r="338">
          <cell r="A338">
            <v>338</v>
          </cell>
          <cell r="D338" t="str">
            <v>SG</v>
          </cell>
          <cell r="E338" t="str">
            <v>P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M338">
            <v>0.75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SG</v>
          </cell>
          <cell r="AF338" t="str">
            <v>530.SG</v>
          </cell>
        </row>
        <row r="339">
          <cell r="A339">
            <v>339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D339">
            <v>530</v>
          </cell>
          <cell r="AE339" t="str">
            <v>NA</v>
          </cell>
          <cell r="AF339" t="str">
            <v>530.NA1</v>
          </cell>
        </row>
        <row r="340">
          <cell r="A340">
            <v>340</v>
          </cell>
          <cell r="AD340">
            <v>530</v>
          </cell>
          <cell r="AE340" t="str">
            <v>NA</v>
          </cell>
          <cell r="AF340" t="str">
            <v>530.NA2</v>
          </cell>
        </row>
        <row r="341">
          <cell r="A341">
            <v>341</v>
          </cell>
          <cell r="B341">
            <v>531</v>
          </cell>
          <cell r="C341" t="str">
            <v>Maintenance of Electric Plant</v>
          </cell>
          <cell r="AD341">
            <v>531</v>
          </cell>
          <cell r="AE341" t="str">
            <v>NA</v>
          </cell>
          <cell r="AF341" t="str">
            <v>531.NA</v>
          </cell>
        </row>
        <row r="342">
          <cell r="A342">
            <v>342</v>
          </cell>
          <cell r="D342" t="str">
            <v>SG</v>
          </cell>
          <cell r="E342" t="str">
            <v>P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0.75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SG</v>
          </cell>
          <cell r="AF342" t="str">
            <v>531.SG</v>
          </cell>
        </row>
        <row r="343">
          <cell r="A343">
            <v>343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Q343">
            <v>0</v>
          </cell>
          <cell r="R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531</v>
          </cell>
          <cell r="AE343" t="str">
            <v>NA</v>
          </cell>
          <cell r="AF343" t="str">
            <v>531.NA1</v>
          </cell>
        </row>
        <row r="344">
          <cell r="A344">
            <v>344</v>
          </cell>
          <cell r="AD344">
            <v>531</v>
          </cell>
          <cell r="AE344" t="str">
            <v>NA</v>
          </cell>
          <cell r="AF344" t="str">
            <v>531.NA2</v>
          </cell>
        </row>
        <row r="345">
          <cell r="A345">
            <v>345</v>
          </cell>
          <cell r="B345">
            <v>532</v>
          </cell>
          <cell r="C345" t="str">
            <v>Maintenance of Misc Nuclear</v>
          </cell>
          <cell r="AD345">
            <v>532</v>
          </cell>
          <cell r="AE345" t="str">
            <v>NA</v>
          </cell>
          <cell r="AF345" t="str">
            <v>532.NA</v>
          </cell>
        </row>
        <row r="346">
          <cell r="A346">
            <v>346</v>
          </cell>
          <cell r="D346" t="str">
            <v>SG</v>
          </cell>
          <cell r="E346" t="str">
            <v>P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0.75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SG</v>
          </cell>
          <cell r="AF346" t="str">
            <v>532.SG</v>
          </cell>
        </row>
        <row r="347">
          <cell r="A347">
            <v>347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D347">
            <v>532</v>
          </cell>
          <cell r="AE347" t="str">
            <v>NA</v>
          </cell>
          <cell r="AF347" t="str">
            <v>532.NA1</v>
          </cell>
        </row>
        <row r="348">
          <cell r="A348">
            <v>348</v>
          </cell>
          <cell r="AD348">
            <v>532</v>
          </cell>
          <cell r="AE348" t="str">
            <v>NA</v>
          </cell>
          <cell r="AF348" t="str">
            <v>532.NA2</v>
          </cell>
        </row>
        <row r="349">
          <cell r="A349">
            <v>349</v>
          </cell>
          <cell r="B349" t="str">
            <v>Total Nuclear Power Generation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</v>
          </cell>
        </row>
        <row r="350">
          <cell r="A350">
            <v>350</v>
          </cell>
          <cell r="AD350" t="str">
            <v>Total Nuclear Power Generation</v>
          </cell>
          <cell r="AE350" t="str">
            <v>NA</v>
          </cell>
          <cell r="AF350" t="str">
            <v>Total Nuclear Power Generation.NA1</v>
          </cell>
        </row>
        <row r="351">
          <cell r="A351">
            <v>351</v>
          </cell>
          <cell r="AD351" t="str">
            <v>Total Nuclear Power Generation</v>
          </cell>
          <cell r="AE351" t="str">
            <v>NA</v>
          </cell>
          <cell r="AF351" t="str">
            <v>Total Nuclear Power Generation.NA2</v>
          </cell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3136905.4070543824</v>
          </cell>
          <cell r="G353">
            <v>3136905.4070543824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0.75</v>
          </cell>
          <cell r="N353">
            <v>2352679.0552907865</v>
          </cell>
          <cell r="O353">
            <v>784226.35176359559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D354" t="str">
            <v>SG</v>
          </cell>
          <cell r="E354" t="str">
            <v>P</v>
          </cell>
          <cell r="F354">
            <v>629952.25036228844</v>
          </cell>
          <cell r="G354">
            <v>629952.25036228844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0.75</v>
          </cell>
          <cell r="N354">
            <v>472464.18777171633</v>
          </cell>
          <cell r="O354">
            <v>157488.06259057211</v>
          </cell>
          <cell r="Q354">
            <v>0</v>
          </cell>
          <cell r="R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SG</v>
          </cell>
          <cell r="AF354" t="str">
            <v>535.SG1</v>
          </cell>
        </row>
        <row r="355">
          <cell r="A355">
            <v>355</v>
          </cell>
          <cell r="F355">
            <v>3766857.6574166706</v>
          </cell>
          <cell r="G355">
            <v>3766857.6574166706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2825143.2430625027</v>
          </cell>
          <cell r="O355">
            <v>941714.41435416765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D358" t="str">
            <v>SG</v>
          </cell>
          <cell r="E358" t="str">
            <v>P</v>
          </cell>
          <cell r="F358">
            <v>52479.642634834381</v>
          </cell>
          <cell r="G358">
            <v>52479.642634834381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0.75</v>
          </cell>
          <cell r="N358">
            <v>39359.731976125782</v>
          </cell>
          <cell r="O358">
            <v>13119.910658708595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SG</v>
          </cell>
          <cell r="AF358" t="str">
            <v>536.SG</v>
          </cell>
        </row>
        <row r="359">
          <cell r="A359">
            <v>359</v>
          </cell>
          <cell r="D359" t="str">
            <v>SG</v>
          </cell>
          <cell r="E359" t="str">
            <v>P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0.75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SG</v>
          </cell>
          <cell r="AF359" t="str">
            <v>536.SG1</v>
          </cell>
        </row>
        <row r="360">
          <cell r="A360">
            <v>360</v>
          </cell>
          <cell r="F360">
            <v>52479.642634834381</v>
          </cell>
          <cell r="G360">
            <v>52479.642634834381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N360">
            <v>39359.731976125782</v>
          </cell>
          <cell r="O360">
            <v>13119.910658708595</v>
          </cell>
          <cell r="Q360">
            <v>0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D360">
            <v>536</v>
          </cell>
          <cell r="AE360" t="str">
            <v>NA</v>
          </cell>
          <cell r="AF360" t="str">
            <v>536.NA1</v>
          </cell>
        </row>
        <row r="361">
          <cell r="A361">
            <v>361</v>
          </cell>
          <cell r="AD361">
            <v>536</v>
          </cell>
          <cell r="AE361" t="str">
            <v>NA</v>
          </cell>
          <cell r="AF361" t="str">
            <v>536.NA2</v>
          </cell>
        </row>
        <row r="362">
          <cell r="A362">
            <v>362</v>
          </cell>
          <cell r="B362">
            <v>537</v>
          </cell>
          <cell r="C362" t="str">
            <v>Hydraulic Expenses</v>
          </cell>
          <cell r="AD362">
            <v>537</v>
          </cell>
          <cell r="AE362" t="str">
            <v>NA</v>
          </cell>
          <cell r="AF362" t="str">
            <v>537.NA</v>
          </cell>
        </row>
        <row r="363">
          <cell r="A363">
            <v>363</v>
          </cell>
          <cell r="D363" t="str">
            <v>SG</v>
          </cell>
          <cell r="E363" t="str">
            <v>P</v>
          </cell>
          <cell r="F363">
            <v>1569801.8915200671</v>
          </cell>
          <cell r="G363">
            <v>1569801.8915200671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0.75</v>
          </cell>
          <cell r="N363">
            <v>1177351.4186400503</v>
          </cell>
          <cell r="O363">
            <v>392450.47288001678</v>
          </cell>
          <cell r="Q363">
            <v>0</v>
          </cell>
          <cell r="R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SG</v>
          </cell>
          <cell r="AF363" t="str">
            <v>537.SG</v>
          </cell>
        </row>
        <row r="364">
          <cell r="A364">
            <v>364</v>
          </cell>
          <cell r="D364" t="str">
            <v>SG</v>
          </cell>
          <cell r="E364" t="str">
            <v>P</v>
          </cell>
          <cell r="F364">
            <v>143783.21565906328</v>
          </cell>
          <cell r="G364">
            <v>143783.21565906328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0.75</v>
          </cell>
          <cell r="N364">
            <v>107837.41174429745</v>
          </cell>
          <cell r="O364">
            <v>35945.80391476582</v>
          </cell>
          <cell r="Q364">
            <v>0</v>
          </cell>
          <cell r="R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D364">
            <v>537</v>
          </cell>
          <cell r="AE364" t="str">
            <v>SG</v>
          </cell>
          <cell r="AF364" t="str">
            <v>537.SG1</v>
          </cell>
        </row>
        <row r="365">
          <cell r="A365">
            <v>365</v>
          </cell>
          <cell r="F365">
            <v>1713585.1071791304</v>
          </cell>
          <cell r="G365">
            <v>1713585.1071791304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N365">
            <v>1285188.8303843478</v>
          </cell>
          <cell r="O365">
            <v>428396.27679478261</v>
          </cell>
          <cell r="Q365">
            <v>0</v>
          </cell>
          <cell r="R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D365">
            <v>537</v>
          </cell>
          <cell r="AE365" t="str">
            <v>NA</v>
          </cell>
          <cell r="AF365" t="str">
            <v>537.NA1</v>
          </cell>
        </row>
        <row r="366">
          <cell r="A366">
            <v>366</v>
          </cell>
          <cell r="AD366">
            <v>537</v>
          </cell>
          <cell r="AE366" t="str">
            <v>NA</v>
          </cell>
          <cell r="AF366" t="str">
            <v>537.NA2</v>
          </cell>
        </row>
        <row r="367">
          <cell r="A367">
            <v>367</v>
          </cell>
          <cell r="B367">
            <v>538</v>
          </cell>
          <cell r="C367" t="str">
            <v>Electric Expenses</v>
          </cell>
          <cell r="AD367">
            <v>538</v>
          </cell>
          <cell r="AE367" t="str">
            <v>NA</v>
          </cell>
          <cell r="AF367" t="str">
            <v>538.NA</v>
          </cell>
        </row>
        <row r="368">
          <cell r="A368">
            <v>368</v>
          </cell>
          <cell r="D368" t="str">
            <v>SG</v>
          </cell>
          <cell r="E368" t="str">
            <v>P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0.75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D368">
            <v>538</v>
          </cell>
          <cell r="AE368" t="str">
            <v>SG</v>
          </cell>
          <cell r="AF368" t="str">
            <v>538.SG</v>
          </cell>
        </row>
        <row r="369">
          <cell r="A369">
            <v>369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D369">
            <v>538</v>
          </cell>
          <cell r="AE369" t="str">
            <v>NA</v>
          </cell>
          <cell r="AF369" t="str">
            <v>538.NA1</v>
          </cell>
        </row>
        <row r="370">
          <cell r="A370">
            <v>370</v>
          </cell>
          <cell r="AD370">
            <v>538</v>
          </cell>
          <cell r="AE370" t="str">
            <v>NA</v>
          </cell>
          <cell r="AF370" t="str">
            <v>538.NA2</v>
          </cell>
        </row>
        <row r="371">
          <cell r="A371">
            <v>371</v>
          </cell>
          <cell r="B371">
            <v>539</v>
          </cell>
          <cell r="C371" t="str">
            <v>Misc. Hydro Expenses</v>
          </cell>
          <cell r="AD371">
            <v>539</v>
          </cell>
          <cell r="AE371" t="str">
            <v>NA</v>
          </cell>
          <cell r="AF371" t="str">
            <v>539.NA</v>
          </cell>
        </row>
        <row r="372">
          <cell r="A372">
            <v>372</v>
          </cell>
          <cell r="D372" t="str">
            <v>SG</v>
          </cell>
          <cell r="E372" t="str">
            <v>P</v>
          </cell>
          <cell r="F372">
            <v>5465159.4486086126</v>
          </cell>
          <cell r="G372">
            <v>5465159.4486086126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0.75</v>
          </cell>
          <cell r="N372">
            <v>4098869.5864564595</v>
          </cell>
          <cell r="O372">
            <v>1366289.8621521532</v>
          </cell>
          <cell r="Q372">
            <v>0</v>
          </cell>
          <cell r="R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SG</v>
          </cell>
          <cell r="AF372" t="str">
            <v>539.SG</v>
          </cell>
        </row>
        <row r="373">
          <cell r="A373">
            <v>373</v>
          </cell>
          <cell r="D373" t="str">
            <v>SG</v>
          </cell>
          <cell r="E373" t="str">
            <v>P</v>
          </cell>
          <cell r="F373">
            <v>3053832.7776249577</v>
          </cell>
          <cell r="G373">
            <v>3053832.7776249577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0.75</v>
          </cell>
          <cell r="N373">
            <v>2290374.5832187184</v>
          </cell>
          <cell r="O373">
            <v>763458.19440623943</v>
          </cell>
          <cell r="Q373">
            <v>0</v>
          </cell>
          <cell r="R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539</v>
          </cell>
          <cell r="AE373" t="str">
            <v>SG</v>
          </cell>
          <cell r="AF373" t="str">
            <v>539.SG1</v>
          </cell>
        </row>
        <row r="374">
          <cell r="A374">
            <v>374</v>
          </cell>
          <cell r="F374">
            <v>8518992.2262335699</v>
          </cell>
          <cell r="G374">
            <v>8518992.2262335699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N374">
            <v>6389244.1696751779</v>
          </cell>
          <cell r="O374">
            <v>2129748.0565583925</v>
          </cell>
          <cell r="Q374">
            <v>0</v>
          </cell>
          <cell r="R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D374">
            <v>539</v>
          </cell>
          <cell r="AE374" t="str">
            <v>NA</v>
          </cell>
          <cell r="AF374" t="str">
            <v>539.NA1</v>
          </cell>
        </row>
        <row r="375">
          <cell r="A375">
            <v>375</v>
          </cell>
          <cell r="AD375">
            <v>539</v>
          </cell>
          <cell r="AE375" t="str">
            <v>NA</v>
          </cell>
          <cell r="AF375" t="str">
            <v>539.NA2</v>
          </cell>
        </row>
        <row r="376">
          <cell r="A376">
            <v>376</v>
          </cell>
          <cell r="B376">
            <v>540</v>
          </cell>
          <cell r="C376" t="str">
            <v>Rents (Hydro Generation)</v>
          </cell>
          <cell r="AD376">
            <v>540</v>
          </cell>
          <cell r="AE376" t="str">
            <v>NA</v>
          </cell>
          <cell r="AF376" t="str">
            <v>540.NA</v>
          </cell>
        </row>
        <row r="377">
          <cell r="A377">
            <v>377</v>
          </cell>
          <cell r="D377" t="str">
            <v>SG</v>
          </cell>
          <cell r="E377" t="str">
            <v>P</v>
          </cell>
          <cell r="F377">
            <v>764189.68749372778</v>
          </cell>
          <cell r="G377">
            <v>764189.68749372778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0.75</v>
          </cell>
          <cell r="N377">
            <v>573142.26562029589</v>
          </cell>
          <cell r="O377">
            <v>191047.42187343194</v>
          </cell>
          <cell r="Q377">
            <v>0</v>
          </cell>
          <cell r="R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D377">
            <v>540</v>
          </cell>
          <cell r="AE377" t="str">
            <v>SG</v>
          </cell>
          <cell r="AF377" t="str">
            <v>540.SG</v>
          </cell>
        </row>
        <row r="378">
          <cell r="A378">
            <v>378</v>
          </cell>
          <cell r="D378" t="str">
            <v>SG</v>
          </cell>
          <cell r="E378" t="str">
            <v>P</v>
          </cell>
          <cell r="F378">
            <v>61845.374845292346</v>
          </cell>
          <cell r="G378">
            <v>61845.374845292346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0.75</v>
          </cell>
          <cell r="N378">
            <v>46384.031133969256</v>
          </cell>
          <cell r="O378">
            <v>15461.343711323087</v>
          </cell>
          <cell r="Q378">
            <v>0</v>
          </cell>
          <cell r="R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D378">
            <v>540</v>
          </cell>
          <cell r="AE378" t="str">
            <v>SG</v>
          </cell>
          <cell r="AF378" t="str">
            <v>540.SG1</v>
          </cell>
        </row>
        <row r="379">
          <cell r="A379">
            <v>379</v>
          </cell>
          <cell r="F379">
            <v>826035.06233902008</v>
          </cell>
          <cell r="G379">
            <v>826035.06233902008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N379">
            <v>619526.2967542652</v>
          </cell>
          <cell r="O379">
            <v>206508.76558475502</v>
          </cell>
          <cell r="Q379">
            <v>0</v>
          </cell>
          <cell r="R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540</v>
          </cell>
          <cell r="AE379" t="str">
            <v>NA</v>
          </cell>
          <cell r="AF379" t="str">
            <v>540.NA1</v>
          </cell>
        </row>
        <row r="380">
          <cell r="A380">
            <v>380</v>
          </cell>
          <cell r="AD380">
            <v>540</v>
          </cell>
          <cell r="AE380" t="str">
            <v>NA</v>
          </cell>
          <cell r="AF380" t="str">
            <v>540.NA2</v>
          </cell>
        </row>
        <row r="381">
          <cell r="A381">
            <v>381</v>
          </cell>
          <cell r="B381">
            <v>541</v>
          </cell>
          <cell r="C381" t="str">
            <v>Maint Supervision &amp; Engineering</v>
          </cell>
          <cell r="AD381">
            <v>541</v>
          </cell>
          <cell r="AE381" t="str">
            <v>NA</v>
          </cell>
          <cell r="AF381" t="str">
            <v>541.NA</v>
          </cell>
        </row>
        <row r="382">
          <cell r="A382">
            <v>382</v>
          </cell>
          <cell r="D382" t="str">
            <v>SG</v>
          </cell>
          <cell r="E382" t="str">
            <v>P</v>
          </cell>
          <cell r="F382">
            <v>169.01366215368574</v>
          </cell>
          <cell r="G382">
            <v>169.01366215368574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0.75</v>
          </cell>
          <cell r="N382">
            <v>126.76024661526431</v>
          </cell>
          <cell r="O382">
            <v>42.253415538421436</v>
          </cell>
          <cell r="Q382">
            <v>0</v>
          </cell>
          <cell r="R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D382">
            <v>541</v>
          </cell>
          <cell r="AE382" t="str">
            <v>SG</v>
          </cell>
          <cell r="AF382" t="str">
            <v>541.SG</v>
          </cell>
        </row>
        <row r="383">
          <cell r="A383">
            <v>383</v>
          </cell>
          <cell r="F383">
            <v>169.01366215368574</v>
          </cell>
          <cell r="G383">
            <v>169.01366215368574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126.76024661526431</v>
          </cell>
          <cell r="O383">
            <v>42.253415538421436</v>
          </cell>
          <cell r="Q383">
            <v>0</v>
          </cell>
          <cell r="R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541</v>
          </cell>
          <cell r="AE383" t="str">
            <v>NA</v>
          </cell>
          <cell r="AF383" t="str">
            <v>541.NA1</v>
          </cell>
        </row>
        <row r="384">
          <cell r="A384">
            <v>384</v>
          </cell>
          <cell r="AD384">
            <v>541</v>
          </cell>
          <cell r="AE384" t="str">
            <v>NA</v>
          </cell>
          <cell r="AF384" t="str">
            <v>541.NA2</v>
          </cell>
        </row>
        <row r="385">
          <cell r="A385">
            <v>385</v>
          </cell>
          <cell r="B385">
            <v>542</v>
          </cell>
          <cell r="C385" t="str">
            <v>Maintenance of Structures</v>
          </cell>
          <cell r="AD385">
            <v>542</v>
          </cell>
          <cell r="AE385" t="str">
            <v>NA</v>
          </cell>
          <cell r="AF385" t="str">
            <v>542.NA</v>
          </cell>
        </row>
        <row r="386">
          <cell r="A386">
            <v>386</v>
          </cell>
          <cell r="D386" t="str">
            <v>SG</v>
          </cell>
          <cell r="E386" t="str">
            <v>P</v>
          </cell>
          <cell r="F386">
            <v>292650.12300282856</v>
          </cell>
          <cell r="G386">
            <v>292650.12300282856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0.75</v>
          </cell>
          <cell r="N386">
            <v>219487.59225212142</v>
          </cell>
          <cell r="O386">
            <v>73162.530750707141</v>
          </cell>
          <cell r="Q386">
            <v>0</v>
          </cell>
          <cell r="R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D386">
            <v>542</v>
          </cell>
          <cell r="AE386" t="str">
            <v>SG</v>
          </cell>
          <cell r="AF386" t="str">
            <v>542.SG</v>
          </cell>
        </row>
        <row r="387">
          <cell r="A387">
            <v>387</v>
          </cell>
          <cell r="D387" t="str">
            <v>SG</v>
          </cell>
          <cell r="E387" t="str">
            <v>P</v>
          </cell>
          <cell r="F387">
            <v>26142.824441963428</v>
          </cell>
          <cell r="G387">
            <v>26142.824441963428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0.75</v>
          </cell>
          <cell r="N387">
            <v>19607.118331472571</v>
          </cell>
          <cell r="O387">
            <v>6535.7061104908571</v>
          </cell>
          <cell r="Q387">
            <v>0</v>
          </cell>
          <cell r="R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542</v>
          </cell>
          <cell r="AE387" t="str">
            <v>SG</v>
          </cell>
          <cell r="AF387" t="str">
            <v>542.SG1</v>
          </cell>
        </row>
        <row r="388">
          <cell r="A388">
            <v>388</v>
          </cell>
          <cell r="F388">
            <v>318792.94744479202</v>
          </cell>
          <cell r="G388">
            <v>318792.94744479202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239094.71058359399</v>
          </cell>
          <cell r="O388">
            <v>79698.236861198005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542</v>
          </cell>
          <cell r="AE388" t="str">
            <v>NA</v>
          </cell>
          <cell r="AF388" t="str">
            <v>542.NA1</v>
          </cell>
        </row>
        <row r="389">
          <cell r="A389">
            <v>389</v>
          </cell>
          <cell r="AD389">
            <v>542</v>
          </cell>
          <cell r="AE389" t="str">
            <v>NA</v>
          </cell>
          <cell r="AF389" t="str">
            <v>542.NA2</v>
          </cell>
        </row>
        <row r="390">
          <cell r="A390">
            <v>390</v>
          </cell>
          <cell r="B390">
            <v>543</v>
          </cell>
          <cell r="C390" t="str">
            <v>Maintenance of Dams &amp; Waterways</v>
          </cell>
          <cell r="AD390">
            <v>543</v>
          </cell>
          <cell r="AE390" t="str">
            <v>NA</v>
          </cell>
          <cell r="AF390" t="str">
            <v>543.NA</v>
          </cell>
        </row>
        <row r="391">
          <cell r="A391">
            <v>391</v>
          </cell>
          <cell r="D391" t="str">
            <v>SG</v>
          </cell>
          <cell r="E391" t="str">
            <v>P</v>
          </cell>
          <cell r="F391">
            <v>634763.31452662533</v>
          </cell>
          <cell r="G391">
            <v>634763.31452662533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0.75</v>
          </cell>
          <cell r="N391">
            <v>476072.48589496897</v>
          </cell>
          <cell r="O391">
            <v>158690.82863165633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543</v>
          </cell>
          <cell r="AE391" t="str">
            <v>SG</v>
          </cell>
          <cell r="AF391" t="str">
            <v>543.SG</v>
          </cell>
        </row>
        <row r="392">
          <cell r="A392">
            <v>392</v>
          </cell>
          <cell r="D392" t="str">
            <v>SG</v>
          </cell>
          <cell r="E392" t="str">
            <v>P</v>
          </cell>
          <cell r="F392">
            <v>253903.38639519099</v>
          </cell>
          <cell r="G392">
            <v>253903.38639519099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0.75</v>
          </cell>
          <cell r="N392">
            <v>190427.53979639325</v>
          </cell>
          <cell r="O392">
            <v>63475.846598797747</v>
          </cell>
          <cell r="Q392">
            <v>0</v>
          </cell>
          <cell r="R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543</v>
          </cell>
          <cell r="AE392" t="str">
            <v>SG</v>
          </cell>
          <cell r="AF392" t="str">
            <v>543.SG1</v>
          </cell>
        </row>
        <row r="393">
          <cell r="A393">
            <v>393</v>
          </cell>
          <cell r="F393">
            <v>888666.70092181629</v>
          </cell>
          <cell r="G393">
            <v>888666.70092181629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>
            <v>666500.02569136221</v>
          </cell>
          <cell r="O393">
            <v>222166.67523045407</v>
          </cell>
          <cell r="Q393">
            <v>0</v>
          </cell>
          <cell r="R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D393">
            <v>543</v>
          </cell>
          <cell r="AE393" t="str">
            <v>NA</v>
          </cell>
          <cell r="AF393" t="str">
            <v>543.NA1</v>
          </cell>
        </row>
        <row r="394">
          <cell r="A394">
            <v>394</v>
          </cell>
          <cell r="AD394">
            <v>543</v>
          </cell>
          <cell r="AE394" t="str">
            <v>NA</v>
          </cell>
          <cell r="AF394" t="str">
            <v>543.NA2</v>
          </cell>
        </row>
        <row r="395">
          <cell r="A395">
            <v>395</v>
          </cell>
          <cell r="B395">
            <v>544</v>
          </cell>
          <cell r="C395" t="str">
            <v>Maintenance of Electric Plant</v>
          </cell>
          <cell r="AD395">
            <v>544</v>
          </cell>
          <cell r="AE395" t="str">
            <v>NA</v>
          </cell>
          <cell r="AF395" t="str">
            <v>544.NA</v>
          </cell>
        </row>
        <row r="396">
          <cell r="A396">
            <v>396</v>
          </cell>
          <cell r="D396" t="str">
            <v>SG</v>
          </cell>
          <cell r="E396" t="str">
            <v>P</v>
          </cell>
          <cell r="F396">
            <v>903659.4308713323</v>
          </cell>
          <cell r="G396">
            <v>903659.4308713323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0.75</v>
          </cell>
          <cell r="N396">
            <v>677744.57315349928</v>
          </cell>
          <cell r="O396">
            <v>225914.85771783307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544</v>
          </cell>
          <cell r="AE396" t="str">
            <v>SG</v>
          </cell>
          <cell r="AF396" t="str">
            <v>544.SG</v>
          </cell>
        </row>
        <row r="397">
          <cell r="A397">
            <v>397</v>
          </cell>
          <cell r="D397" t="str">
            <v>SG</v>
          </cell>
          <cell r="E397" t="str">
            <v>P</v>
          </cell>
          <cell r="F397">
            <v>192003.84452010519</v>
          </cell>
          <cell r="G397">
            <v>192003.84452010519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0.75</v>
          </cell>
          <cell r="N397">
            <v>144002.8833900789</v>
          </cell>
          <cell r="O397">
            <v>48000.961130026299</v>
          </cell>
          <cell r="Q397">
            <v>0</v>
          </cell>
          <cell r="R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544</v>
          </cell>
          <cell r="AE397" t="str">
            <v>SG</v>
          </cell>
          <cell r="AF397" t="str">
            <v>544.SG1</v>
          </cell>
        </row>
        <row r="398">
          <cell r="A398">
            <v>398</v>
          </cell>
          <cell r="F398">
            <v>1095663.2753914376</v>
          </cell>
          <cell r="G398">
            <v>1095663.2753914376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N398">
            <v>821747.45654357818</v>
          </cell>
          <cell r="O398">
            <v>273915.81884785939</v>
          </cell>
          <cell r="Q398">
            <v>0</v>
          </cell>
          <cell r="R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D398">
            <v>544</v>
          </cell>
          <cell r="AE398" t="str">
            <v>NA</v>
          </cell>
          <cell r="AF398" t="str">
            <v>544.NA1</v>
          </cell>
        </row>
        <row r="399">
          <cell r="A399">
            <v>399</v>
          </cell>
          <cell r="AD399">
            <v>544</v>
          </cell>
          <cell r="AE399" t="str">
            <v>NA</v>
          </cell>
          <cell r="AF399" t="str">
            <v>544.NA2</v>
          </cell>
        </row>
        <row r="400">
          <cell r="A400">
            <v>400</v>
          </cell>
          <cell r="B400">
            <v>545</v>
          </cell>
          <cell r="C400" t="str">
            <v>Maintenance of Misc. Hydro Plant</v>
          </cell>
          <cell r="AD400">
            <v>545</v>
          </cell>
          <cell r="AE400" t="str">
            <v>NA</v>
          </cell>
          <cell r="AF400" t="str">
            <v>545.NA</v>
          </cell>
        </row>
        <row r="401">
          <cell r="A401">
            <v>401</v>
          </cell>
          <cell r="D401" t="str">
            <v>SG</v>
          </cell>
          <cell r="E401" t="str">
            <v>P</v>
          </cell>
          <cell r="F401">
            <v>1105982.8841675962</v>
          </cell>
          <cell r="G401">
            <v>1105982.8841675962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0.75</v>
          </cell>
          <cell r="N401">
            <v>829487.16312569717</v>
          </cell>
          <cell r="O401">
            <v>276495.72104189906</v>
          </cell>
          <cell r="Q401">
            <v>0</v>
          </cell>
          <cell r="R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D401">
            <v>545</v>
          </cell>
          <cell r="AE401" t="str">
            <v>SG</v>
          </cell>
          <cell r="AF401" t="str">
            <v>545.SG</v>
          </cell>
        </row>
        <row r="402">
          <cell r="A402">
            <v>402</v>
          </cell>
          <cell r="D402" t="str">
            <v>SG</v>
          </cell>
          <cell r="E402" t="str">
            <v>P</v>
          </cell>
          <cell r="F402">
            <v>307402.17488718807</v>
          </cell>
          <cell r="G402">
            <v>307402.17488718807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0.75</v>
          </cell>
          <cell r="N402">
            <v>230551.63116539107</v>
          </cell>
          <cell r="O402">
            <v>76850.543721797017</v>
          </cell>
          <cell r="Q402">
            <v>0</v>
          </cell>
          <cell r="R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D402">
            <v>545</v>
          </cell>
          <cell r="AE402" t="str">
            <v>SG</v>
          </cell>
          <cell r="AF402" t="str">
            <v>545.SG1</v>
          </cell>
        </row>
        <row r="403">
          <cell r="A403">
            <v>403</v>
          </cell>
          <cell r="F403">
            <v>1413385.0590547842</v>
          </cell>
          <cell r="G403">
            <v>1413385.0590547842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N403">
            <v>1060038.7942910884</v>
          </cell>
          <cell r="O403">
            <v>353346.26476369606</v>
          </cell>
          <cell r="Q403">
            <v>0</v>
          </cell>
          <cell r="R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545</v>
          </cell>
          <cell r="AE403" t="str">
            <v>NA</v>
          </cell>
          <cell r="AF403" t="str">
            <v>545.NA1</v>
          </cell>
        </row>
        <row r="404">
          <cell r="A404">
            <v>404</v>
          </cell>
          <cell r="AD404">
            <v>545</v>
          </cell>
          <cell r="AE404" t="str">
            <v>NA</v>
          </cell>
          <cell r="AF404" t="str">
            <v>545.NA2</v>
          </cell>
        </row>
        <row r="405">
          <cell r="A405">
            <v>405</v>
          </cell>
          <cell r="B405" t="str">
            <v xml:space="preserve">Total Hydraulic Power Generation </v>
          </cell>
          <cell r="F405">
            <v>18594626.692278214</v>
          </cell>
          <cell r="G405">
            <v>18594626.692278214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N405">
            <v>13945970.019208658</v>
          </cell>
          <cell r="O405">
            <v>4648656.6730695534</v>
          </cell>
          <cell r="Q405">
            <v>0</v>
          </cell>
          <cell r="R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D405" t="str">
            <v xml:space="preserve">Total Hydraulic Power Generation </v>
          </cell>
          <cell r="AE405" t="str">
            <v>NA</v>
          </cell>
          <cell r="AF405" t="str">
            <v>Total Hydraulic Power Generation .NA</v>
          </cell>
        </row>
        <row r="406">
          <cell r="A406">
            <v>406</v>
          </cell>
          <cell r="AD406" t="str">
            <v xml:space="preserve">Total Hydraulic Power Generation </v>
          </cell>
          <cell r="AE406" t="str">
            <v>NA</v>
          </cell>
          <cell r="AF406" t="str">
            <v>Total Hydraulic Power Generation .NA1</v>
          </cell>
        </row>
        <row r="407">
          <cell r="A407">
            <v>407</v>
          </cell>
          <cell r="AD407" t="str">
            <v xml:space="preserve">Total Hydraulic Power Generation </v>
          </cell>
          <cell r="AE407" t="str">
            <v>NA</v>
          </cell>
          <cell r="AF407" t="str">
            <v>Total Hydraulic Power Generation .NA2</v>
          </cell>
        </row>
        <row r="408">
          <cell r="A408">
            <v>408</v>
          </cell>
          <cell r="B408">
            <v>546</v>
          </cell>
          <cell r="C408" t="str">
            <v>Operation Super &amp; Engineering</v>
          </cell>
          <cell r="AD408">
            <v>546</v>
          </cell>
          <cell r="AE408" t="str">
            <v>NA</v>
          </cell>
          <cell r="AF408" t="str">
            <v>546.NA</v>
          </cell>
        </row>
        <row r="409">
          <cell r="A409">
            <v>409</v>
          </cell>
          <cell r="D409" t="str">
            <v>SG</v>
          </cell>
          <cell r="E409" t="str">
            <v>P</v>
          </cell>
          <cell r="F409">
            <v>149376.9414164442</v>
          </cell>
          <cell r="G409">
            <v>149376.9414164442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0.75</v>
          </cell>
          <cell r="N409">
            <v>112032.70606233315</v>
          </cell>
          <cell r="O409">
            <v>37344.23535411105</v>
          </cell>
          <cell r="Q409">
            <v>0</v>
          </cell>
          <cell r="R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D409">
            <v>546</v>
          </cell>
          <cell r="AE409" t="str">
            <v>SG</v>
          </cell>
          <cell r="AF409" t="str">
            <v>546.SG</v>
          </cell>
        </row>
        <row r="410">
          <cell r="A410">
            <v>410</v>
          </cell>
          <cell r="F410">
            <v>149376.9414164442</v>
          </cell>
          <cell r="G410">
            <v>149376.9414164442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N410">
            <v>112032.70606233315</v>
          </cell>
          <cell r="O410">
            <v>37344.23535411105</v>
          </cell>
          <cell r="Q410">
            <v>0</v>
          </cell>
          <cell r="R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D410">
            <v>546</v>
          </cell>
          <cell r="AE410" t="str">
            <v>NA</v>
          </cell>
          <cell r="AF410" t="str">
            <v>546.NA1</v>
          </cell>
        </row>
        <row r="411">
          <cell r="A411">
            <v>411</v>
          </cell>
          <cell r="AD411">
            <v>546</v>
          </cell>
          <cell r="AE411" t="str">
            <v>NA</v>
          </cell>
          <cell r="AF411" t="str">
            <v>546.NA2</v>
          </cell>
        </row>
        <row r="412">
          <cell r="A412">
            <v>412</v>
          </cell>
          <cell r="B412" t="str">
            <v>547NPC</v>
          </cell>
          <cell r="C412" t="str">
            <v>Fuel - NPC</v>
          </cell>
          <cell r="AD412" t="str">
            <v>547NPC</v>
          </cell>
          <cell r="AE412" t="str">
            <v>NA</v>
          </cell>
          <cell r="AF412" t="str">
            <v>547NPC.NA</v>
          </cell>
        </row>
        <row r="413">
          <cell r="A413">
            <v>413</v>
          </cell>
          <cell r="D413" t="str">
            <v>SE</v>
          </cell>
          <cell r="E413" t="str">
            <v>P</v>
          </cell>
          <cell r="F413">
            <v>89290069.755981237</v>
          </cell>
          <cell r="G413">
            <v>89290069.755981237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89290069.755981237</v>
          </cell>
          <cell r="Q413">
            <v>0</v>
          </cell>
          <cell r="R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SE</v>
          </cell>
          <cell r="AF413" t="str">
            <v>547NPC.SE</v>
          </cell>
        </row>
        <row r="414">
          <cell r="A414">
            <v>414</v>
          </cell>
          <cell r="D414" t="str">
            <v>SE</v>
          </cell>
          <cell r="E414" t="str">
            <v>P</v>
          </cell>
          <cell r="F414">
            <v>1898587.7711277134</v>
          </cell>
          <cell r="G414">
            <v>1898587.7711277134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1898587.7711277134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D414" t="str">
            <v>547NPC</v>
          </cell>
          <cell r="AE414" t="str">
            <v>SE</v>
          </cell>
          <cell r="AF414" t="str">
            <v>547NPC.SE1</v>
          </cell>
        </row>
        <row r="415">
          <cell r="A415">
            <v>415</v>
          </cell>
          <cell r="F415">
            <v>91188657.527108952</v>
          </cell>
          <cell r="G415">
            <v>91188657.527108952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N415">
            <v>0</v>
          </cell>
          <cell r="O415">
            <v>91188657.527108952</v>
          </cell>
          <cell r="Q415">
            <v>0</v>
          </cell>
          <cell r="R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D415" t="str">
            <v>547NPC</v>
          </cell>
          <cell r="AE415" t="str">
            <v>NA</v>
          </cell>
          <cell r="AF415" t="str">
            <v>547NPC.NA1</v>
          </cell>
        </row>
        <row r="416">
          <cell r="A416">
            <v>416</v>
          </cell>
          <cell r="AD416" t="str">
            <v>547NPC</v>
          </cell>
          <cell r="AE416" t="str">
            <v>NA</v>
          </cell>
          <cell r="AF416" t="str">
            <v>547NPC.NA2</v>
          </cell>
        </row>
        <row r="417">
          <cell r="A417">
            <v>417</v>
          </cell>
          <cell r="B417">
            <v>548</v>
          </cell>
          <cell r="C417" t="str">
            <v>Generation Expense</v>
          </cell>
          <cell r="AD417">
            <v>548</v>
          </cell>
          <cell r="AE417" t="str">
            <v>NA</v>
          </cell>
          <cell r="AF417" t="str">
            <v>548.NA</v>
          </cell>
        </row>
        <row r="418">
          <cell r="A418">
            <v>418</v>
          </cell>
          <cell r="D418" t="str">
            <v>SG</v>
          </cell>
          <cell r="E418" t="str">
            <v>P</v>
          </cell>
          <cell r="F418">
            <v>6599542.862164177</v>
          </cell>
          <cell r="G418">
            <v>6599542.862164177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0.75</v>
          </cell>
          <cell r="N418">
            <v>4949657.1466231328</v>
          </cell>
          <cell r="O418">
            <v>1649885.7155410443</v>
          </cell>
          <cell r="Q418">
            <v>0</v>
          </cell>
          <cell r="R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SG</v>
          </cell>
          <cell r="AF418" t="str">
            <v>548.SG</v>
          </cell>
        </row>
        <row r="419">
          <cell r="A419">
            <v>419</v>
          </cell>
          <cell r="D419" t="str">
            <v>SG</v>
          </cell>
          <cell r="E419" t="str">
            <v>P</v>
          </cell>
          <cell r="F419">
            <v>445673.34819995397</v>
          </cell>
          <cell r="G419">
            <v>445673.34819995397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0.75</v>
          </cell>
          <cell r="N419">
            <v>334255.01114996546</v>
          </cell>
          <cell r="O419">
            <v>111418.33704998849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SG</v>
          </cell>
          <cell r="AF419" t="str">
            <v>548.SG1</v>
          </cell>
        </row>
        <row r="420">
          <cell r="A420">
            <v>420</v>
          </cell>
          <cell r="F420">
            <v>7045216.2103641313</v>
          </cell>
          <cell r="G420">
            <v>7045216.2103641313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5283912.157773098</v>
          </cell>
          <cell r="O420">
            <v>1761304.0525910328</v>
          </cell>
          <cell r="Q420">
            <v>0</v>
          </cell>
          <cell r="R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1696915.3005569524</v>
          </cell>
          <cell r="G423">
            <v>1696915.3005569524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0.75</v>
          </cell>
          <cell r="N423">
            <v>1272686.4754177143</v>
          </cell>
          <cell r="O423">
            <v>424228.82513923809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D424" t="str">
            <v>SG</v>
          </cell>
          <cell r="E424" t="str">
            <v>P</v>
          </cell>
          <cell r="F424">
            <v>625545.89234850928</v>
          </cell>
          <cell r="G424">
            <v>625545.89234850928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0.75</v>
          </cell>
          <cell r="N424">
            <v>469159.41926138196</v>
          </cell>
          <cell r="O424">
            <v>156386.47308712732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SG</v>
          </cell>
          <cell r="AF424" t="str">
            <v>549.SG1</v>
          </cell>
        </row>
        <row r="425">
          <cell r="A425">
            <v>425</v>
          </cell>
          <cell r="F425">
            <v>2322461.1929054614</v>
          </cell>
          <cell r="G425">
            <v>2322461.1929054614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1741845.8946790963</v>
          </cell>
          <cell r="O425">
            <v>580615.29822636535</v>
          </cell>
          <cell r="Q425">
            <v>0</v>
          </cell>
          <cell r="R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D429" t="str">
            <v>SG</v>
          </cell>
          <cell r="E429" t="str">
            <v>P</v>
          </cell>
          <cell r="F429">
            <v>17534.417001682439</v>
          </cell>
          <cell r="G429">
            <v>17534.417001682439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0.75</v>
          </cell>
          <cell r="N429">
            <v>13150.81275126183</v>
          </cell>
          <cell r="O429">
            <v>4383.6042504206098</v>
          </cell>
          <cell r="Q429">
            <v>0</v>
          </cell>
          <cell r="R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SG</v>
          </cell>
          <cell r="AF429" t="str">
            <v>550.SG</v>
          </cell>
        </row>
        <row r="430">
          <cell r="A430">
            <v>430</v>
          </cell>
          <cell r="D430" t="str">
            <v>SG</v>
          </cell>
          <cell r="E430" t="str">
            <v>P</v>
          </cell>
          <cell r="F430">
            <v>1504269.9349905537</v>
          </cell>
          <cell r="G430">
            <v>1504269.9349905537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0.75</v>
          </cell>
          <cell r="N430">
            <v>1128202.4512429154</v>
          </cell>
          <cell r="O430">
            <v>376067.48374763841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550.SG1</v>
          </cell>
        </row>
        <row r="431">
          <cell r="A431">
            <v>431</v>
          </cell>
          <cell r="F431">
            <v>1521804.351992236</v>
          </cell>
          <cell r="G431">
            <v>1521804.351992236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N431">
            <v>1141353.2639941771</v>
          </cell>
          <cell r="O431">
            <v>380451.087998059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551</v>
          </cell>
          <cell r="C433" t="str">
            <v>Maint Supervision &amp; Engineering</v>
          </cell>
          <cell r="AD433">
            <v>551</v>
          </cell>
          <cell r="AE433" t="str">
            <v>NA</v>
          </cell>
          <cell r="AF433" t="str">
            <v>551.NA</v>
          </cell>
        </row>
        <row r="434">
          <cell r="A434">
            <v>434</v>
          </cell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0.75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551</v>
          </cell>
          <cell r="AE434" t="str">
            <v>SG</v>
          </cell>
          <cell r="AF434" t="str">
            <v>551.SG</v>
          </cell>
        </row>
        <row r="435">
          <cell r="A435">
            <v>435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551</v>
          </cell>
          <cell r="AE435" t="str">
            <v>NA</v>
          </cell>
          <cell r="AF435" t="str">
            <v>551.NA1</v>
          </cell>
        </row>
        <row r="436">
          <cell r="A436">
            <v>436</v>
          </cell>
          <cell r="AD436">
            <v>551</v>
          </cell>
          <cell r="AE436" t="str">
            <v>NA</v>
          </cell>
          <cell r="AF436" t="str">
            <v>551.NA2</v>
          </cell>
        </row>
        <row r="437">
          <cell r="A437">
            <v>437</v>
          </cell>
          <cell r="B437">
            <v>552</v>
          </cell>
          <cell r="C437" t="str">
            <v>Maintenance of Structures</v>
          </cell>
          <cell r="AD437">
            <v>552</v>
          </cell>
          <cell r="AE437" t="str">
            <v>NA</v>
          </cell>
          <cell r="AF437" t="str">
            <v>552.NA</v>
          </cell>
        </row>
        <row r="438">
          <cell r="A438">
            <v>438</v>
          </cell>
          <cell r="D438" t="str">
            <v>SG</v>
          </cell>
          <cell r="E438" t="str">
            <v>P</v>
          </cell>
          <cell r="F438">
            <v>1132151.0715349226</v>
          </cell>
          <cell r="G438">
            <v>1132151.0715349226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0.75</v>
          </cell>
          <cell r="N438">
            <v>849113.30365119199</v>
          </cell>
          <cell r="O438">
            <v>283037.76788373064</v>
          </cell>
          <cell r="Q438">
            <v>0</v>
          </cell>
          <cell r="R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D438">
            <v>552</v>
          </cell>
          <cell r="AE438" t="str">
            <v>SG</v>
          </cell>
          <cell r="AF438" t="str">
            <v>552.SG</v>
          </cell>
        </row>
        <row r="439">
          <cell r="A439">
            <v>439</v>
          </cell>
          <cell r="D439" t="str">
            <v>SG</v>
          </cell>
          <cell r="E439" t="str">
            <v>P</v>
          </cell>
          <cell r="F439">
            <v>50146.80165384803</v>
          </cell>
          <cell r="G439">
            <v>50146.80165384803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0.75</v>
          </cell>
          <cell r="N439">
            <v>37610.101240386022</v>
          </cell>
          <cell r="O439">
            <v>12536.700413462007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D439">
            <v>552</v>
          </cell>
          <cell r="AE439" t="str">
            <v>SG</v>
          </cell>
          <cell r="AF439" t="str">
            <v>552.SG1</v>
          </cell>
        </row>
        <row r="440">
          <cell r="A440">
            <v>440</v>
          </cell>
          <cell r="F440">
            <v>1182297.8731887706</v>
          </cell>
          <cell r="G440">
            <v>1182297.8731887706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>
            <v>886723.40489157801</v>
          </cell>
          <cell r="O440">
            <v>295574.46829719265</v>
          </cell>
          <cell r="Q440">
            <v>0</v>
          </cell>
          <cell r="R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552</v>
          </cell>
          <cell r="AE440" t="str">
            <v>NA</v>
          </cell>
          <cell r="AF440" t="str">
            <v>552.NA1</v>
          </cell>
        </row>
        <row r="441">
          <cell r="A441">
            <v>441</v>
          </cell>
          <cell r="AD441">
            <v>552</v>
          </cell>
          <cell r="AE441" t="str">
            <v>NA</v>
          </cell>
          <cell r="AF441" t="str">
            <v>552.NA2</v>
          </cell>
        </row>
        <row r="442">
          <cell r="A442">
            <v>442</v>
          </cell>
          <cell r="AD442">
            <v>552</v>
          </cell>
          <cell r="AE442" t="str">
            <v>NA</v>
          </cell>
          <cell r="AF442" t="str">
            <v>552.NA3</v>
          </cell>
        </row>
        <row r="443">
          <cell r="A443">
            <v>443</v>
          </cell>
          <cell r="B443">
            <v>553</v>
          </cell>
          <cell r="C443" t="str">
            <v>Maint of Generation &amp; Electric Plant</v>
          </cell>
          <cell r="AD443">
            <v>553</v>
          </cell>
          <cell r="AE443" t="str">
            <v>NA</v>
          </cell>
          <cell r="AF443" t="str">
            <v>553.NA</v>
          </cell>
        </row>
        <row r="444">
          <cell r="A444">
            <v>444</v>
          </cell>
          <cell r="D444" t="str">
            <v>SG</v>
          </cell>
          <cell r="E444" t="str">
            <v>P</v>
          </cell>
          <cell r="F444">
            <v>3855865.6337717776</v>
          </cell>
          <cell r="G444">
            <v>3855865.6337717776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0.75</v>
          </cell>
          <cell r="N444">
            <v>2891899.2253288333</v>
          </cell>
          <cell r="O444">
            <v>963966.4084429444</v>
          </cell>
          <cell r="Q444">
            <v>0</v>
          </cell>
          <cell r="R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D444">
            <v>553</v>
          </cell>
          <cell r="AE444" t="str">
            <v>SG</v>
          </cell>
          <cell r="AF444" t="str">
            <v>553.SG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4911453.6247111149</v>
          </cell>
          <cell r="G445">
            <v>4911453.6247111149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0.75</v>
          </cell>
          <cell r="N445">
            <v>3683590.2185333362</v>
          </cell>
          <cell r="O445">
            <v>1227863.4061777787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553</v>
          </cell>
          <cell r="AE445" t="str">
            <v>SG</v>
          </cell>
          <cell r="AF445" t="str">
            <v>553.SG1</v>
          </cell>
        </row>
        <row r="446">
          <cell r="A446">
            <v>446</v>
          </cell>
          <cell r="D446" t="str">
            <v>SG</v>
          </cell>
          <cell r="E446" t="str">
            <v>P</v>
          </cell>
          <cell r="F446">
            <v>197218.5924872366</v>
          </cell>
          <cell r="G446">
            <v>197218.5924872366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0.75</v>
          </cell>
          <cell r="N446">
            <v>147913.94436542745</v>
          </cell>
          <cell r="O446">
            <v>49304.64812180915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553</v>
          </cell>
          <cell r="AE446" t="str">
            <v>SG</v>
          </cell>
          <cell r="AF446" t="str">
            <v>553.SG2</v>
          </cell>
        </row>
        <row r="447">
          <cell r="A447">
            <v>447</v>
          </cell>
          <cell r="F447">
            <v>8964537.8509701286</v>
          </cell>
          <cell r="G447">
            <v>8964537.8509701286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6723403.3882275978</v>
          </cell>
          <cell r="O447">
            <v>2241134.4627425321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553</v>
          </cell>
          <cell r="AE447" t="str">
            <v>NA</v>
          </cell>
          <cell r="AF447" t="str">
            <v>553.NA1</v>
          </cell>
        </row>
        <row r="448">
          <cell r="A448">
            <v>448</v>
          </cell>
          <cell r="AD448">
            <v>553</v>
          </cell>
          <cell r="AE448" t="str">
            <v>NA</v>
          </cell>
          <cell r="AF448" t="str">
            <v>553.NA2</v>
          </cell>
        </row>
        <row r="449">
          <cell r="A449">
            <v>449</v>
          </cell>
          <cell r="B449">
            <v>554</v>
          </cell>
          <cell r="C449" t="str">
            <v>Maintenance of Misc. Other</v>
          </cell>
          <cell r="AD449">
            <v>554</v>
          </cell>
          <cell r="AE449" t="str">
            <v>NA</v>
          </cell>
          <cell r="AF449" t="str">
            <v>554.NA</v>
          </cell>
        </row>
        <row r="450">
          <cell r="A450">
            <v>450</v>
          </cell>
          <cell r="D450" t="str">
            <v>SG</v>
          </cell>
          <cell r="E450" t="str">
            <v>P</v>
          </cell>
          <cell r="F450">
            <v>666833.19360098173</v>
          </cell>
          <cell r="G450">
            <v>666833.19360098173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0.75</v>
          </cell>
          <cell r="N450">
            <v>500124.8952007363</v>
          </cell>
          <cell r="O450">
            <v>166708.29840024543</v>
          </cell>
          <cell r="Q450">
            <v>0</v>
          </cell>
          <cell r="R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D450">
            <v>554</v>
          </cell>
          <cell r="AE450" t="str">
            <v>SG</v>
          </cell>
          <cell r="AF450" t="str">
            <v>554.SG</v>
          </cell>
        </row>
        <row r="451">
          <cell r="A451">
            <v>451</v>
          </cell>
          <cell r="D451" t="str">
            <v>SG</v>
          </cell>
          <cell r="E451" t="str">
            <v>P</v>
          </cell>
          <cell r="F451">
            <v>587774.14052507363</v>
          </cell>
          <cell r="G451">
            <v>587774.14052507363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0.75</v>
          </cell>
          <cell r="N451">
            <v>440830.60539380519</v>
          </cell>
          <cell r="O451">
            <v>146943.53513126841</v>
          </cell>
          <cell r="Q451">
            <v>0</v>
          </cell>
          <cell r="R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554</v>
          </cell>
          <cell r="AE451" t="str">
            <v>SG</v>
          </cell>
          <cell r="AF451" t="str">
            <v>554.SG1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75269.28822466085</v>
          </cell>
          <cell r="G452">
            <v>75269.28822466085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0.75</v>
          </cell>
          <cell r="N452">
            <v>56451.966168495637</v>
          </cell>
          <cell r="O452">
            <v>18817.322056165212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554</v>
          </cell>
          <cell r="AE452" t="str">
            <v>SG</v>
          </cell>
          <cell r="AF452" t="str">
            <v>554.SG2</v>
          </cell>
        </row>
        <row r="453">
          <cell r="A453">
            <v>453</v>
          </cell>
          <cell r="F453">
            <v>1329876.622350716</v>
          </cell>
          <cell r="G453">
            <v>1329876.622350716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N453">
            <v>997407.46676303702</v>
          </cell>
          <cell r="O453">
            <v>332469.15558767901</v>
          </cell>
          <cell r="Q453">
            <v>0</v>
          </cell>
          <cell r="R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554</v>
          </cell>
          <cell r="AE453" t="str">
            <v>NA</v>
          </cell>
          <cell r="AF453" t="str">
            <v>554.NA1</v>
          </cell>
        </row>
        <row r="454">
          <cell r="A454">
            <v>454</v>
          </cell>
          <cell r="AD454">
            <v>554</v>
          </cell>
          <cell r="AE454" t="str">
            <v>NA</v>
          </cell>
          <cell r="AF454" t="str">
            <v>554.NA2</v>
          </cell>
        </row>
        <row r="455">
          <cell r="A455">
            <v>455</v>
          </cell>
          <cell r="B455" t="str">
            <v>Total Other Power Generation</v>
          </cell>
          <cell r="F455">
            <v>113704228.57029684</v>
          </cell>
          <cell r="G455">
            <v>113704228.57029684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N455">
            <v>16886678.282390919</v>
          </cell>
          <cell r="O455">
            <v>96817550.287905931</v>
          </cell>
          <cell r="Q455">
            <v>0</v>
          </cell>
          <cell r="R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D455" t="str">
            <v>Total Other Power Generation</v>
          </cell>
          <cell r="AE455" t="str">
            <v>NA</v>
          </cell>
          <cell r="AF455" t="str">
            <v>Total Other Power Generation.NA</v>
          </cell>
        </row>
        <row r="456">
          <cell r="A456">
            <v>456</v>
          </cell>
          <cell r="AD456" t="str">
            <v>Total Other Power Generation</v>
          </cell>
          <cell r="AE456" t="str">
            <v>NA</v>
          </cell>
          <cell r="AF456" t="str">
            <v>Total Other Power Generation.NA1</v>
          </cell>
        </row>
        <row r="457">
          <cell r="A457">
            <v>457</v>
          </cell>
          <cell r="B457" t="str">
            <v>555NPC</v>
          </cell>
          <cell r="C457" t="str">
            <v>Purchased Power - NPC</v>
          </cell>
          <cell r="AD457" t="str">
            <v>555NPC</v>
          </cell>
          <cell r="AE457" t="str">
            <v>NA</v>
          </cell>
          <cell r="AF457" t="str">
            <v>555NPC.NA</v>
          </cell>
        </row>
        <row r="458">
          <cell r="A458">
            <v>458</v>
          </cell>
          <cell r="D458" t="str">
            <v>S</v>
          </cell>
          <cell r="E458" t="str">
            <v>DMSC</v>
          </cell>
          <cell r="F458">
            <v>1085963.2800000003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1085963.2800000003</v>
          </cell>
          <cell r="M458">
            <v>0.75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S</v>
          </cell>
          <cell r="AF458" t="str">
            <v>555NPC.S</v>
          </cell>
        </row>
        <row r="459">
          <cell r="A459">
            <v>459</v>
          </cell>
          <cell r="D459" t="str">
            <v>SG</v>
          </cell>
          <cell r="E459" t="str">
            <v>P</v>
          </cell>
          <cell r="F459">
            <v>279497484.10493332</v>
          </cell>
          <cell r="G459">
            <v>279497484.10493332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0.75</v>
          </cell>
          <cell r="N459">
            <v>209623113.07870001</v>
          </cell>
          <cell r="O459">
            <v>69874371.02623333</v>
          </cell>
          <cell r="Q459">
            <v>0</v>
          </cell>
          <cell r="R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SG</v>
          </cell>
          <cell r="AF459" t="str">
            <v>555NPC.SG</v>
          </cell>
        </row>
        <row r="460">
          <cell r="A460">
            <v>460</v>
          </cell>
          <cell r="D460" t="str">
            <v>SE</v>
          </cell>
          <cell r="E460" t="str">
            <v>P</v>
          </cell>
          <cell r="F460">
            <v>268778.5433153921</v>
          </cell>
          <cell r="G460">
            <v>268778.5433153921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268778.5433153921</v>
          </cell>
          <cell r="Q460">
            <v>0</v>
          </cell>
          <cell r="R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SE</v>
          </cell>
          <cell r="AF460" t="str">
            <v>555NPC.SE</v>
          </cell>
        </row>
        <row r="461">
          <cell r="A461">
            <v>461</v>
          </cell>
          <cell r="D461" t="str">
            <v>SG</v>
          </cell>
          <cell r="E461" t="str">
            <v>P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M461">
            <v>0.75</v>
          </cell>
          <cell r="N461">
            <v>0</v>
          </cell>
          <cell r="O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D461" t="str">
            <v>555NPC</v>
          </cell>
          <cell r="AE461" t="str">
            <v>SG</v>
          </cell>
          <cell r="AF461" t="str">
            <v>555NPC.SG1</v>
          </cell>
        </row>
        <row r="462">
          <cell r="A462">
            <v>462</v>
          </cell>
          <cell r="D462" t="str">
            <v>DGP</v>
          </cell>
          <cell r="E462" t="str">
            <v>P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M462">
            <v>0.75</v>
          </cell>
          <cell r="N462">
            <v>0</v>
          </cell>
          <cell r="O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D462" t="str">
            <v>555NPC</v>
          </cell>
          <cell r="AE462" t="str">
            <v>DGP</v>
          </cell>
          <cell r="AF462" t="str">
            <v>555NPC.DGP</v>
          </cell>
        </row>
        <row r="463">
          <cell r="A463">
            <v>463</v>
          </cell>
          <cell r="F463">
            <v>280852225.9282487</v>
          </cell>
          <cell r="G463">
            <v>279766262.64824873</v>
          </cell>
          <cell r="H463">
            <v>0</v>
          </cell>
          <cell r="I463">
            <v>0</v>
          </cell>
          <cell r="J463">
            <v>0</v>
          </cell>
          <cell r="K463">
            <v>1085963.2800000003</v>
          </cell>
          <cell r="N463">
            <v>209623113.07870001</v>
          </cell>
          <cell r="O463">
            <v>70143149.569548726</v>
          </cell>
          <cell r="Q463">
            <v>0</v>
          </cell>
          <cell r="R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 t="str">
            <v>555NPC</v>
          </cell>
          <cell r="AE463" t="str">
            <v>NA</v>
          </cell>
          <cell r="AF463" t="str">
            <v>555NPC.NA1</v>
          </cell>
        </row>
        <row r="464">
          <cell r="A464">
            <v>464</v>
          </cell>
          <cell r="AD464" t="str">
            <v>555NPC</v>
          </cell>
          <cell r="AE464" t="str">
            <v>NA</v>
          </cell>
          <cell r="AF464" t="str">
            <v>555NPC.NA2</v>
          </cell>
        </row>
        <row r="465">
          <cell r="A465">
            <v>465</v>
          </cell>
          <cell r="B465">
            <v>556</v>
          </cell>
          <cell r="C465" t="str">
            <v>System Control &amp; Load Dispatch</v>
          </cell>
          <cell r="AD465">
            <v>556</v>
          </cell>
          <cell r="AE465" t="str">
            <v>NA</v>
          </cell>
          <cell r="AF465" t="str">
            <v>556.NA</v>
          </cell>
        </row>
        <row r="466">
          <cell r="A466">
            <v>466</v>
          </cell>
          <cell r="D466" t="str">
            <v>SG</v>
          </cell>
          <cell r="E466" t="str">
            <v>P</v>
          </cell>
          <cell r="F466">
            <v>570128.53994131496</v>
          </cell>
          <cell r="G466">
            <v>570128.53994131496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0.75</v>
          </cell>
          <cell r="N466">
            <v>427596.40495598619</v>
          </cell>
          <cell r="O466">
            <v>142532.13498532874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556</v>
          </cell>
          <cell r="AE466" t="str">
            <v>SG</v>
          </cell>
          <cell r="AF466" t="str">
            <v>556.SG</v>
          </cell>
        </row>
        <row r="467">
          <cell r="A467">
            <v>467</v>
          </cell>
          <cell r="F467">
            <v>570128.53994131496</v>
          </cell>
          <cell r="G467">
            <v>570128.53994131496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N467">
            <v>427596.40495598619</v>
          </cell>
          <cell r="O467">
            <v>142532.13498532874</v>
          </cell>
          <cell r="Q467">
            <v>0</v>
          </cell>
          <cell r="R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556</v>
          </cell>
          <cell r="AE467" t="str">
            <v>NA</v>
          </cell>
          <cell r="AF467" t="str">
            <v>556.NA1</v>
          </cell>
        </row>
        <row r="468">
          <cell r="A468">
            <v>468</v>
          </cell>
          <cell r="AD468">
            <v>556</v>
          </cell>
          <cell r="AE468" t="str">
            <v>NA</v>
          </cell>
          <cell r="AF468" t="str">
            <v>556.NA2</v>
          </cell>
        </row>
        <row r="469">
          <cell r="A469">
            <v>469</v>
          </cell>
          <cell r="B469">
            <v>557</v>
          </cell>
          <cell r="C469" t="str">
            <v>Other Expenses</v>
          </cell>
          <cell r="AD469">
            <v>557</v>
          </cell>
          <cell r="AE469" t="str">
            <v>NA</v>
          </cell>
          <cell r="AF469" t="str">
            <v>557.NA</v>
          </cell>
        </row>
        <row r="470">
          <cell r="A470">
            <v>470</v>
          </cell>
          <cell r="D470" t="str">
            <v>S</v>
          </cell>
          <cell r="E470" t="str">
            <v>P</v>
          </cell>
          <cell r="F470">
            <v>50937.55</v>
          </cell>
          <cell r="G470">
            <v>50937.55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0.75</v>
          </cell>
          <cell r="N470">
            <v>38203.162500000006</v>
          </cell>
          <cell r="O470">
            <v>12734.387500000001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S</v>
          </cell>
          <cell r="AF470" t="str">
            <v>557.S</v>
          </cell>
        </row>
        <row r="471">
          <cell r="A471">
            <v>471</v>
          </cell>
          <cell r="D471" t="str">
            <v>SG</v>
          </cell>
          <cell r="E471" t="str">
            <v>P</v>
          </cell>
          <cell r="F471">
            <v>16777392.153535895</v>
          </cell>
          <cell r="G471">
            <v>16777392.153535895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0.75</v>
          </cell>
          <cell r="N471">
            <v>12583044.115151921</v>
          </cell>
          <cell r="O471">
            <v>4194348.0383839738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SG</v>
          </cell>
          <cell r="AF471" t="str">
            <v>557.SG</v>
          </cell>
        </row>
        <row r="472">
          <cell r="A472">
            <v>472</v>
          </cell>
          <cell r="D472" t="str">
            <v>SGCT</v>
          </cell>
          <cell r="E472" t="str">
            <v>P</v>
          </cell>
          <cell r="F472">
            <v>284938.673812519</v>
          </cell>
          <cell r="G472">
            <v>284938.673812519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M472">
            <v>0.75</v>
          </cell>
          <cell r="N472">
            <v>213704.00535938924</v>
          </cell>
          <cell r="O472">
            <v>71234.668453129751</v>
          </cell>
          <cell r="Q472">
            <v>0</v>
          </cell>
          <cell r="R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SGCT</v>
          </cell>
          <cell r="AF472" t="str">
            <v>557.SGCT</v>
          </cell>
        </row>
        <row r="473">
          <cell r="A473">
            <v>473</v>
          </cell>
          <cell r="D473" t="str">
            <v>SE</v>
          </cell>
          <cell r="E473" t="str">
            <v>P</v>
          </cell>
          <cell r="F473">
            <v>3847.5732175662793</v>
          </cell>
          <cell r="G473">
            <v>3847.5732175662793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3847.5732175662793</v>
          </cell>
          <cell r="Q473">
            <v>0</v>
          </cell>
          <cell r="R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D473">
            <v>557</v>
          </cell>
          <cell r="AE473" t="str">
            <v>SE</v>
          </cell>
          <cell r="AF473" t="str">
            <v>557.SE</v>
          </cell>
        </row>
        <row r="474">
          <cell r="A474">
            <v>474</v>
          </cell>
          <cell r="D474" t="str">
            <v>SG</v>
          </cell>
          <cell r="E474" t="str">
            <v>P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0.75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D474">
            <v>557</v>
          </cell>
          <cell r="AE474" t="str">
            <v>SG</v>
          </cell>
          <cell r="AF474" t="str">
            <v>557.SG1</v>
          </cell>
        </row>
        <row r="475">
          <cell r="A475">
            <v>475</v>
          </cell>
          <cell r="D475" t="str">
            <v>TROJP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0.75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TROJP</v>
          </cell>
          <cell r="AF475" t="str">
            <v>557.TROJP</v>
          </cell>
        </row>
        <row r="476">
          <cell r="A476">
            <v>476</v>
          </cell>
          <cell r="F476">
            <v>17117115.950565983</v>
          </cell>
          <cell r="G476">
            <v>17117115.950565983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N476">
            <v>12834951.28301131</v>
          </cell>
          <cell r="O476">
            <v>4282164.66755467</v>
          </cell>
          <cell r="Q476">
            <v>0</v>
          </cell>
          <cell r="R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NA</v>
          </cell>
          <cell r="AF476" t="str">
            <v>557.NA1</v>
          </cell>
        </row>
        <row r="477">
          <cell r="A477">
            <v>477</v>
          </cell>
          <cell r="AD477">
            <v>557</v>
          </cell>
          <cell r="AE477" t="str">
            <v>NA</v>
          </cell>
          <cell r="AF477" t="str">
            <v>557.NA2</v>
          </cell>
        </row>
        <row r="478">
          <cell r="A478">
            <v>478</v>
          </cell>
          <cell r="C478" t="str">
            <v>Embedded Cost Differentials</v>
          </cell>
          <cell r="AD478">
            <v>557</v>
          </cell>
          <cell r="AE478" t="str">
            <v>NA</v>
          </cell>
          <cell r="AF478" t="str">
            <v>557.NA3</v>
          </cell>
        </row>
        <row r="479">
          <cell r="A479">
            <v>479</v>
          </cell>
          <cell r="C479" t="str">
            <v>Company Owned Hydro</v>
          </cell>
          <cell r="D479" t="str">
            <v>DGP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0.75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>DGP</v>
          </cell>
          <cell r="AF479" t="str">
            <v>557.DGP</v>
          </cell>
        </row>
        <row r="480">
          <cell r="A480">
            <v>480</v>
          </cell>
          <cell r="C480" t="str">
            <v>Company Owned Hydro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0.75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557.SG2</v>
          </cell>
        </row>
        <row r="481">
          <cell r="A481">
            <v>481</v>
          </cell>
          <cell r="C481" t="str">
            <v>Mid-C Contract</v>
          </cell>
          <cell r="D481" t="str">
            <v>MC</v>
          </cell>
          <cell r="E481" t="str">
            <v>P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M481">
            <v>0.75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MC</v>
          </cell>
          <cell r="AF481" t="str">
            <v>557.MC</v>
          </cell>
        </row>
        <row r="482">
          <cell r="A482">
            <v>482</v>
          </cell>
          <cell r="C482" t="str">
            <v>Mid-C Contract</v>
          </cell>
          <cell r="D482" t="str">
            <v>SG</v>
          </cell>
          <cell r="E482" t="str">
            <v>P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0.75</v>
          </cell>
          <cell r="N482">
            <v>0</v>
          </cell>
          <cell r="O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D482">
            <v>557</v>
          </cell>
          <cell r="AE482" t="str">
            <v>SG</v>
          </cell>
          <cell r="AF482" t="str">
            <v>557.SG3</v>
          </cell>
        </row>
        <row r="483">
          <cell r="A483">
            <v>483</v>
          </cell>
          <cell r="C483" t="str">
            <v>Existing QF Contracts</v>
          </cell>
          <cell r="D483" t="str">
            <v xml:space="preserve">S </v>
          </cell>
          <cell r="E483" t="str">
            <v>P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0.75</v>
          </cell>
          <cell r="N483">
            <v>0</v>
          </cell>
          <cell r="O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>
            <v>557</v>
          </cell>
          <cell r="AE483" t="str">
            <v xml:space="preserve">S </v>
          </cell>
          <cell r="AF483" t="str">
            <v xml:space="preserve">557.S </v>
          </cell>
        </row>
        <row r="484">
          <cell r="A484">
            <v>484</v>
          </cell>
          <cell r="C484" t="str">
            <v>Existing QF Contracts</v>
          </cell>
          <cell r="E484" t="str">
            <v>P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0.75</v>
          </cell>
          <cell r="N484">
            <v>0</v>
          </cell>
          <cell r="O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D484">
            <v>557</v>
          </cell>
          <cell r="AE484" t="str">
            <v>NA</v>
          </cell>
          <cell r="AF484" t="str">
            <v>557.NA4</v>
          </cell>
        </row>
        <row r="485">
          <cell r="A485">
            <v>485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N485">
            <v>0</v>
          </cell>
          <cell r="O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>
            <v>557</v>
          </cell>
          <cell r="AE485" t="str">
            <v>NA</v>
          </cell>
          <cell r="AF485" t="str">
            <v>557.NA5</v>
          </cell>
        </row>
        <row r="486">
          <cell r="A486">
            <v>486</v>
          </cell>
          <cell r="AD486">
            <v>557</v>
          </cell>
          <cell r="AE486" t="str">
            <v>NA</v>
          </cell>
          <cell r="AF486" t="str">
            <v>557.NA6</v>
          </cell>
        </row>
        <row r="487">
          <cell r="A487">
            <v>487</v>
          </cell>
          <cell r="B487" t="str">
            <v>2017 Protocol Adjustment</v>
          </cell>
          <cell r="AD487" t="str">
            <v>2017 Protocol Adjustment</v>
          </cell>
          <cell r="AE487" t="str">
            <v>NA</v>
          </cell>
          <cell r="AF487" t="str">
            <v>2017 Protocol Adjustment.NA</v>
          </cell>
        </row>
        <row r="488">
          <cell r="A488">
            <v>488</v>
          </cell>
          <cell r="D488" t="str">
            <v>DGP</v>
          </cell>
          <cell r="E488" t="str">
            <v>P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M488">
            <v>0.75</v>
          </cell>
          <cell r="N488">
            <v>0</v>
          </cell>
          <cell r="O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 t="str">
            <v>2017 Protocol Adjustment</v>
          </cell>
          <cell r="AE488" t="str">
            <v>DGP</v>
          </cell>
          <cell r="AF488" t="str">
            <v>2017 Protocol Adjustment.DGP</v>
          </cell>
        </row>
        <row r="489">
          <cell r="A489">
            <v>489</v>
          </cell>
          <cell r="D489" t="str">
            <v>SG</v>
          </cell>
          <cell r="E489" t="str">
            <v>P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M489">
            <v>0.75</v>
          </cell>
          <cell r="N489">
            <v>0</v>
          </cell>
          <cell r="O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 t="str">
            <v>2017 Protocol Adjustment</v>
          </cell>
          <cell r="AE489" t="str">
            <v>SG</v>
          </cell>
          <cell r="AF489" t="str">
            <v>2017 Protocol Adjustment.SG</v>
          </cell>
        </row>
        <row r="490">
          <cell r="A490">
            <v>490</v>
          </cell>
          <cell r="D490" t="str">
            <v>MC</v>
          </cell>
          <cell r="E490" t="str">
            <v>P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M490">
            <v>0.75</v>
          </cell>
          <cell r="N490">
            <v>0</v>
          </cell>
          <cell r="O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 t="str">
            <v>2017 Protocol Adjustment</v>
          </cell>
          <cell r="AE490" t="str">
            <v>MC</v>
          </cell>
          <cell r="AF490" t="str">
            <v>2017 Protocol Adjustment.MC</v>
          </cell>
        </row>
        <row r="491">
          <cell r="A491">
            <v>491</v>
          </cell>
          <cell r="B491" t="str">
            <v xml:space="preserve">  Baseline ECD</v>
          </cell>
          <cell r="D491" t="str">
            <v>SG</v>
          </cell>
          <cell r="E491" t="str">
            <v>P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M491">
            <v>0.75</v>
          </cell>
          <cell r="N491">
            <v>0</v>
          </cell>
          <cell r="O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 t="str">
            <v xml:space="preserve">  Baseline ECD</v>
          </cell>
          <cell r="AE491" t="str">
            <v>SG</v>
          </cell>
          <cell r="AF491" t="str">
            <v xml:space="preserve">  Baseline ECD.SG</v>
          </cell>
        </row>
        <row r="492">
          <cell r="A492">
            <v>492</v>
          </cell>
          <cell r="B492" t="str">
            <v xml:space="preserve">  Equalization Adj.</v>
          </cell>
          <cell r="D492" t="str">
            <v>S</v>
          </cell>
          <cell r="E492" t="str">
            <v>P</v>
          </cell>
          <cell r="F492">
            <v>4400000</v>
          </cell>
          <cell r="G492">
            <v>4400000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0.75</v>
          </cell>
          <cell r="N492">
            <v>3300000</v>
          </cell>
          <cell r="O492">
            <v>1100000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D492" t="str">
            <v xml:space="preserve">  Equalization Adj.</v>
          </cell>
          <cell r="AE492" t="str">
            <v>S</v>
          </cell>
          <cell r="AF492" t="str">
            <v xml:space="preserve">  Equalization Adj..S</v>
          </cell>
        </row>
        <row r="493">
          <cell r="A493">
            <v>493</v>
          </cell>
          <cell r="F493">
            <v>4400000</v>
          </cell>
          <cell r="G493">
            <v>4400000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N493">
            <v>3300000</v>
          </cell>
          <cell r="O493">
            <v>1100000</v>
          </cell>
          <cell r="AD493" t="str">
            <v xml:space="preserve">  Equalization Adj.</v>
          </cell>
          <cell r="AE493" t="str">
            <v>NA</v>
          </cell>
          <cell r="AF493" t="str">
            <v xml:space="preserve">  Equalization Adj..NA</v>
          </cell>
        </row>
        <row r="494">
          <cell r="A494">
            <v>494</v>
          </cell>
          <cell r="AD494" t="str">
            <v xml:space="preserve">  Equalization Adj.</v>
          </cell>
          <cell r="AE494" t="str">
            <v>NA</v>
          </cell>
          <cell r="AF494" t="str">
            <v xml:space="preserve">  Equalization Adj..NA1</v>
          </cell>
        </row>
        <row r="495">
          <cell r="A495">
            <v>495</v>
          </cell>
          <cell r="B495" t="str">
            <v>Total Other Power Supply</v>
          </cell>
          <cell r="F495">
            <v>302939470.41875601</v>
          </cell>
          <cell r="G495">
            <v>301853507.13875604</v>
          </cell>
          <cell r="H495">
            <v>0</v>
          </cell>
          <cell r="I495">
            <v>0</v>
          </cell>
          <cell r="J495">
            <v>0</v>
          </cell>
          <cell r="K495">
            <v>1085963.2800000003</v>
          </cell>
          <cell r="N495">
            <v>226185660.76666731</v>
          </cell>
          <cell r="O495">
            <v>75667846.37208873</v>
          </cell>
          <cell r="Q495">
            <v>0</v>
          </cell>
          <cell r="R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 t="str">
            <v>Total Other Power Supply</v>
          </cell>
          <cell r="AE495" t="str">
            <v>NA</v>
          </cell>
          <cell r="AF495" t="str">
            <v>Total Other Power Supply.NA</v>
          </cell>
        </row>
        <row r="496">
          <cell r="A496">
            <v>496</v>
          </cell>
          <cell r="AD496" t="str">
            <v>Total Other Power Supply</v>
          </cell>
          <cell r="AE496" t="str">
            <v>NA</v>
          </cell>
          <cell r="AF496" t="str">
            <v>Total Other Power Supply.NA1</v>
          </cell>
        </row>
        <row r="497">
          <cell r="A497">
            <v>497</v>
          </cell>
          <cell r="B497" t="str">
            <v>TOTAL PRODUCTION EXPENSE</v>
          </cell>
          <cell r="F497">
            <v>911185253.6105473</v>
          </cell>
          <cell r="G497">
            <v>910099290.33054733</v>
          </cell>
          <cell r="H497">
            <v>0</v>
          </cell>
          <cell r="I497">
            <v>0</v>
          </cell>
          <cell r="J497">
            <v>0</v>
          </cell>
          <cell r="K497">
            <v>1085963.2800000003</v>
          </cell>
          <cell r="N497">
            <v>350514390.01741296</v>
          </cell>
          <cell r="O497">
            <v>559584900.31313443</v>
          </cell>
          <cell r="P497">
            <v>0</v>
          </cell>
          <cell r="Q497">
            <v>0</v>
          </cell>
          <cell r="R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D497" t="str">
            <v>TOTAL PRODUCTION EXPENSE</v>
          </cell>
          <cell r="AE497" t="str">
            <v>NA</v>
          </cell>
          <cell r="AF497" t="str">
            <v>TOTAL PRODUCTION EXPENSE.NA</v>
          </cell>
        </row>
        <row r="498">
          <cell r="A498">
            <v>498</v>
          </cell>
          <cell r="AD498" t="str">
            <v>TOTAL PRODUCTION EXPENSE</v>
          </cell>
          <cell r="AE498" t="str">
            <v>NA</v>
          </cell>
          <cell r="AF498" t="str">
            <v>TOTAL PRODUCTION EXPENSE.NA1</v>
          </cell>
        </row>
        <row r="499">
          <cell r="A499">
            <v>499</v>
          </cell>
          <cell r="B499">
            <v>560</v>
          </cell>
          <cell r="C499" t="str">
            <v>Operation Supervision &amp; Engineering</v>
          </cell>
          <cell r="AD499">
            <v>560</v>
          </cell>
          <cell r="AE499" t="str">
            <v>NA</v>
          </cell>
          <cell r="AF499" t="str">
            <v>560.NA</v>
          </cell>
        </row>
        <row r="500">
          <cell r="A500">
            <v>500</v>
          </cell>
          <cell r="D500" t="str">
            <v>SG</v>
          </cell>
          <cell r="E500" t="str">
            <v>T</v>
          </cell>
          <cell r="F500">
            <v>2761580.4262095601</v>
          </cell>
          <cell r="G500">
            <v>0</v>
          </cell>
          <cell r="H500">
            <v>2761580.4262095601</v>
          </cell>
          <cell r="I500">
            <v>0</v>
          </cell>
          <cell r="J500">
            <v>0</v>
          </cell>
          <cell r="K500">
            <v>0</v>
          </cell>
          <cell r="P500">
            <v>0.75</v>
          </cell>
          <cell r="Q500">
            <v>2071185.3196571702</v>
          </cell>
          <cell r="R500">
            <v>690395.10655239003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560</v>
          </cell>
          <cell r="AE500" t="str">
            <v>SG</v>
          </cell>
          <cell r="AF500" t="str">
            <v>560.SG</v>
          </cell>
        </row>
        <row r="501">
          <cell r="A501">
            <v>501</v>
          </cell>
          <cell r="F501">
            <v>2761580.4262095601</v>
          </cell>
          <cell r="G501">
            <v>0</v>
          </cell>
          <cell r="H501">
            <v>2761580.4262095601</v>
          </cell>
          <cell r="I501">
            <v>0</v>
          </cell>
          <cell r="J501">
            <v>0</v>
          </cell>
          <cell r="K501">
            <v>0</v>
          </cell>
          <cell r="N501">
            <v>0</v>
          </cell>
          <cell r="O501">
            <v>0</v>
          </cell>
          <cell r="Q501">
            <v>2071185.3196571702</v>
          </cell>
          <cell r="R501">
            <v>690395.10655239003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560</v>
          </cell>
          <cell r="AE501" t="str">
            <v>NA</v>
          </cell>
          <cell r="AF501" t="str">
            <v>560.NA1</v>
          </cell>
        </row>
        <row r="502">
          <cell r="A502">
            <v>502</v>
          </cell>
          <cell r="AD502">
            <v>560</v>
          </cell>
          <cell r="AE502" t="str">
            <v>NA</v>
          </cell>
          <cell r="AF502" t="str">
            <v>560.NA2</v>
          </cell>
        </row>
        <row r="503">
          <cell r="A503">
            <v>503</v>
          </cell>
          <cell r="B503">
            <v>561</v>
          </cell>
          <cell r="C503" t="str">
            <v>Load Dispatching</v>
          </cell>
          <cell r="AD503">
            <v>561</v>
          </cell>
          <cell r="AE503" t="str">
            <v>NA</v>
          </cell>
          <cell r="AF503" t="str">
            <v>561.NA</v>
          </cell>
        </row>
        <row r="504">
          <cell r="A504">
            <v>504</v>
          </cell>
          <cell r="D504" t="str">
            <v>SG</v>
          </cell>
          <cell r="E504" t="str">
            <v>T</v>
          </cell>
          <cell r="F504">
            <v>8653318.5684666783</v>
          </cell>
          <cell r="G504">
            <v>0</v>
          </cell>
          <cell r="H504">
            <v>8653318.5684666783</v>
          </cell>
          <cell r="I504">
            <v>0</v>
          </cell>
          <cell r="J504">
            <v>0</v>
          </cell>
          <cell r="K504">
            <v>0</v>
          </cell>
          <cell r="P504">
            <v>0.75</v>
          </cell>
          <cell r="Q504">
            <v>6489988.9263500087</v>
          </cell>
          <cell r="R504">
            <v>2163329.6421166696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D504">
            <v>561</v>
          </cell>
          <cell r="AE504" t="str">
            <v>SG</v>
          </cell>
          <cell r="AF504" t="str">
            <v>561.SG</v>
          </cell>
        </row>
        <row r="505">
          <cell r="A505">
            <v>505</v>
          </cell>
          <cell r="F505">
            <v>8653318.5684666783</v>
          </cell>
          <cell r="G505">
            <v>0</v>
          </cell>
          <cell r="H505">
            <v>8653318.5684666783</v>
          </cell>
          <cell r="I505">
            <v>0</v>
          </cell>
          <cell r="J505">
            <v>0</v>
          </cell>
          <cell r="K505">
            <v>0</v>
          </cell>
          <cell r="N505">
            <v>0</v>
          </cell>
          <cell r="O505">
            <v>0</v>
          </cell>
          <cell r="Q505">
            <v>6489988.9263500087</v>
          </cell>
          <cell r="R505">
            <v>2163329.6421166696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561</v>
          </cell>
          <cell r="AE505" t="str">
            <v>NA</v>
          </cell>
          <cell r="AF505" t="str">
            <v>561.NA1</v>
          </cell>
        </row>
        <row r="506">
          <cell r="A506">
            <v>506</v>
          </cell>
          <cell r="AD506">
            <v>561</v>
          </cell>
          <cell r="AE506" t="str">
            <v>NA</v>
          </cell>
          <cell r="AF506" t="str">
            <v>561.NA2</v>
          </cell>
        </row>
        <row r="507">
          <cell r="A507">
            <v>507</v>
          </cell>
          <cell r="B507">
            <v>562</v>
          </cell>
          <cell r="C507" t="str">
            <v>Station Expense</v>
          </cell>
          <cell r="AD507">
            <v>562</v>
          </cell>
          <cell r="AE507" t="str">
            <v>NA</v>
          </cell>
          <cell r="AF507" t="str">
            <v>562.NA</v>
          </cell>
        </row>
        <row r="508">
          <cell r="A508">
            <v>508</v>
          </cell>
          <cell r="D508" t="str">
            <v>SG</v>
          </cell>
          <cell r="E508" t="str">
            <v>T</v>
          </cell>
          <cell r="F508">
            <v>1484936.9211456829</v>
          </cell>
          <cell r="G508">
            <v>0</v>
          </cell>
          <cell r="H508">
            <v>1484936.9211456829</v>
          </cell>
          <cell r="I508">
            <v>0</v>
          </cell>
          <cell r="J508">
            <v>0</v>
          </cell>
          <cell r="K508">
            <v>0</v>
          </cell>
          <cell r="P508">
            <v>0.75</v>
          </cell>
          <cell r="Q508">
            <v>1113702.6908592621</v>
          </cell>
          <cell r="R508">
            <v>371234.23028642073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D508">
            <v>562</v>
          </cell>
          <cell r="AE508" t="str">
            <v>SG</v>
          </cell>
          <cell r="AF508" t="str">
            <v>562.SG</v>
          </cell>
        </row>
        <row r="509">
          <cell r="A509">
            <v>509</v>
          </cell>
          <cell r="F509">
            <v>1484936.9211456829</v>
          </cell>
          <cell r="G509">
            <v>0</v>
          </cell>
          <cell r="H509">
            <v>1484936.9211456829</v>
          </cell>
          <cell r="I509">
            <v>0</v>
          </cell>
          <cell r="J509">
            <v>0</v>
          </cell>
          <cell r="K509">
            <v>0</v>
          </cell>
          <cell r="N509">
            <v>0</v>
          </cell>
          <cell r="O509">
            <v>0</v>
          </cell>
          <cell r="Q509">
            <v>1113702.6908592621</v>
          </cell>
          <cell r="R509">
            <v>371234.23028642073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D509">
            <v>562</v>
          </cell>
          <cell r="AE509" t="str">
            <v>NA</v>
          </cell>
          <cell r="AF509" t="str">
            <v>562.NA1</v>
          </cell>
        </row>
        <row r="510">
          <cell r="A510">
            <v>510</v>
          </cell>
          <cell r="AD510">
            <v>562</v>
          </cell>
          <cell r="AE510" t="str">
            <v>NA</v>
          </cell>
          <cell r="AF510" t="str">
            <v>562.NA2</v>
          </cell>
        </row>
        <row r="511">
          <cell r="A511">
            <v>511</v>
          </cell>
          <cell r="B511">
            <v>563</v>
          </cell>
          <cell r="C511" t="str">
            <v>Overhead Line Expense</v>
          </cell>
          <cell r="AD511">
            <v>563</v>
          </cell>
          <cell r="AE511" t="str">
            <v>NA</v>
          </cell>
          <cell r="AF511" t="str">
            <v>563.NA</v>
          </cell>
        </row>
        <row r="512">
          <cell r="A512">
            <v>512</v>
          </cell>
          <cell r="D512" t="str">
            <v>SG</v>
          </cell>
          <cell r="E512" t="str">
            <v>T</v>
          </cell>
          <cell r="F512">
            <v>219759.96853596176</v>
          </cell>
          <cell r="G512">
            <v>0</v>
          </cell>
          <cell r="H512">
            <v>219759.96853596176</v>
          </cell>
          <cell r="I512">
            <v>0</v>
          </cell>
          <cell r="J512">
            <v>0</v>
          </cell>
          <cell r="K512">
            <v>0</v>
          </cell>
          <cell r="P512">
            <v>0.75</v>
          </cell>
          <cell r="Q512">
            <v>164819.9764019713</v>
          </cell>
          <cell r="R512">
            <v>54939.992133990439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D512">
            <v>563</v>
          </cell>
          <cell r="AE512" t="str">
            <v>SG</v>
          </cell>
          <cell r="AF512" t="str">
            <v>563.SG</v>
          </cell>
        </row>
        <row r="513">
          <cell r="A513">
            <v>513</v>
          </cell>
          <cell r="F513">
            <v>219759.96853596176</v>
          </cell>
          <cell r="G513">
            <v>0</v>
          </cell>
          <cell r="H513">
            <v>219759.96853596176</v>
          </cell>
          <cell r="I513">
            <v>0</v>
          </cell>
          <cell r="J513">
            <v>0</v>
          </cell>
          <cell r="K513">
            <v>0</v>
          </cell>
          <cell r="N513">
            <v>0</v>
          </cell>
          <cell r="O513">
            <v>0</v>
          </cell>
          <cell r="Q513">
            <v>164819.9764019713</v>
          </cell>
          <cell r="R513">
            <v>54939.992133990439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D513">
            <v>563</v>
          </cell>
          <cell r="AE513" t="str">
            <v>NA</v>
          </cell>
          <cell r="AF513" t="str">
            <v>563.NA1</v>
          </cell>
        </row>
        <row r="514">
          <cell r="A514">
            <v>514</v>
          </cell>
          <cell r="AD514">
            <v>563</v>
          </cell>
          <cell r="AE514" t="str">
            <v>NA</v>
          </cell>
          <cell r="AF514" t="str">
            <v>563.NA2</v>
          </cell>
        </row>
        <row r="515">
          <cell r="A515">
            <v>515</v>
          </cell>
          <cell r="B515">
            <v>564</v>
          </cell>
          <cell r="C515" t="str">
            <v>Underground Line Expense</v>
          </cell>
          <cell r="AD515">
            <v>564</v>
          </cell>
          <cell r="AE515" t="str">
            <v>NA</v>
          </cell>
          <cell r="AF515" t="str">
            <v>564.NA</v>
          </cell>
        </row>
        <row r="516">
          <cell r="A516">
            <v>516</v>
          </cell>
          <cell r="D516" t="str">
            <v>SG</v>
          </cell>
          <cell r="E516" t="str">
            <v>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P516">
            <v>0.75</v>
          </cell>
          <cell r="Q516">
            <v>0</v>
          </cell>
          <cell r="R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D516">
            <v>564</v>
          </cell>
          <cell r="AE516" t="str">
            <v>SG</v>
          </cell>
          <cell r="AF516" t="str">
            <v>564.SG</v>
          </cell>
        </row>
        <row r="517">
          <cell r="A517">
            <v>517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D517">
            <v>564</v>
          </cell>
          <cell r="AE517" t="str">
            <v>NA</v>
          </cell>
          <cell r="AF517" t="str">
            <v>564.NA1</v>
          </cell>
        </row>
        <row r="518">
          <cell r="A518">
            <v>518</v>
          </cell>
          <cell r="AD518">
            <v>564</v>
          </cell>
          <cell r="AE518" t="str">
            <v>NA</v>
          </cell>
          <cell r="AF518" t="str">
            <v>564.NA2</v>
          </cell>
        </row>
        <row r="519">
          <cell r="A519">
            <v>519</v>
          </cell>
          <cell r="B519" t="str">
            <v>565NPC</v>
          </cell>
          <cell r="C519" t="str">
            <v>Transmission of Electricity by Others - NPC</v>
          </cell>
          <cell r="AD519" t="str">
            <v>565NPC</v>
          </cell>
          <cell r="AE519" t="str">
            <v>NA</v>
          </cell>
          <cell r="AF519" t="str">
            <v>565NPC.NA</v>
          </cell>
        </row>
        <row r="520">
          <cell r="A520">
            <v>520</v>
          </cell>
          <cell r="D520" t="str">
            <v>SG</v>
          </cell>
          <cell r="E520" t="str">
            <v>T</v>
          </cell>
          <cell r="F520">
            <v>57531571.375363156</v>
          </cell>
          <cell r="G520">
            <v>0</v>
          </cell>
          <cell r="H520">
            <v>57531571.375363156</v>
          </cell>
          <cell r="I520">
            <v>0</v>
          </cell>
          <cell r="J520">
            <v>0</v>
          </cell>
          <cell r="K520">
            <v>0</v>
          </cell>
          <cell r="N520">
            <v>0</v>
          </cell>
          <cell r="O520">
            <v>0</v>
          </cell>
          <cell r="P520">
            <v>0.75</v>
          </cell>
          <cell r="Q520">
            <v>43148678.531522363</v>
          </cell>
          <cell r="R520">
            <v>14382892.843840789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SG</v>
          </cell>
          <cell r="AF520" t="str">
            <v>565NPC.SG</v>
          </cell>
        </row>
        <row r="521">
          <cell r="A521">
            <v>521</v>
          </cell>
          <cell r="D521" t="str">
            <v>SE</v>
          </cell>
          <cell r="E521" t="str">
            <v>T</v>
          </cell>
          <cell r="F521">
            <v>949690.4347771355</v>
          </cell>
          <cell r="G521">
            <v>0</v>
          </cell>
          <cell r="H521">
            <v>949690.4347771355</v>
          </cell>
          <cell r="I521">
            <v>0</v>
          </cell>
          <cell r="J521">
            <v>0</v>
          </cell>
          <cell r="K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949690.4347771355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D521" t="str">
            <v>565NPC</v>
          </cell>
          <cell r="AE521" t="str">
            <v>SE</v>
          </cell>
          <cell r="AF521" t="str">
            <v>565NPC.SE</v>
          </cell>
        </row>
        <row r="522">
          <cell r="A522">
            <v>522</v>
          </cell>
          <cell r="F522">
            <v>58481261.810140289</v>
          </cell>
          <cell r="G522">
            <v>0</v>
          </cell>
          <cell r="H522">
            <v>58481261.810140289</v>
          </cell>
          <cell r="I522">
            <v>0</v>
          </cell>
          <cell r="J522">
            <v>0</v>
          </cell>
          <cell r="K522">
            <v>0</v>
          </cell>
          <cell r="N522">
            <v>0</v>
          </cell>
          <cell r="O522">
            <v>0</v>
          </cell>
          <cell r="Q522">
            <v>43148678.531522363</v>
          </cell>
          <cell r="R522">
            <v>15332583.278617924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D522" t="str">
            <v>565NPC</v>
          </cell>
          <cell r="AE522" t="str">
            <v>NA</v>
          </cell>
          <cell r="AF522" t="str">
            <v>565NPC.NA1</v>
          </cell>
        </row>
        <row r="523">
          <cell r="A523">
            <v>523</v>
          </cell>
          <cell r="AD523" t="str">
            <v>565NPC</v>
          </cell>
          <cell r="AE523" t="str">
            <v>NA</v>
          </cell>
          <cell r="AF523" t="str">
            <v>565NPC.NA2</v>
          </cell>
        </row>
        <row r="524">
          <cell r="A524">
            <v>524</v>
          </cell>
          <cell r="B524">
            <v>566</v>
          </cell>
          <cell r="C524" t="str">
            <v>Misc. Transmission Expense</v>
          </cell>
          <cell r="AD524">
            <v>566</v>
          </cell>
          <cell r="AE524" t="str">
            <v>NA</v>
          </cell>
          <cell r="AF524" t="str">
            <v>566.NA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1021960.1021285792</v>
          </cell>
          <cell r="G525">
            <v>0</v>
          </cell>
          <cell r="H525">
            <v>1021960.1021285792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0.75</v>
          </cell>
          <cell r="Q525">
            <v>766470.07659643434</v>
          </cell>
          <cell r="R525">
            <v>255490.02553214479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F526">
            <v>1021960.1021285792</v>
          </cell>
          <cell r="G526">
            <v>0</v>
          </cell>
          <cell r="H526">
            <v>1021960.1021285792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766470.07659643434</v>
          </cell>
          <cell r="R526">
            <v>255490.02553214479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D529" t="str">
            <v>SG</v>
          </cell>
          <cell r="E529" t="str">
            <v>T</v>
          </cell>
          <cell r="F529">
            <v>940346.37165828608</v>
          </cell>
          <cell r="G529">
            <v>0</v>
          </cell>
          <cell r="H529">
            <v>940346.37165828608</v>
          </cell>
          <cell r="I529">
            <v>0</v>
          </cell>
          <cell r="J529">
            <v>0</v>
          </cell>
          <cell r="K529">
            <v>0</v>
          </cell>
          <cell r="N529">
            <v>0</v>
          </cell>
          <cell r="O529">
            <v>0</v>
          </cell>
          <cell r="P529">
            <v>0.75</v>
          </cell>
          <cell r="Q529">
            <v>705259.77874371456</v>
          </cell>
          <cell r="R529">
            <v>235086.59291457152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D529">
            <v>567</v>
          </cell>
          <cell r="AE529" t="str">
            <v>SG</v>
          </cell>
          <cell r="AF529" t="str">
            <v>567.SG</v>
          </cell>
        </row>
        <row r="530">
          <cell r="A530">
            <v>530</v>
          </cell>
          <cell r="F530">
            <v>940346.37165828608</v>
          </cell>
          <cell r="G530">
            <v>0</v>
          </cell>
          <cell r="H530">
            <v>940346.37165828608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Q530">
            <v>705259.77874371456</v>
          </cell>
          <cell r="R530">
            <v>235086.59291457152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NA</v>
          </cell>
          <cell r="AF530" t="str">
            <v>567.NA1</v>
          </cell>
        </row>
        <row r="531">
          <cell r="A531">
            <v>531</v>
          </cell>
          <cell r="AD531">
            <v>567</v>
          </cell>
          <cell r="AE531" t="str">
            <v>NA</v>
          </cell>
          <cell r="AF531" t="str">
            <v>567.NA2</v>
          </cell>
        </row>
        <row r="532">
          <cell r="A532">
            <v>532</v>
          </cell>
          <cell r="B532">
            <v>568</v>
          </cell>
          <cell r="C532" t="str">
            <v>Maint Supervision &amp; Engineering</v>
          </cell>
          <cell r="AD532">
            <v>568</v>
          </cell>
          <cell r="AE532" t="str">
            <v>NA</v>
          </cell>
          <cell r="AF532" t="str">
            <v>568.NA</v>
          </cell>
        </row>
        <row r="533">
          <cell r="A533">
            <v>533</v>
          </cell>
          <cell r="D533" t="str">
            <v>SG</v>
          </cell>
          <cell r="E533" t="str">
            <v>T</v>
          </cell>
          <cell r="F533">
            <v>462287.14321594842</v>
          </cell>
          <cell r="G533">
            <v>0</v>
          </cell>
          <cell r="H533">
            <v>462287.14321594842</v>
          </cell>
          <cell r="I533">
            <v>0</v>
          </cell>
          <cell r="J533">
            <v>0</v>
          </cell>
          <cell r="K533">
            <v>0</v>
          </cell>
          <cell r="N533">
            <v>0</v>
          </cell>
          <cell r="O533">
            <v>0</v>
          </cell>
          <cell r="P533">
            <v>0.75</v>
          </cell>
          <cell r="Q533">
            <v>346715.3574119613</v>
          </cell>
          <cell r="R533">
            <v>115571.78580398711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D533">
            <v>568</v>
          </cell>
          <cell r="AE533" t="str">
            <v>SG</v>
          </cell>
          <cell r="AF533" t="str">
            <v>568.SG</v>
          </cell>
        </row>
        <row r="534">
          <cell r="A534">
            <v>534</v>
          </cell>
          <cell r="F534">
            <v>462287.14321594842</v>
          </cell>
          <cell r="G534">
            <v>0</v>
          </cell>
          <cell r="H534">
            <v>462287.14321594842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Q534">
            <v>346715.3574119613</v>
          </cell>
          <cell r="R534">
            <v>115571.78580398711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NA</v>
          </cell>
          <cell r="AF534" t="str">
            <v>568.NA1</v>
          </cell>
        </row>
        <row r="535">
          <cell r="A535">
            <v>535</v>
          </cell>
          <cell r="AD535">
            <v>568</v>
          </cell>
          <cell r="AE535" t="str">
            <v>NA</v>
          </cell>
          <cell r="AF535" t="str">
            <v>568.NA2</v>
          </cell>
        </row>
        <row r="536">
          <cell r="A536">
            <v>536</v>
          </cell>
          <cell r="B536">
            <v>569</v>
          </cell>
          <cell r="C536" t="str">
            <v>Maintenance of Structures</v>
          </cell>
          <cell r="AD536">
            <v>569</v>
          </cell>
          <cell r="AE536" t="str">
            <v>NA</v>
          </cell>
          <cell r="AF536" t="str">
            <v>569.NA</v>
          </cell>
        </row>
        <row r="537">
          <cell r="A537">
            <v>537</v>
          </cell>
          <cell r="D537" t="str">
            <v>SG</v>
          </cell>
          <cell r="E537" t="str">
            <v>T</v>
          </cell>
          <cell r="F537">
            <v>2531912.1850820035</v>
          </cell>
          <cell r="G537">
            <v>0</v>
          </cell>
          <cell r="H537">
            <v>2531912.1850820035</v>
          </cell>
          <cell r="I537">
            <v>0</v>
          </cell>
          <cell r="J537">
            <v>0</v>
          </cell>
          <cell r="K537">
            <v>0</v>
          </cell>
          <cell r="N537">
            <v>0</v>
          </cell>
          <cell r="O537">
            <v>0</v>
          </cell>
          <cell r="P537">
            <v>0.75</v>
          </cell>
          <cell r="Q537">
            <v>1898934.1388115026</v>
          </cell>
          <cell r="R537">
            <v>632978.04627050087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D537">
            <v>569</v>
          </cell>
          <cell r="AE537" t="str">
            <v>SG</v>
          </cell>
          <cell r="AF537" t="str">
            <v>569.SG</v>
          </cell>
        </row>
        <row r="538">
          <cell r="A538">
            <v>538</v>
          </cell>
          <cell r="F538">
            <v>2531912.1850820035</v>
          </cell>
          <cell r="G538">
            <v>0</v>
          </cell>
          <cell r="H538">
            <v>2531912.1850820035</v>
          </cell>
          <cell r="I538">
            <v>0</v>
          </cell>
          <cell r="J538">
            <v>0</v>
          </cell>
          <cell r="K538">
            <v>0</v>
          </cell>
          <cell r="N538">
            <v>0</v>
          </cell>
          <cell r="O538">
            <v>0</v>
          </cell>
          <cell r="Q538">
            <v>1898934.1388115026</v>
          </cell>
          <cell r="R538">
            <v>632978.04627050087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D538">
            <v>569</v>
          </cell>
          <cell r="AE538" t="str">
            <v>NA</v>
          </cell>
          <cell r="AF538" t="str">
            <v>569.NA1</v>
          </cell>
        </row>
        <row r="539">
          <cell r="A539">
            <v>539</v>
          </cell>
          <cell r="AD539">
            <v>569</v>
          </cell>
          <cell r="AE539" t="str">
            <v>NA</v>
          </cell>
          <cell r="AF539" t="str">
            <v>569.NA2</v>
          </cell>
        </row>
        <row r="540">
          <cell r="A540">
            <v>540</v>
          </cell>
          <cell r="B540">
            <v>570</v>
          </cell>
          <cell r="C540" t="str">
            <v>Maintenance of Station Equipment</v>
          </cell>
          <cell r="AD540">
            <v>570</v>
          </cell>
          <cell r="AE540" t="str">
            <v>NA</v>
          </cell>
          <cell r="AF540" t="str">
            <v>570.NA</v>
          </cell>
        </row>
        <row r="541">
          <cell r="A541">
            <v>541</v>
          </cell>
          <cell r="D541" t="str">
            <v>SG</v>
          </cell>
          <cell r="E541" t="str">
            <v>T</v>
          </cell>
          <cell r="F541">
            <v>5144848.149419439</v>
          </cell>
          <cell r="G541">
            <v>0</v>
          </cell>
          <cell r="H541">
            <v>5144848.149419439</v>
          </cell>
          <cell r="I541">
            <v>0</v>
          </cell>
          <cell r="J541">
            <v>0</v>
          </cell>
          <cell r="K541">
            <v>0</v>
          </cell>
          <cell r="P541">
            <v>0.75</v>
          </cell>
          <cell r="Q541">
            <v>3858636.1120645795</v>
          </cell>
          <cell r="R541">
            <v>1286212.0373548598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570</v>
          </cell>
          <cell r="AE541" t="str">
            <v>SG</v>
          </cell>
          <cell r="AF541" t="str">
            <v>570.SG</v>
          </cell>
        </row>
        <row r="542">
          <cell r="A542">
            <v>542</v>
          </cell>
          <cell r="F542">
            <v>5144848.149419439</v>
          </cell>
          <cell r="G542">
            <v>0</v>
          </cell>
          <cell r="H542">
            <v>5144848.149419439</v>
          </cell>
          <cell r="I542">
            <v>0</v>
          </cell>
          <cell r="J542">
            <v>0</v>
          </cell>
          <cell r="K542">
            <v>0</v>
          </cell>
          <cell r="N542">
            <v>0</v>
          </cell>
          <cell r="O542">
            <v>0</v>
          </cell>
          <cell r="Q542">
            <v>3858636.1120645795</v>
          </cell>
          <cell r="R542">
            <v>1286212.0373548598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D542">
            <v>570</v>
          </cell>
          <cell r="AE542" t="str">
            <v>NA</v>
          </cell>
          <cell r="AF542" t="str">
            <v>570.NA1</v>
          </cell>
        </row>
        <row r="543">
          <cell r="A543">
            <v>543</v>
          </cell>
          <cell r="AD543">
            <v>570</v>
          </cell>
          <cell r="AE543" t="str">
            <v>NA</v>
          </cell>
          <cell r="AF543" t="str">
            <v>570.NA2</v>
          </cell>
        </row>
        <row r="544">
          <cell r="A544">
            <v>544</v>
          </cell>
          <cell r="B544">
            <v>571</v>
          </cell>
          <cell r="C544" t="str">
            <v>Maintenance of Overhead Lines</v>
          </cell>
          <cell r="AD544">
            <v>571</v>
          </cell>
          <cell r="AE544" t="str">
            <v>NA</v>
          </cell>
          <cell r="AF544" t="str">
            <v>571.NA</v>
          </cell>
        </row>
        <row r="545">
          <cell r="A545">
            <v>545</v>
          </cell>
          <cell r="D545" t="str">
            <v>SG</v>
          </cell>
          <cell r="E545" t="str">
            <v>T</v>
          </cell>
          <cell r="F545">
            <v>7331224.522785088</v>
          </cell>
          <cell r="G545">
            <v>0</v>
          </cell>
          <cell r="H545">
            <v>7331224.522785088</v>
          </cell>
          <cell r="I545">
            <v>0</v>
          </cell>
          <cell r="J545">
            <v>0</v>
          </cell>
          <cell r="K545">
            <v>0</v>
          </cell>
          <cell r="P545">
            <v>0.75</v>
          </cell>
          <cell r="Q545">
            <v>5498418.3920888156</v>
          </cell>
          <cell r="R545">
            <v>1832806.130696272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D545">
            <v>571</v>
          </cell>
          <cell r="AE545" t="str">
            <v>SG</v>
          </cell>
          <cell r="AF545" t="str">
            <v>571.SG</v>
          </cell>
        </row>
        <row r="546">
          <cell r="A546">
            <v>546</v>
          </cell>
          <cell r="F546">
            <v>7331224.522785088</v>
          </cell>
          <cell r="G546">
            <v>0</v>
          </cell>
          <cell r="H546">
            <v>7331224.522785088</v>
          </cell>
          <cell r="I546">
            <v>0</v>
          </cell>
          <cell r="J546">
            <v>0</v>
          </cell>
          <cell r="K546">
            <v>0</v>
          </cell>
          <cell r="N546">
            <v>0</v>
          </cell>
          <cell r="O546">
            <v>0</v>
          </cell>
          <cell r="Q546">
            <v>5498418.3920888156</v>
          </cell>
          <cell r="R546">
            <v>1832806.130696272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571</v>
          </cell>
          <cell r="AE546" t="str">
            <v>NA</v>
          </cell>
          <cell r="AF546" t="str">
            <v>571.NA1</v>
          </cell>
        </row>
        <row r="547">
          <cell r="A547">
            <v>547</v>
          </cell>
          <cell r="AD547">
            <v>571</v>
          </cell>
          <cell r="AE547" t="str">
            <v>NA</v>
          </cell>
          <cell r="AF547" t="str">
            <v>571.NA2</v>
          </cell>
        </row>
        <row r="548">
          <cell r="A548">
            <v>548</v>
          </cell>
          <cell r="B548">
            <v>572</v>
          </cell>
          <cell r="C548" t="str">
            <v>Maintenance of Underground Lines</v>
          </cell>
          <cell r="AD548">
            <v>572</v>
          </cell>
          <cell r="AE548" t="str">
            <v>NA</v>
          </cell>
          <cell r="AF548" t="str">
            <v>572.NA</v>
          </cell>
        </row>
        <row r="549">
          <cell r="A549">
            <v>549</v>
          </cell>
          <cell r="D549" t="str">
            <v>SG</v>
          </cell>
          <cell r="E549" t="str">
            <v>T</v>
          </cell>
          <cell r="F549">
            <v>8607.5895620703104</v>
          </cell>
          <cell r="G549">
            <v>0</v>
          </cell>
          <cell r="H549">
            <v>8607.5895620703104</v>
          </cell>
          <cell r="I549">
            <v>0</v>
          </cell>
          <cell r="J549">
            <v>0</v>
          </cell>
          <cell r="K549">
            <v>0</v>
          </cell>
          <cell r="P549">
            <v>0.75</v>
          </cell>
          <cell r="Q549">
            <v>6455.6921715527333</v>
          </cell>
          <cell r="R549">
            <v>2151.8973905175776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D549">
            <v>572</v>
          </cell>
          <cell r="AE549" t="str">
            <v>SG</v>
          </cell>
          <cell r="AF549" t="str">
            <v>572.SG</v>
          </cell>
        </row>
        <row r="550">
          <cell r="A550">
            <v>550</v>
          </cell>
          <cell r="F550">
            <v>8607.5895620703104</v>
          </cell>
          <cell r="G550">
            <v>0</v>
          </cell>
          <cell r="H550">
            <v>8607.5895620703104</v>
          </cell>
          <cell r="I550">
            <v>0</v>
          </cell>
          <cell r="J550">
            <v>0</v>
          </cell>
          <cell r="K550">
            <v>0</v>
          </cell>
          <cell r="N550">
            <v>0</v>
          </cell>
          <cell r="O550">
            <v>0</v>
          </cell>
          <cell r="Q550">
            <v>6455.6921715527333</v>
          </cell>
          <cell r="R550">
            <v>2151.8973905175776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572</v>
          </cell>
          <cell r="AE550" t="str">
            <v>NA</v>
          </cell>
          <cell r="AF550" t="str">
            <v>572.NA1</v>
          </cell>
        </row>
        <row r="551">
          <cell r="A551">
            <v>551</v>
          </cell>
          <cell r="AD551">
            <v>572</v>
          </cell>
          <cell r="AE551" t="str">
            <v>NA</v>
          </cell>
          <cell r="AF551" t="str">
            <v>572.NA2</v>
          </cell>
        </row>
        <row r="552">
          <cell r="A552">
            <v>552</v>
          </cell>
          <cell r="B552">
            <v>573</v>
          </cell>
          <cell r="C552" t="str">
            <v>Maint of Misc. Transmission Plant</v>
          </cell>
          <cell r="AD552">
            <v>573</v>
          </cell>
          <cell r="AE552" t="str">
            <v>NA</v>
          </cell>
          <cell r="AF552" t="str">
            <v>573.NA</v>
          </cell>
        </row>
        <row r="553">
          <cell r="A553">
            <v>553</v>
          </cell>
          <cell r="D553" t="str">
            <v>SG</v>
          </cell>
          <cell r="E553" t="str">
            <v>T</v>
          </cell>
          <cell r="F553">
            <v>36877.919699563412</v>
          </cell>
          <cell r="G553">
            <v>0</v>
          </cell>
          <cell r="H553">
            <v>36877.919699563412</v>
          </cell>
          <cell r="I553">
            <v>0</v>
          </cell>
          <cell r="J553">
            <v>0</v>
          </cell>
          <cell r="K553">
            <v>0</v>
          </cell>
          <cell r="P553">
            <v>0.75</v>
          </cell>
          <cell r="Q553">
            <v>27658.439774672559</v>
          </cell>
          <cell r="R553">
            <v>9219.479924890853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573</v>
          </cell>
          <cell r="AE553" t="str">
            <v>SG</v>
          </cell>
          <cell r="AF553" t="str">
            <v>573.SG</v>
          </cell>
        </row>
        <row r="554">
          <cell r="A554">
            <v>554</v>
          </cell>
          <cell r="F554">
            <v>36877.919699563412</v>
          </cell>
          <cell r="G554">
            <v>0</v>
          </cell>
          <cell r="H554">
            <v>36877.919699563412</v>
          </cell>
          <cell r="I554">
            <v>0</v>
          </cell>
          <cell r="J554">
            <v>0</v>
          </cell>
          <cell r="K554">
            <v>0</v>
          </cell>
          <cell r="N554">
            <v>0</v>
          </cell>
          <cell r="O554">
            <v>0</v>
          </cell>
          <cell r="Q554">
            <v>27658.439774672559</v>
          </cell>
          <cell r="R554">
            <v>9219.479924890853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D554">
            <v>573</v>
          </cell>
          <cell r="AE554" t="str">
            <v>NA</v>
          </cell>
          <cell r="AF554" t="str">
            <v>573.NA1</v>
          </cell>
        </row>
        <row r="555">
          <cell r="A555">
            <v>555</v>
          </cell>
          <cell r="AD555">
            <v>573</v>
          </cell>
          <cell r="AE555" t="str">
            <v>NA</v>
          </cell>
          <cell r="AF555" t="str">
            <v>573.NA2</v>
          </cell>
        </row>
        <row r="556">
          <cell r="A556">
            <v>556</v>
          </cell>
          <cell r="B556" t="str">
            <v>TOTAL TRANSMISSION EXPENSE</v>
          </cell>
          <cell r="F556">
            <v>89078921.678049147</v>
          </cell>
          <cell r="G556">
            <v>0</v>
          </cell>
          <cell r="H556">
            <v>89078921.678049147</v>
          </cell>
          <cell r="I556">
            <v>0</v>
          </cell>
          <cell r="J556">
            <v>0</v>
          </cell>
          <cell r="K556">
            <v>0</v>
          </cell>
          <cell r="N556">
            <v>0</v>
          </cell>
          <cell r="O556">
            <v>0</v>
          </cell>
          <cell r="Q556">
            <v>66096923.432453997</v>
          </cell>
          <cell r="R556">
            <v>22981998.245595139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 t="str">
            <v>TOTAL TRANSMISSION EXPENSE</v>
          </cell>
          <cell r="AE556" t="str">
            <v>NA</v>
          </cell>
          <cell r="AF556" t="str">
            <v>TOTAL TRANSMISSION EXPENSE.NA</v>
          </cell>
        </row>
        <row r="557">
          <cell r="A557">
            <v>557</v>
          </cell>
          <cell r="AD557" t="str">
            <v>TOTAL TRANSMISSION EXPENSE</v>
          </cell>
          <cell r="AE557" t="str">
            <v>NA</v>
          </cell>
          <cell r="AF557" t="str">
            <v>TOTAL TRANSMISSION EXPENSE.NA1</v>
          </cell>
        </row>
        <row r="558">
          <cell r="A558">
            <v>558</v>
          </cell>
          <cell r="B558">
            <v>580</v>
          </cell>
          <cell r="C558" t="str">
            <v>Operation Supervision &amp; Engineering</v>
          </cell>
          <cell r="AD558">
            <v>580</v>
          </cell>
          <cell r="AE558" t="str">
            <v>NA</v>
          </cell>
          <cell r="AF558" t="str">
            <v>580.NA</v>
          </cell>
        </row>
        <row r="559">
          <cell r="A559">
            <v>559</v>
          </cell>
          <cell r="D559" t="str">
            <v>S</v>
          </cell>
          <cell r="E559" t="str">
            <v>DPW</v>
          </cell>
          <cell r="F559">
            <v>522343.51</v>
          </cell>
          <cell r="G559">
            <v>0</v>
          </cell>
          <cell r="H559">
            <v>0</v>
          </cell>
          <cell r="I559">
            <v>522343.51</v>
          </cell>
          <cell r="J559">
            <v>0</v>
          </cell>
          <cell r="K559">
            <v>0</v>
          </cell>
          <cell r="S559" t="str">
            <v>PLNT</v>
          </cell>
          <cell r="T559">
            <v>89568.601711343115</v>
          </cell>
          <cell r="U559">
            <v>260798.6698778987</v>
          </cell>
          <cell r="V559">
            <v>99105.076159309945</v>
          </cell>
          <cell r="W559">
            <v>56636.616970629191</v>
          </cell>
          <cell r="X559">
            <v>16234.545280819062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D559">
            <v>580</v>
          </cell>
          <cell r="AE559" t="str">
            <v>S</v>
          </cell>
          <cell r="AF559" t="str">
            <v>580.S</v>
          </cell>
        </row>
        <row r="560">
          <cell r="A560">
            <v>560</v>
          </cell>
          <cell r="D560" t="str">
            <v>SNPD</v>
          </cell>
          <cell r="E560" t="str">
            <v>DPW</v>
          </cell>
          <cell r="F560">
            <v>3571896.4320153338</v>
          </cell>
          <cell r="G560">
            <v>0</v>
          </cell>
          <cell r="H560">
            <v>0</v>
          </cell>
          <cell r="I560">
            <v>3571896.4320153338</v>
          </cell>
          <cell r="J560">
            <v>0</v>
          </cell>
          <cell r="K560">
            <v>0</v>
          </cell>
          <cell r="S560" t="str">
            <v>PLNT</v>
          </cell>
          <cell r="T560">
            <v>612489.21973463218</v>
          </cell>
          <cell r="U560">
            <v>1783396.9802959957</v>
          </cell>
          <cell r="V560">
            <v>677701.66786995612</v>
          </cell>
          <cell r="W560">
            <v>387293.27771069563</v>
          </cell>
          <cell r="X560">
            <v>111015.28640405426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580</v>
          </cell>
          <cell r="AE560" t="str">
            <v>SNPD</v>
          </cell>
          <cell r="AF560" t="str">
            <v>580.SNPD</v>
          </cell>
        </row>
        <row r="561">
          <cell r="A561">
            <v>561</v>
          </cell>
          <cell r="F561">
            <v>4094239.942015334</v>
          </cell>
          <cell r="G561">
            <v>0</v>
          </cell>
          <cell r="H561">
            <v>0</v>
          </cell>
          <cell r="I561">
            <v>4094239.942015334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  <cell r="T561">
            <v>702057.82144597534</v>
          </cell>
          <cell r="U561">
            <v>2044195.6501738944</v>
          </cell>
          <cell r="V561">
            <v>776806.74402926606</v>
          </cell>
          <cell r="W561">
            <v>443929.89468132483</v>
          </cell>
          <cell r="X561">
            <v>127249.83168487332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580</v>
          </cell>
          <cell r="AE561" t="str">
            <v>NA</v>
          </cell>
          <cell r="AF561" t="str">
            <v>580.NA1</v>
          </cell>
        </row>
        <row r="562">
          <cell r="A562">
            <v>562</v>
          </cell>
          <cell r="AD562">
            <v>580</v>
          </cell>
          <cell r="AE562" t="str">
            <v>NA</v>
          </cell>
          <cell r="AF562" t="str">
            <v>580.NA2</v>
          </cell>
        </row>
        <row r="563">
          <cell r="A563">
            <v>563</v>
          </cell>
          <cell r="B563">
            <v>581</v>
          </cell>
          <cell r="C563" t="str">
            <v>Load Dispatching</v>
          </cell>
          <cell r="AD563">
            <v>581</v>
          </cell>
          <cell r="AE563" t="str">
            <v>NA</v>
          </cell>
          <cell r="AF563" t="str">
            <v>581.NA</v>
          </cell>
        </row>
        <row r="564">
          <cell r="A564">
            <v>564</v>
          </cell>
          <cell r="D564" t="str">
            <v>S</v>
          </cell>
          <cell r="E564" t="str">
            <v>DPW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S564" t="str">
            <v>SUBS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D564">
            <v>581</v>
          </cell>
          <cell r="AE564" t="str">
            <v>S</v>
          </cell>
          <cell r="AF564" t="str">
            <v>581.S</v>
          </cell>
        </row>
        <row r="565">
          <cell r="A565">
            <v>565</v>
          </cell>
          <cell r="D565" t="str">
            <v>SNPD</v>
          </cell>
          <cell r="E565" t="str">
            <v>DPW</v>
          </cell>
          <cell r="F565">
            <v>5170817.2137375362</v>
          </cell>
          <cell r="G565">
            <v>0</v>
          </cell>
          <cell r="H565">
            <v>0</v>
          </cell>
          <cell r="I565">
            <v>5170817.2137375362</v>
          </cell>
          <cell r="J565">
            <v>0</v>
          </cell>
          <cell r="K565">
            <v>0</v>
          </cell>
          <cell r="S565" t="str">
            <v>SUBS</v>
          </cell>
          <cell r="T565">
            <v>5170817.2137375362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D565">
            <v>581</v>
          </cell>
          <cell r="AE565" t="str">
            <v>SNPD</v>
          </cell>
          <cell r="AF565" t="str">
            <v>581.SNPD</v>
          </cell>
        </row>
        <row r="566">
          <cell r="A566">
            <v>566</v>
          </cell>
          <cell r="F566">
            <v>5170817.2137375362</v>
          </cell>
          <cell r="G566">
            <v>0</v>
          </cell>
          <cell r="H566">
            <v>0</v>
          </cell>
          <cell r="I566">
            <v>5170817.2137375362</v>
          </cell>
          <cell r="J566">
            <v>0</v>
          </cell>
          <cell r="K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  <cell r="T566">
            <v>5170817.2137375362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581</v>
          </cell>
          <cell r="AE566" t="str">
            <v>NA</v>
          </cell>
          <cell r="AF566" t="str">
            <v>581.NA1</v>
          </cell>
        </row>
        <row r="567">
          <cell r="A567">
            <v>567</v>
          </cell>
          <cell r="AD567">
            <v>581</v>
          </cell>
          <cell r="AE567" t="str">
            <v>NA</v>
          </cell>
          <cell r="AF567" t="str">
            <v>581.NA2</v>
          </cell>
        </row>
        <row r="568">
          <cell r="A568">
            <v>568</v>
          </cell>
          <cell r="B568">
            <v>582</v>
          </cell>
          <cell r="C568" t="str">
            <v>Station Expense</v>
          </cell>
          <cell r="AD568">
            <v>582</v>
          </cell>
          <cell r="AE568" t="str">
            <v>NA</v>
          </cell>
          <cell r="AF568" t="str">
            <v>582.NA</v>
          </cell>
        </row>
        <row r="569">
          <cell r="A569">
            <v>569</v>
          </cell>
          <cell r="D569" t="str">
            <v>S</v>
          </cell>
          <cell r="E569" t="str">
            <v>DPW</v>
          </cell>
          <cell r="F569">
            <v>1692976.1</v>
          </cell>
          <cell r="G569">
            <v>0</v>
          </cell>
          <cell r="H569">
            <v>0</v>
          </cell>
          <cell r="I569">
            <v>1692976.1</v>
          </cell>
          <cell r="J569">
            <v>0</v>
          </cell>
          <cell r="K569">
            <v>0</v>
          </cell>
          <cell r="S569" t="str">
            <v>SUBS</v>
          </cell>
          <cell r="T569">
            <v>1692976.1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D569">
            <v>582</v>
          </cell>
          <cell r="AE569" t="str">
            <v>S</v>
          </cell>
          <cell r="AF569" t="str">
            <v>582.S</v>
          </cell>
        </row>
        <row r="570">
          <cell r="A570">
            <v>570</v>
          </cell>
          <cell r="D570" t="str">
            <v>SNPD</v>
          </cell>
          <cell r="E570" t="str">
            <v>DPW</v>
          </cell>
          <cell r="F570">
            <v>3957.6250837043708</v>
          </cell>
          <cell r="G570">
            <v>0</v>
          </cell>
          <cell r="H570">
            <v>0</v>
          </cell>
          <cell r="I570">
            <v>3957.6250837043708</v>
          </cell>
          <cell r="J570">
            <v>0</v>
          </cell>
          <cell r="K570">
            <v>0</v>
          </cell>
          <cell r="S570" t="str">
            <v>SUBS</v>
          </cell>
          <cell r="T570">
            <v>3957.6250837043708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D570">
            <v>582</v>
          </cell>
          <cell r="AE570" t="str">
            <v>SNPD</v>
          </cell>
          <cell r="AF570" t="str">
            <v>582.SNPD</v>
          </cell>
        </row>
        <row r="571">
          <cell r="A571">
            <v>571</v>
          </cell>
          <cell r="F571">
            <v>1696933.7250837046</v>
          </cell>
          <cell r="G571">
            <v>0</v>
          </cell>
          <cell r="H571">
            <v>0</v>
          </cell>
          <cell r="I571">
            <v>1696933.7250837046</v>
          </cell>
          <cell r="J571">
            <v>0</v>
          </cell>
          <cell r="K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  <cell r="T571">
            <v>1696933.7250837046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582</v>
          </cell>
          <cell r="AE571" t="str">
            <v>NA</v>
          </cell>
          <cell r="AF571" t="str">
            <v>582.NA1</v>
          </cell>
        </row>
        <row r="572">
          <cell r="A572">
            <v>572</v>
          </cell>
          <cell r="AD572">
            <v>582</v>
          </cell>
          <cell r="AE572" t="str">
            <v>NA</v>
          </cell>
          <cell r="AF572" t="str">
            <v>582.NA2</v>
          </cell>
        </row>
        <row r="573">
          <cell r="A573">
            <v>573</v>
          </cell>
          <cell r="B573">
            <v>583</v>
          </cell>
          <cell r="C573" t="str">
            <v>Overhead Line Expenses</v>
          </cell>
          <cell r="AD573">
            <v>583</v>
          </cell>
          <cell r="AE573" t="str">
            <v>NA</v>
          </cell>
          <cell r="AF573" t="str">
            <v>583.NA</v>
          </cell>
        </row>
        <row r="574">
          <cell r="A574">
            <v>574</v>
          </cell>
          <cell r="D574" t="str">
            <v>S</v>
          </cell>
          <cell r="E574" t="str">
            <v>DPW</v>
          </cell>
          <cell r="F574">
            <v>4857220.1900000004</v>
          </cell>
          <cell r="G574">
            <v>0</v>
          </cell>
          <cell r="H574">
            <v>0</v>
          </cell>
          <cell r="I574">
            <v>4857220.1900000004</v>
          </cell>
          <cell r="J574">
            <v>0</v>
          </cell>
          <cell r="K574">
            <v>0</v>
          </cell>
          <cell r="S574" t="str">
            <v>PC</v>
          </cell>
          <cell r="T574">
            <v>0</v>
          </cell>
          <cell r="U574">
            <v>4857220.1900000004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D574">
            <v>583</v>
          </cell>
          <cell r="AE574" t="str">
            <v>S</v>
          </cell>
          <cell r="AF574" t="str">
            <v>583.S</v>
          </cell>
        </row>
        <row r="575">
          <cell r="A575">
            <v>575</v>
          </cell>
          <cell r="D575" t="str">
            <v>SNPD</v>
          </cell>
          <cell r="E575" t="str">
            <v>DPW</v>
          </cell>
          <cell r="F575">
            <v>79.012508958827851</v>
          </cell>
          <cell r="G575">
            <v>0</v>
          </cell>
          <cell r="H575">
            <v>0</v>
          </cell>
          <cell r="I575">
            <v>79.012508958827851</v>
          </cell>
          <cell r="J575">
            <v>0</v>
          </cell>
          <cell r="K575">
            <v>0</v>
          </cell>
          <cell r="S575" t="str">
            <v>PC</v>
          </cell>
          <cell r="T575">
            <v>0</v>
          </cell>
          <cell r="U575">
            <v>79.012508958827851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D575">
            <v>583</v>
          </cell>
          <cell r="AE575" t="str">
            <v>SNPD</v>
          </cell>
          <cell r="AF575" t="str">
            <v>583.SNPD</v>
          </cell>
        </row>
        <row r="576">
          <cell r="A576">
            <v>576</v>
          </cell>
          <cell r="F576">
            <v>4857299.202508959</v>
          </cell>
          <cell r="G576">
            <v>0</v>
          </cell>
          <cell r="H576">
            <v>0</v>
          </cell>
          <cell r="I576">
            <v>4857299.202508959</v>
          </cell>
          <cell r="J576">
            <v>0</v>
          </cell>
          <cell r="K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  <cell r="T576">
            <v>0</v>
          </cell>
          <cell r="U576">
            <v>4857299.202508959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583</v>
          </cell>
          <cell r="AE576" t="str">
            <v>NA</v>
          </cell>
          <cell r="AF576" t="str">
            <v>583.NA1</v>
          </cell>
        </row>
        <row r="577">
          <cell r="A577">
            <v>577</v>
          </cell>
          <cell r="AD577">
            <v>583</v>
          </cell>
          <cell r="AE577" t="str">
            <v>NA</v>
          </cell>
          <cell r="AF577" t="str">
            <v>583.NA2</v>
          </cell>
        </row>
        <row r="578">
          <cell r="A578">
            <v>578</v>
          </cell>
          <cell r="B578">
            <v>584</v>
          </cell>
          <cell r="C578" t="str">
            <v>Underground Line Expense</v>
          </cell>
          <cell r="AD578">
            <v>584</v>
          </cell>
          <cell r="AE578" t="str">
            <v>NA</v>
          </cell>
          <cell r="AF578" t="str">
            <v>584.NA</v>
          </cell>
        </row>
        <row r="579">
          <cell r="A579">
            <v>579</v>
          </cell>
          <cell r="D579" t="str">
            <v>S</v>
          </cell>
          <cell r="E579" t="str">
            <v>DPW</v>
          </cell>
          <cell r="F579">
            <v>459.79</v>
          </cell>
          <cell r="G579">
            <v>0</v>
          </cell>
          <cell r="H579">
            <v>0</v>
          </cell>
          <cell r="I579">
            <v>459.79</v>
          </cell>
          <cell r="J579">
            <v>0</v>
          </cell>
          <cell r="K579">
            <v>0</v>
          </cell>
          <cell r="S579" t="str">
            <v>PC</v>
          </cell>
          <cell r="T579">
            <v>0</v>
          </cell>
          <cell r="U579">
            <v>459.79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D579">
            <v>584</v>
          </cell>
          <cell r="AE579" t="str">
            <v>S</v>
          </cell>
          <cell r="AF579" t="str">
            <v>584.S</v>
          </cell>
        </row>
        <row r="580">
          <cell r="A580">
            <v>580</v>
          </cell>
          <cell r="D580" t="str">
            <v>SNPD</v>
          </cell>
          <cell r="E580" t="str">
            <v>DPW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S580" t="str">
            <v>PC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D580">
            <v>584</v>
          </cell>
          <cell r="AE580" t="str">
            <v>SNPD</v>
          </cell>
          <cell r="AF580" t="str">
            <v>584.SNPD</v>
          </cell>
        </row>
        <row r="581">
          <cell r="A581">
            <v>581</v>
          </cell>
          <cell r="F581">
            <v>459.79</v>
          </cell>
          <cell r="G581">
            <v>0</v>
          </cell>
          <cell r="H581">
            <v>0</v>
          </cell>
          <cell r="I581">
            <v>459.79</v>
          </cell>
          <cell r="J581">
            <v>0</v>
          </cell>
          <cell r="K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  <cell r="T581">
            <v>0</v>
          </cell>
          <cell r="U581">
            <v>459.79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584</v>
          </cell>
          <cell r="AE581" t="str">
            <v>NA</v>
          </cell>
          <cell r="AF581" t="str">
            <v>584.NA1</v>
          </cell>
        </row>
        <row r="582">
          <cell r="A582">
            <v>582</v>
          </cell>
          <cell r="AD582">
            <v>584</v>
          </cell>
          <cell r="AE582" t="str">
            <v>NA</v>
          </cell>
          <cell r="AF582" t="str">
            <v>584.NA2</v>
          </cell>
        </row>
        <row r="583">
          <cell r="A583">
            <v>583</v>
          </cell>
          <cell r="B583">
            <v>585</v>
          </cell>
          <cell r="C583" t="str">
            <v>Street Lighting &amp; Signal Systems</v>
          </cell>
          <cell r="AD583">
            <v>585</v>
          </cell>
          <cell r="AE583" t="str">
            <v>NA</v>
          </cell>
          <cell r="AF583" t="str">
            <v>585.NA</v>
          </cell>
        </row>
        <row r="584">
          <cell r="A584">
            <v>584</v>
          </cell>
          <cell r="D584" t="str">
            <v>S</v>
          </cell>
          <cell r="E584" t="str">
            <v>DPW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S584" t="str">
            <v>PC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D584">
            <v>585</v>
          </cell>
          <cell r="AE584" t="str">
            <v>S</v>
          </cell>
          <cell r="AF584" t="str">
            <v>585.S</v>
          </cell>
        </row>
        <row r="585">
          <cell r="A585">
            <v>585</v>
          </cell>
          <cell r="D585" t="str">
            <v>SNPD</v>
          </cell>
          <cell r="E585" t="str">
            <v>DPW</v>
          </cell>
          <cell r="F585">
            <v>73716.140519342429</v>
          </cell>
          <cell r="G585">
            <v>0</v>
          </cell>
          <cell r="H585">
            <v>0</v>
          </cell>
          <cell r="I585">
            <v>73716.140519342429</v>
          </cell>
          <cell r="J585">
            <v>0</v>
          </cell>
          <cell r="K585">
            <v>0</v>
          </cell>
          <cell r="S585" t="str">
            <v>METR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73716.140519342429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D585">
            <v>585</v>
          </cell>
          <cell r="AE585" t="str">
            <v>SNPD</v>
          </cell>
          <cell r="AF585" t="str">
            <v>585.SNPD</v>
          </cell>
        </row>
        <row r="586">
          <cell r="A586">
            <v>586</v>
          </cell>
          <cell r="F586">
            <v>73716.140519342429</v>
          </cell>
          <cell r="G586">
            <v>0</v>
          </cell>
          <cell r="H586">
            <v>0</v>
          </cell>
          <cell r="I586">
            <v>73716.140519342429</v>
          </cell>
          <cell r="J586">
            <v>0</v>
          </cell>
          <cell r="K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73716.140519342429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585</v>
          </cell>
          <cell r="AE586" t="str">
            <v>NA</v>
          </cell>
          <cell r="AF586" t="str">
            <v>585.NA1</v>
          </cell>
        </row>
        <row r="587">
          <cell r="A587">
            <v>587</v>
          </cell>
          <cell r="AD587">
            <v>585</v>
          </cell>
          <cell r="AE587" t="str">
            <v>NA</v>
          </cell>
          <cell r="AF587" t="str">
            <v>585.NA2</v>
          </cell>
        </row>
        <row r="588">
          <cell r="A588">
            <v>588</v>
          </cell>
          <cell r="B588">
            <v>586</v>
          </cell>
          <cell r="C588" t="str">
            <v>Meter Expenses</v>
          </cell>
          <cell r="AD588">
            <v>586</v>
          </cell>
          <cell r="AE588" t="str">
            <v>NA</v>
          </cell>
          <cell r="AF588" t="str">
            <v>586.NA</v>
          </cell>
        </row>
        <row r="589">
          <cell r="A589">
            <v>589</v>
          </cell>
          <cell r="D589" t="str">
            <v>S</v>
          </cell>
          <cell r="E589" t="str">
            <v>DPW</v>
          </cell>
          <cell r="F589">
            <v>1571091.91</v>
          </cell>
          <cell r="G589">
            <v>0</v>
          </cell>
          <cell r="H589">
            <v>0</v>
          </cell>
          <cell r="I589">
            <v>1571091.91</v>
          </cell>
          <cell r="J589">
            <v>0</v>
          </cell>
          <cell r="K589">
            <v>0</v>
          </cell>
          <cell r="S589" t="str">
            <v>METR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1571091.91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D589">
            <v>586</v>
          </cell>
          <cell r="AE589" t="str">
            <v>S</v>
          </cell>
          <cell r="AF589" t="str">
            <v>586.S</v>
          </cell>
        </row>
        <row r="590">
          <cell r="A590">
            <v>590</v>
          </cell>
          <cell r="D590" t="str">
            <v>SNPD</v>
          </cell>
          <cell r="E590" t="str">
            <v>DPW</v>
          </cell>
          <cell r="F590">
            <v>7052.2445212440234</v>
          </cell>
          <cell r="G590">
            <v>0</v>
          </cell>
          <cell r="H590">
            <v>0</v>
          </cell>
          <cell r="I590">
            <v>7052.2445212440234</v>
          </cell>
          <cell r="J590">
            <v>0</v>
          </cell>
          <cell r="K590">
            <v>0</v>
          </cell>
          <cell r="S590" t="str">
            <v>METR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7052.2445212440234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D590">
            <v>586</v>
          </cell>
          <cell r="AE590" t="str">
            <v>SNPD</v>
          </cell>
          <cell r="AF590" t="str">
            <v>586.SNPD</v>
          </cell>
        </row>
        <row r="591">
          <cell r="A591">
            <v>591</v>
          </cell>
          <cell r="F591">
            <v>1578144.1545212439</v>
          </cell>
          <cell r="G591">
            <v>0</v>
          </cell>
          <cell r="H591">
            <v>0</v>
          </cell>
          <cell r="I591">
            <v>1578144.1545212439</v>
          </cell>
          <cell r="J591">
            <v>0</v>
          </cell>
          <cell r="K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1578144.1545212439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586</v>
          </cell>
          <cell r="AE591" t="str">
            <v>NA</v>
          </cell>
          <cell r="AF591" t="str">
            <v>586.NA1</v>
          </cell>
        </row>
        <row r="592">
          <cell r="A592">
            <v>592</v>
          </cell>
          <cell r="AD592">
            <v>586</v>
          </cell>
          <cell r="AE592" t="str">
            <v>NA</v>
          </cell>
          <cell r="AF592" t="str">
            <v>586.NA2</v>
          </cell>
        </row>
        <row r="593">
          <cell r="A593">
            <v>593</v>
          </cell>
          <cell r="B593">
            <v>587</v>
          </cell>
          <cell r="C593" t="str">
            <v>Customer Installation Expenses</v>
          </cell>
          <cell r="AD593">
            <v>587</v>
          </cell>
          <cell r="AE593" t="str">
            <v>NA</v>
          </cell>
          <cell r="AF593" t="str">
            <v>587.NA</v>
          </cell>
        </row>
        <row r="594">
          <cell r="A594">
            <v>594</v>
          </cell>
          <cell r="D594" t="str">
            <v>S</v>
          </cell>
          <cell r="E594" t="str">
            <v>DPW</v>
          </cell>
          <cell r="F594">
            <v>4716397.74</v>
          </cell>
          <cell r="G594">
            <v>0</v>
          </cell>
          <cell r="H594">
            <v>0</v>
          </cell>
          <cell r="I594">
            <v>4716397.74</v>
          </cell>
          <cell r="J594">
            <v>0</v>
          </cell>
          <cell r="K594">
            <v>0</v>
          </cell>
          <cell r="S594" t="str">
            <v>PC</v>
          </cell>
          <cell r="T594">
            <v>0</v>
          </cell>
          <cell r="U594">
            <v>4716397.74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D594">
            <v>587</v>
          </cell>
          <cell r="AE594" t="str">
            <v>S</v>
          </cell>
          <cell r="AF594" t="str">
            <v>587.S</v>
          </cell>
        </row>
        <row r="595">
          <cell r="A595">
            <v>595</v>
          </cell>
          <cell r="D595" t="str">
            <v>SNPD</v>
          </cell>
          <cell r="E595" t="str">
            <v>DPW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S595" t="str">
            <v>PC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D595">
            <v>587</v>
          </cell>
          <cell r="AE595" t="str">
            <v>SNPD</v>
          </cell>
          <cell r="AF595" t="str">
            <v>587.SNPD</v>
          </cell>
        </row>
        <row r="596">
          <cell r="A596">
            <v>596</v>
          </cell>
          <cell r="F596">
            <v>4716397.74</v>
          </cell>
          <cell r="G596">
            <v>0</v>
          </cell>
          <cell r="H596">
            <v>0</v>
          </cell>
          <cell r="I596">
            <v>4716397.74</v>
          </cell>
          <cell r="J596">
            <v>0</v>
          </cell>
          <cell r="K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  <cell r="T596">
            <v>0</v>
          </cell>
          <cell r="U596">
            <v>4716397.74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587</v>
          </cell>
          <cell r="AE596" t="str">
            <v>NA</v>
          </cell>
          <cell r="AF596" t="str">
            <v>587.NA1</v>
          </cell>
        </row>
        <row r="597">
          <cell r="A597">
            <v>597</v>
          </cell>
          <cell r="AD597">
            <v>587</v>
          </cell>
          <cell r="AE597" t="str">
            <v>NA</v>
          </cell>
          <cell r="AF597" t="str">
            <v>587.NA2</v>
          </cell>
        </row>
        <row r="598">
          <cell r="A598">
            <v>598</v>
          </cell>
          <cell r="B598">
            <v>588</v>
          </cell>
          <cell r="C598" t="str">
            <v>Misc. Distribution Expenses</v>
          </cell>
          <cell r="AD598">
            <v>588</v>
          </cell>
          <cell r="AE598" t="str">
            <v>NA</v>
          </cell>
          <cell r="AF598" t="str">
            <v>588.NA</v>
          </cell>
        </row>
        <row r="599">
          <cell r="A599">
            <v>599</v>
          </cell>
          <cell r="D599" t="str">
            <v>S</v>
          </cell>
          <cell r="E599" t="str">
            <v>DPW</v>
          </cell>
          <cell r="F599">
            <v>918098.1</v>
          </cell>
          <cell r="G599">
            <v>0</v>
          </cell>
          <cell r="H599">
            <v>0</v>
          </cell>
          <cell r="I599">
            <v>918098.1</v>
          </cell>
          <cell r="J599">
            <v>0</v>
          </cell>
          <cell r="K599">
            <v>0</v>
          </cell>
          <cell r="S599" t="str">
            <v>PLNT2</v>
          </cell>
          <cell r="T599">
            <v>234704.4650541665</v>
          </cell>
          <cell r="U599">
            <v>683393.63494583359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D599">
            <v>588</v>
          </cell>
          <cell r="AE599" t="str">
            <v>S</v>
          </cell>
          <cell r="AF599" t="str">
            <v>588.S</v>
          </cell>
        </row>
        <row r="600">
          <cell r="A600">
            <v>600</v>
          </cell>
          <cell r="D600" t="str">
            <v>SNPD</v>
          </cell>
          <cell r="E600" t="str">
            <v>DPW</v>
          </cell>
          <cell r="F600">
            <v>520308.08908021939</v>
          </cell>
          <cell r="G600">
            <v>0</v>
          </cell>
          <cell r="H600">
            <v>0</v>
          </cell>
          <cell r="I600">
            <v>520308.08908021939</v>
          </cell>
          <cell r="J600">
            <v>0</v>
          </cell>
          <cell r="K600">
            <v>0</v>
          </cell>
          <cell r="S600" t="str">
            <v>PLNT2</v>
          </cell>
          <cell r="T600">
            <v>133012.61783564143</v>
          </cell>
          <cell r="U600">
            <v>387295.47124457802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D600">
            <v>588</v>
          </cell>
          <cell r="AE600" t="str">
            <v>SNPD</v>
          </cell>
          <cell r="AF600" t="str">
            <v>588.SNPD</v>
          </cell>
        </row>
        <row r="601">
          <cell r="A601">
            <v>601</v>
          </cell>
          <cell r="F601">
            <v>1438406.1890802193</v>
          </cell>
          <cell r="G601">
            <v>0</v>
          </cell>
          <cell r="H601">
            <v>0</v>
          </cell>
          <cell r="I601">
            <v>1438406.1890802193</v>
          </cell>
          <cell r="J601">
            <v>0</v>
          </cell>
          <cell r="K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  <cell r="T601">
            <v>367717.08288980793</v>
          </cell>
          <cell r="U601">
            <v>1070689.1061904116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588</v>
          </cell>
          <cell r="AE601" t="str">
            <v>NA</v>
          </cell>
          <cell r="AF601" t="str">
            <v>588.NA1</v>
          </cell>
        </row>
        <row r="602">
          <cell r="A602">
            <v>602</v>
          </cell>
          <cell r="AD602">
            <v>588</v>
          </cell>
          <cell r="AE602" t="str">
            <v>NA</v>
          </cell>
          <cell r="AF602" t="str">
            <v>588.NA2</v>
          </cell>
        </row>
        <row r="603">
          <cell r="A603">
            <v>603</v>
          </cell>
          <cell r="B603">
            <v>589</v>
          </cell>
          <cell r="C603" t="str">
            <v>Rents</v>
          </cell>
          <cell r="AD603">
            <v>589</v>
          </cell>
          <cell r="AE603" t="str">
            <v>NA</v>
          </cell>
          <cell r="AF603" t="str">
            <v>589.NA</v>
          </cell>
        </row>
        <row r="604">
          <cell r="A604">
            <v>604</v>
          </cell>
          <cell r="D604" t="str">
            <v>S</v>
          </cell>
          <cell r="E604" t="str">
            <v>DPW</v>
          </cell>
          <cell r="F604">
            <v>722883.65</v>
          </cell>
          <cell r="G604">
            <v>0</v>
          </cell>
          <cell r="H604">
            <v>0</v>
          </cell>
          <cell r="I604">
            <v>722883.65</v>
          </cell>
          <cell r="J604">
            <v>0</v>
          </cell>
          <cell r="K604">
            <v>0</v>
          </cell>
          <cell r="S604" t="str">
            <v>PLNT2</v>
          </cell>
          <cell r="T604">
            <v>184799.44612634895</v>
          </cell>
          <cell r="U604">
            <v>538084.2038736511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D604">
            <v>589</v>
          </cell>
          <cell r="AE604" t="str">
            <v>S</v>
          </cell>
          <cell r="AF604" t="str">
            <v>589.S</v>
          </cell>
        </row>
        <row r="605">
          <cell r="A605">
            <v>605</v>
          </cell>
          <cell r="D605" t="str">
            <v>SNPD</v>
          </cell>
          <cell r="E605" t="str">
            <v>DPW</v>
          </cell>
          <cell r="F605">
            <v>3087.435600835543</v>
          </cell>
          <cell r="G605">
            <v>0</v>
          </cell>
          <cell r="H605">
            <v>0</v>
          </cell>
          <cell r="I605">
            <v>3087.435600835543</v>
          </cell>
          <cell r="J605">
            <v>0</v>
          </cell>
          <cell r="K605">
            <v>0</v>
          </cell>
          <cell r="S605" t="str">
            <v>PLNT2</v>
          </cell>
          <cell r="T605">
            <v>789.27831468477632</v>
          </cell>
          <cell r="U605">
            <v>2298.157286150767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D605">
            <v>589</v>
          </cell>
          <cell r="AE605" t="str">
            <v>SNPD</v>
          </cell>
          <cell r="AF605" t="str">
            <v>589.SNPD</v>
          </cell>
        </row>
        <row r="606">
          <cell r="A606">
            <v>606</v>
          </cell>
          <cell r="F606">
            <v>725971.08560083562</v>
          </cell>
          <cell r="G606">
            <v>0</v>
          </cell>
          <cell r="H606">
            <v>0</v>
          </cell>
          <cell r="I606">
            <v>725971.08560083562</v>
          </cell>
          <cell r="J606">
            <v>0</v>
          </cell>
          <cell r="K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  <cell r="T606">
            <v>185588.72444103373</v>
          </cell>
          <cell r="U606">
            <v>540382.36115980183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589</v>
          </cell>
          <cell r="AE606" t="str">
            <v>NA</v>
          </cell>
          <cell r="AF606" t="str">
            <v>589.NA1</v>
          </cell>
        </row>
        <row r="607">
          <cell r="A607">
            <v>607</v>
          </cell>
          <cell r="AD607">
            <v>589</v>
          </cell>
          <cell r="AE607" t="str">
            <v>NA</v>
          </cell>
          <cell r="AF607" t="str">
            <v>589.NA2</v>
          </cell>
        </row>
        <row r="608">
          <cell r="A608">
            <v>608</v>
          </cell>
          <cell r="B608">
            <v>590</v>
          </cell>
          <cell r="C608" t="str">
            <v>Maint Supervision &amp; Engineering</v>
          </cell>
          <cell r="AD608">
            <v>590</v>
          </cell>
          <cell r="AE608" t="str">
            <v>NA</v>
          </cell>
          <cell r="AF608" t="str">
            <v>590.NA</v>
          </cell>
        </row>
        <row r="609">
          <cell r="A609">
            <v>609</v>
          </cell>
          <cell r="D609" t="str">
            <v>S</v>
          </cell>
          <cell r="E609" t="str">
            <v>DPW</v>
          </cell>
          <cell r="F609">
            <v>1276155.22</v>
          </cell>
          <cell r="G609">
            <v>0</v>
          </cell>
          <cell r="H609">
            <v>0</v>
          </cell>
          <cell r="I609">
            <v>1276155.22</v>
          </cell>
          <cell r="J609">
            <v>0</v>
          </cell>
          <cell r="K609">
            <v>0</v>
          </cell>
          <cell r="S609" t="str">
            <v>PLNT</v>
          </cell>
          <cell r="T609">
            <v>218828.1014959513</v>
          </cell>
          <cell r="U609">
            <v>637166.11303113005</v>
          </cell>
          <cell r="V609">
            <v>242126.98702660427</v>
          </cell>
          <cell r="W609">
            <v>138370.84793148676</v>
          </cell>
          <cell r="X609">
            <v>39663.170514827711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590</v>
          </cell>
          <cell r="AE609" t="str">
            <v>S</v>
          </cell>
          <cell r="AF609" t="str">
            <v>590.S</v>
          </cell>
        </row>
        <row r="610">
          <cell r="A610">
            <v>610</v>
          </cell>
          <cell r="D610" t="str">
            <v>SNPD</v>
          </cell>
          <cell r="E610" t="str">
            <v>DPW</v>
          </cell>
          <cell r="F610">
            <v>1090053.3113003739</v>
          </cell>
          <cell r="G610">
            <v>0</v>
          </cell>
          <cell r="H610">
            <v>0</v>
          </cell>
          <cell r="I610">
            <v>1090053.3113003739</v>
          </cell>
          <cell r="J610">
            <v>0</v>
          </cell>
          <cell r="K610">
            <v>0</v>
          </cell>
          <cell r="S610" t="str">
            <v>PLNT</v>
          </cell>
          <cell r="T610">
            <v>186916.36636586889</v>
          </cell>
          <cell r="U610">
            <v>544248.08242211444</v>
          </cell>
          <cell r="V610">
            <v>206817.57189656963</v>
          </cell>
          <cell r="W610">
            <v>118192.206254626</v>
          </cell>
          <cell r="X610">
            <v>33879.084361194946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D610">
            <v>590</v>
          </cell>
          <cell r="AE610" t="str">
            <v>SNPD</v>
          </cell>
          <cell r="AF610" t="str">
            <v>590.SNPD</v>
          </cell>
        </row>
        <row r="611">
          <cell r="A611">
            <v>611</v>
          </cell>
          <cell r="F611">
            <v>2366208.5313003738</v>
          </cell>
          <cell r="G611">
            <v>0</v>
          </cell>
          <cell r="H611">
            <v>0</v>
          </cell>
          <cell r="I611">
            <v>2366208.5313003738</v>
          </cell>
          <cell r="J611">
            <v>0</v>
          </cell>
          <cell r="K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  <cell r="T611">
            <v>405744.46786182019</v>
          </cell>
          <cell r="U611">
            <v>1181414.1954532445</v>
          </cell>
          <cell r="V611">
            <v>448944.55892317393</v>
          </cell>
          <cell r="W611">
            <v>256563.05418611277</v>
          </cell>
          <cell r="X611">
            <v>73542.254876022664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D611">
            <v>590</v>
          </cell>
          <cell r="AE611" t="str">
            <v>NA</v>
          </cell>
          <cell r="AF611" t="str">
            <v>590.NA1</v>
          </cell>
        </row>
        <row r="612">
          <cell r="A612">
            <v>612</v>
          </cell>
          <cell r="AD612">
            <v>590</v>
          </cell>
          <cell r="AE612" t="str">
            <v>NA</v>
          </cell>
          <cell r="AF612" t="str">
            <v>590.NA2</v>
          </cell>
        </row>
        <row r="613">
          <cell r="A613">
            <v>613</v>
          </cell>
          <cell r="B613">
            <v>591</v>
          </cell>
          <cell r="C613" t="str">
            <v>Maintenance of Structures</v>
          </cell>
          <cell r="AD613">
            <v>591</v>
          </cell>
          <cell r="AE613" t="str">
            <v>NA</v>
          </cell>
          <cell r="AF613" t="str">
            <v>591.NA</v>
          </cell>
        </row>
        <row r="614">
          <cell r="A614">
            <v>614</v>
          </cell>
          <cell r="D614" t="str">
            <v>S</v>
          </cell>
          <cell r="E614" t="str">
            <v>DPW</v>
          </cell>
          <cell r="F614">
            <v>721175.74</v>
          </cell>
          <cell r="G614">
            <v>0</v>
          </cell>
          <cell r="H614">
            <v>0</v>
          </cell>
          <cell r="I614">
            <v>721175.74</v>
          </cell>
          <cell r="J614">
            <v>0</v>
          </cell>
          <cell r="K614">
            <v>0</v>
          </cell>
          <cell r="S614" t="str">
            <v>PLNT2</v>
          </cell>
          <cell r="T614">
            <v>184362.83254125313</v>
          </cell>
          <cell r="U614">
            <v>536812.90745874692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591</v>
          </cell>
          <cell r="AE614" t="str">
            <v>S</v>
          </cell>
          <cell r="AF614" t="str">
            <v>591.S</v>
          </cell>
        </row>
        <row r="615">
          <cell r="A615">
            <v>615</v>
          </cell>
          <cell r="D615" t="str">
            <v>SNPD</v>
          </cell>
          <cell r="E615" t="str">
            <v>DPW</v>
          </cell>
          <cell r="F615">
            <v>60352.638541699373</v>
          </cell>
          <cell r="G615">
            <v>0</v>
          </cell>
          <cell r="H615">
            <v>0</v>
          </cell>
          <cell r="I615">
            <v>60352.638541699373</v>
          </cell>
          <cell r="J615">
            <v>0</v>
          </cell>
          <cell r="K615">
            <v>0</v>
          </cell>
          <cell r="S615" t="str">
            <v>PLNT2</v>
          </cell>
          <cell r="T615">
            <v>15428.671231905417</v>
          </cell>
          <cell r="U615">
            <v>44923.967309793959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D615">
            <v>591</v>
          </cell>
          <cell r="AE615" t="str">
            <v>SNPD</v>
          </cell>
          <cell r="AF615" t="str">
            <v>591.SNPD</v>
          </cell>
        </row>
        <row r="616">
          <cell r="A616">
            <v>616</v>
          </cell>
          <cell r="F616">
            <v>781528.37854169938</v>
          </cell>
          <cell r="G616">
            <v>0</v>
          </cell>
          <cell r="H616">
            <v>0</v>
          </cell>
          <cell r="I616">
            <v>781528.37854169938</v>
          </cell>
          <cell r="J616">
            <v>0</v>
          </cell>
          <cell r="K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  <cell r="T616">
            <v>199791.50377315853</v>
          </cell>
          <cell r="U616">
            <v>581736.87476854085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D616">
            <v>591</v>
          </cell>
          <cell r="AE616" t="str">
            <v>NA</v>
          </cell>
          <cell r="AF616" t="str">
            <v>591.NA1</v>
          </cell>
        </row>
        <row r="617">
          <cell r="A617">
            <v>617</v>
          </cell>
          <cell r="AD617">
            <v>591</v>
          </cell>
          <cell r="AE617" t="str">
            <v>NA</v>
          </cell>
          <cell r="AF617" t="str">
            <v>591.NA2</v>
          </cell>
        </row>
        <row r="618">
          <cell r="A618">
            <v>618</v>
          </cell>
          <cell r="B618">
            <v>592</v>
          </cell>
          <cell r="C618" t="str">
            <v>Maintenance of Station Equipment</v>
          </cell>
          <cell r="AD618">
            <v>592</v>
          </cell>
          <cell r="AE618" t="str">
            <v>NA</v>
          </cell>
          <cell r="AF618" t="str">
            <v>592.NA</v>
          </cell>
        </row>
        <row r="619">
          <cell r="A619">
            <v>619</v>
          </cell>
          <cell r="D619" t="str">
            <v>S</v>
          </cell>
          <cell r="E619" t="str">
            <v>DPW</v>
          </cell>
          <cell r="F619">
            <v>2468761.75</v>
          </cell>
          <cell r="G619">
            <v>0</v>
          </cell>
          <cell r="H619">
            <v>0</v>
          </cell>
          <cell r="I619">
            <v>2468761.75</v>
          </cell>
          <cell r="J619">
            <v>0</v>
          </cell>
          <cell r="K619">
            <v>0</v>
          </cell>
          <cell r="S619" t="str">
            <v>SUBS</v>
          </cell>
          <cell r="T619">
            <v>2468761.75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592</v>
          </cell>
          <cell r="AE619" t="str">
            <v>S</v>
          </cell>
          <cell r="AF619" t="str">
            <v>592.S</v>
          </cell>
        </row>
        <row r="620">
          <cell r="A620">
            <v>620</v>
          </cell>
          <cell r="D620" t="str">
            <v>SNPD</v>
          </cell>
          <cell r="E620" t="str">
            <v>DPW</v>
          </cell>
          <cell r="F620">
            <v>834395.07124893158</v>
          </cell>
          <cell r="G620">
            <v>0</v>
          </cell>
          <cell r="H620">
            <v>0</v>
          </cell>
          <cell r="I620">
            <v>834395.07124893158</v>
          </cell>
          <cell r="J620">
            <v>0</v>
          </cell>
          <cell r="K620">
            <v>0</v>
          </cell>
          <cell r="S620" t="str">
            <v>SUBS</v>
          </cell>
          <cell r="T620">
            <v>834395.07124893158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D620">
            <v>592</v>
          </cell>
          <cell r="AE620" t="str">
            <v>SNPD</v>
          </cell>
          <cell r="AF620" t="str">
            <v>592.SNPD</v>
          </cell>
        </row>
        <row r="621">
          <cell r="A621">
            <v>621</v>
          </cell>
          <cell r="F621">
            <v>3303156.8212489318</v>
          </cell>
          <cell r="G621">
            <v>0</v>
          </cell>
          <cell r="H621">
            <v>0</v>
          </cell>
          <cell r="I621">
            <v>3303156.8212489318</v>
          </cell>
          <cell r="J621">
            <v>0</v>
          </cell>
          <cell r="K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  <cell r="T621">
            <v>3303156.8212489318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D621">
            <v>592</v>
          </cell>
          <cell r="AE621" t="str">
            <v>NA</v>
          </cell>
          <cell r="AF621" t="str">
            <v>592.NA1</v>
          </cell>
        </row>
        <row r="622">
          <cell r="A622">
            <v>622</v>
          </cell>
          <cell r="AD622">
            <v>592</v>
          </cell>
          <cell r="AE622" t="str">
            <v>NA</v>
          </cell>
          <cell r="AF622" t="str">
            <v>592.NA2</v>
          </cell>
        </row>
        <row r="623">
          <cell r="A623">
            <v>623</v>
          </cell>
          <cell r="B623">
            <v>593</v>
          </cell>
          <cell r="C623" t="str">
            <v>Maintenance of Overhead Lines</v>
          </cell>
          <cell r="AD623">
            <v>593</v>
          </cell>
          <cell r="AE623" t="str">
            <v>NA</v>
          </cell>
          <cell r="AF623" t="str">
            <v>593.NA</v>
          </cell>
        </row>
        <row r="624">
          <cell r="A624">
            <v>624</v>
          </cell>
          <cell r="D624" t="str">
            <v>S</v>
          </cell>
          <cell r="E624" t="str">
            <v>DPW</v>
          </cell>
          <cell r="F624">
            <v>29618573.210000001</v>
          </cell>
          <cell r="G624">
            <v>0</v>
          </cell>
          <cell r="H624">
            <v>0</v>
          </cell>
          <cell r="I624">
            <v>29618573.210000001</v>
          </cell>
          <cell r="J624">
            <v>0</v>
          </cell>
          <cell r="K624">
            <v>0</v>
          </cell>
          <cell r="S624" t="str">
            <v>PC</v>
          </cell>
          <cell r="T624">
            <v>0</v>
          </cell>
          <cell r="U624">
            <v>29618573.210000001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593</v>
          </cell>
          <cell r="AE624" t="str">
            <v>S</v>
          </cell>
          <cell r="AF624" t="str">
            <v>593.S</v>
          </cell>
        </row>
        <row r="625">
          <cell r="A625">
            <v>625</v>
          </cell>
          <cell r="D625" t="str">
            <v>SNPD</v>
          </cell>
          <cell r="E625" t="str">
            <v>DPW</v>
          </cell>
          <cell r="F625">
            <v>715760.34847085469</v>
          </cell>
          <cell r="G625">
            <v>0</v>
          </cell>
          <cell r="H625">
            <v>0</v>
          </cell>
          <cell r="I625">
            <v>715760.34847085469</v>
          </cell>
          <cell r="J625">
            <v>0</v>
          </cell>
          <cell r="K625">
            <v>0</v>
          </cell>
          <cell r="S625" t="str">
            <v>PC</v>
          </cell>
          <cell r="T625">
            <v>0</v>
          </cell>
          <cell r="U625">
            <v>715760.34847085469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D625">
            <v>593</v>
          </cell>
          <cell r="AE625" t="str">
            <v>SNPD</v>
          </cell>
          <cell r="AF625" t="str">
            <v>593.SNPD</v>
          </cell>
        </row>
        <row r="626">
          <cell r="A626">
            <v>626</v>
          </cell>
          <cell r="F626">
            <v>30334333.558470856</v>
          </cell>
          <cell r="G626">
            <v>0</v>
          </cell>
          <cell r="H626">
            <v>0</v>
          </cell>
          <cell r="I626">
            <v>30334333.558470856</v>
          </cell>
          <cell r="J626">
            <v>0</v>
          </cell>
          <cell r="K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  <cell r="T626">
            <v>0</v>
          </cell>
          <cell r="U626">
            <v>30334333.558470856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D626">
            <v>593</v>
          </cell>
          <cell r="AE626" t="str">
            <v>NA</v>
          </cell>
          <cell r="AF626" t="str">
            <v>593.NA1</v>
          </cell>
        </row>
        <row r="627">
          <cell r="A627">
            <v>627</v>
          </cell>
          <cell r="AD627">
            <v>593</v>
          </cell>
          <cell r="AE627" t="str">
            <v>NA</v>
          </cell>
          <cell r="AF627" t="str">
            <v>593.NA2</v>
          </cell>
        </row>
        <row r="628">
          <cell r="A628">
            <v>628</v>
          </cell>
          <cell r="B628">
            <v>594</v>
          </cell>
          <cell r="C628" t="str">
            <v>Maintenance of Underground Lines</v>
          </cell>
          <cell r="AD628">
            <v>594</v>
          </cell>
          <cell r="AE628" t="str">
            <v>NA</v>
          </cell>
          <cell r="AF628" t="str">
            <v>594.NA</v>
          </cell>
        </row>
        <row r="629">
          <cell r="A629">
            <v>629</v>
          </cell>
          <cell r="D629" t="str">
            <v>S</v>
          </cell>
          <cell r="E629" t="str">
            <v>DPW</v>
          </cell>
          <cell r="F629">
            <v>14301153.310000001</v>
          </cell>
          <cell r="G629">
            <v>0</v>
          </cell>
          <cell r="H629">
            <v>0</v>
          </cell>
          <cell r="I629">
            <v>14301153.310000001</v>
          </cell>
          <cell r="J629">
            <v>0</v>
          </cell>
          <cell r="K629">
            <v>0</v>
          </cell>
          <cell r="S629" t="str">
            <v>PC</v>
          </cell>
          <cell r="T629">
            <v>0</v>
          </cell>
          <cell r="U629">
            <v>14301153.310000001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594</v>
          </cell>
          <cell r="AE629" t="str">
            <v>S</v>
          </cell>
          <cell r="AF629" t="str">
            <v>594.S</v>
          </cell>
        </row>
        <row r="630">
          <cell r="A630">
            <v>630</v>
          </cell>
          <cell r="D630" t="str">
            <v>SNPD</v>
          </cell>
          <cell r="E630" t="str">
            <v>DPW</v>
          </cell>
          <cell r="F630">
            <v>27039.951659481329</v>
          </cell>
          <cell r="G630">
            <v>0</v>
          </cell>
          <cell r="H630">
            <v>0</v>
          </cell>
          <cell r="I630">
            <v>27039.951659481329</v>
          </cell>
          <cell r="J630">
            <v>0</v>
          </cell>
          <cell r="K630">
            <v>0</v>
          </cell>
          <cell r="S630" t="str">
            <v>PC</v>
          </cell>
          <cell r="T630">
            <v>0</v>
          </cell>
          <cell r="U630">
            <v>27039.951659481329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D630">
            <v>594</v>
          </cell>
          <cell r="AE630" t="str">
            <v>SNPD</v>
          </cell>
          <cell r="AF630" t="str">
            <v>594.SNPD</v>
          </cell>
        </row>
        <row r="631">
          <cell r="A631">
            <v>631</v>
          </cell>
          <cell r="F631">
            <v>14328193.261659482</v>
          </cell>
          <cell r="G631">
            <v>0</v>
          </cell>
          <cell r="H631">
            <v>0</v>
          </cell>
          <cell r="I631">
            <v>14328193.261659482</v>
          </cell>
          <cell r="J631">
            <v>0</v>
          </cell>
          <cell r="K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  <cell r="T631">
            <v>0</v>
          </cell>
          <cell r="U631">
            <v>14328193.261659482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D631">
            <v>594</v>
          </cell>
          <cell r="AE631" t="str">
            <v>NA</v>
          </cell>
          <cell r="AF631" t="str">
            <v>594.NA1</v>
          </cell>
        </row>
        <row r="632">
          <cell r="A632">
            <v>632</v>
          </cell>
          <cell r="AD632">
            <v>594</v>
          </cell>
          <cell r="AE632" t="str">
            <v>NA</v>
          </cell>
          <cell r="AF632" t="str">
            <v>594.NA2</v>
          </cell>
        </row>
        <row r="633">
          <cell r="A633">
            <v>633</v>
          </cell>
          <cell r="B633">
            <v>595</v>
          </cell>
          <cell r="C633" t="str">
            <v>Maintenance of Line Transformers</v>
          </cell>
          <cell r="AD633">
            <v>595</v>
          </cell>
          <cell r="AE633" t="str">
            <v>NA</v>
          </cell>
          <cell r="AF633" t="str">
            <v>595.NA</v>
          </cell>
        </row>
        <row r="634">
          <cell r="A634">
            <v>634</v>
          </cell>
          <cell r="D634" t="str">
            <v>S</v>
          </cell>
          <cell r="E634" t="str">
            <v>DPW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S634" t="str">
            <v>XFMR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595</v>
          </cell>
          <cell r="AE634" t="str">
            <v>S</v>
          </cell>
          <cell r="AF634" t="str">
            <v>595.S</v>
          </cell>
        </row>
        <row r="635">
          <cell r="A635">
            <v>635</v>
          </cell>
          <cell r="D635" t="str">
            <v>SNPD</v>
          </cell>
          <cell r="E635" t="str">
            <v>DPW</v>
          </cell>
          <cell r="F635">
            <v>469985.13361438521</v>
          </cell>
          <cell r="G635">
            <v>0</v>
          </cell>
          <cell r="H635">
            <v>0</v>
          </cell>
          <cell r="I635">
            <v>469985.13361438521</v>
          </cell>
          <cell r="J635">
            <v>0</v>
          </cell>
          <cell r="K635">
            <v>0</v>
          </cell>
          <cell r="S635" t="str">
            <v>XFMR</v>
          </cell>
          <cell r="T635">
            <v>0</v>
          </cell>
          <cell r="U635">
            <v>0</v>
          </cell>
          <cell r="V635">
            <v>469985.13361438521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D635">
            <v>595</v>
          </cell>
          <cell r="AE635" t="str">
            <v>SNPD</v>
          </cell>
          <cell r="AF635" t="str">
            <v>595.SNPD</v>
          </cell>
        </row>
        <row r="636">
          <cell r="A636">
            <v>636</v>
          </cell>
          <cell r="F636">
            <v>469985.13361438521</v>
          </cell>
          <cell r="G636">
            <v>0</v>
          </cell>
          <cell r="H636">
            <v>0</v>
          </cell>
          <cell r="I636">
            <v>469985.13361438521</v>
          </cell>
          <cell r="J636">
            <v>0</v>
          </cell>
          <cell r="K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  <cell r="T636">
            <v>0</v>
          </cell>
          <cell r="U636">
            <v>0</v>
          </cell>
          <cell r="V636">
            <v>469985.13361438521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D636">
            <v>595</v>
          </cell>
          <cell r="AE636" t="str">
            <v>NA</v>
          </cell>
          <cell r="AF636" t="str">
            <v>595.NA1</v>
          </cell>
        </row>
        <row r="637">
          <cell r="A637">
            <v>637</v>
          </cell>
          <cell r="AD637">
            <v>595</v>
          </cell>
          <cell r="AE637" t="str">
            <v>NA</v>
          </cell>
          <cell r="AF637" t="str">
            <v>595.NA2</v>
          </cell>
        </row>
        <row r="638">
          <cell r="A638">
            <v>638</v>
          </cell>
          <cell r="B638">
            <v>596</v>
          </cell>
          <cell r="C638" t="str">
            <v>Maint of Street Lighting &amp; Signal Sys.</v>
          </cell>
          <cell r="AD638">
            <v>596</v>
          </cell>
          <cell r="AE638" t="str">
            <v>NA</v>
          </cell>
          <cell r="AF638" t="str">
            <v>596.NA</v>
          </cell>
        </row>
        <row r="639">
          <cell r="A639">
            <v>639</v>
          </cell>
          <cell r="D639" t="str">
            <v>S</v>
          </cell>
          <cell r="E639" t="str">
            <v>DPW</v>
          </cell>
          <cell r="F639">
            <v>1354210.42</v>
          </cell>
          <cell r="G639">
            <v>0</v>
          </cell>
          <cell r="H639">
            <v>0</v>
          </cell>
          <cell r="I639">
            <v>1354210.42</v>
          </cell>
          <cell r="J639">
            <v>0</v>
          </cell>
          <cell r="K639">
            <v>0</v>
          </cell>
          <cell r="S639" t="str">
            <v>PC</v>
          </cell>
          <cell r="T639">
            <v>0</v>
          </cell>
          <cell r="U639">
            <v>1354210.42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596</v>
          </cell>
          <cell r="AE639" t="str">
            <v>S</v>
          </cell>
          <cell r="AF639" t="str">
            <v>596.S</v>
          </cell>
        </row>
        <row r="640">
          <cell r="A640">
            <v>640</v>
          </cell>
          <cell r="D640" t="str">
            <v>SNPD</v>
          </cell>
          <cell r="E640" t="str">
            <v>DPW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S640" t="str">
            <v>PC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D640">
            <v>596</v>
          </cell>
          <cell r="AE640" t="str">
            <v>SNPD</v>
          </cell>
          <cell r="AF640" t="str">
            <v>596.SNPD</v>
          </cell>
        </row>
        <row r="641">
          <cell r="A641">
            <v>641</v>
          </cell>
          <cell r="F641">
            <v>1354210.42</v>
          </cell>
          <cell r="G641">
            <v>0</v>
          </cell>
          <cell r="H641">
            <v>0</v>
          </cell>
          <cell r="I641">
            <v>1354210.42</v>
          </cell>
          <cell r="J641">
            <v>0</v>
          </cell>
          <cell r="K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  <cell r="T641">
            <v>0</v>
          </cell>
          <cell r="U641">
            <v>1354210.42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D641">
            <v>596</v>
          </cell>
          <cell r="AE641" t="str">
            <v>NA</v>
          </cell>
          <cell r="AF641" t="str">
            <v>596.NA1</v>
          </cell>
        </row>
        <row r="642">
          <cell r="A642">
            <v>642</v>
          </cell>
          <cell r="AD642">
            <v>596</v>
          </cell>
          <cell r="AE642" t="str">
            <v>NA</v>
          </cell>
          <cell r="AF642" t="str">
            <v>596.NA2</v>
          </cell>
        </row>
        <row r="643">
          <cell r="A643">
            <v>643</v>
          </cell>
          <cell r="B643">
            <v>597</v>
          </cell>
          <cell r="C643" t="str">
            <v>Maintenance of Meters</v>
          </cell>
          <cell r="AD643">
            <v>597</v>
          </cell>
          <cell r="AE643" t="str">
            <v>NA</v>
          </cell>
          <cell r="AF643" t="str">
            <v>597.NA</v>
          </cell>
        </row>
        <row r="644">
          <cell r="A644">
            <v>644</v>
          </cell>
          <cell r="D644" t="str">
            <v>S</v>
          </cell>
          <cell r="E644" t="str">
            <v>DPW</v>
          </cell>
          <cell r="F644">
            <v>226392.75</v>
          </cell>
          <cell r="G644">
            <v>0</v>
          </cell>
          <cell r="H644">
            <v>0</v>
          </cell>
          <cell r="I644">
            <v>226392.75</v>
          </cell>
          <cell r="J644">
            <v>0</v>
          </cell>
          <cell r="K644">
            <v>0</v>
          </cell>
          <cell r="S644" t="str">
            <v>METR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226392.75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597</v>
          </cell>
          <cell r="AE644" t="str">
            <v>S</v>
          </cell>
          <cell r="AF644" t="str">
            <v>597.S</v>
          </cell>
        </row>
        <row r="645">
          <cell r="A645">
            <v>645</v>
          </cell>
          <cell r="D645" t="str">
            <v>SNPD</v>
          </cell>
          <cell r="E645" t="str">
            <v>DPW</v>
          </cell>
          <cell r="F645">
            <v>-161337.14473491875</v>
          </cell>
          <cell r="G645">
            <v>0</v>
          </cell>
          <cell r="H645">
            <v>0</v>
          </cell>
          <cell r="I645">
            <v>-161337.14473491875</v>
          </cell>
          <cell r="J645">
            <v>0</v>
          </cell>
          <cell r="K645">
            <v>0</v>
          </cell>
          <cell r="S645" t="str">
            <v>METR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-161337.14473491875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D645">
            <v>597</v>
          </cell>
          <cell r="AE645" t="str">
            <v>SNPD</v>
          </cell>
          <cell r="AF645" t="str">
            <v>597.SNPD</v>
          </cell>
        </row>
        <row r="646">
          <cell r="A646">
            <v>646</v>
          </cell>
          <cell r="F646">
            <v>65055.605265081249</v>
          </cell>
          <cell r="G646">
            <v>0</v>
          </cell>
          <cell r="H646">
            <v>0</v>
          </cell>
          <cell r="I646">
            <v>65055.605265081249</v>
          </cell>
          <cell r="J646">
            <v>0</v>
          </cell>
          <cell r="K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65055.605265081249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D646">
            <v>597</v>
          </cell>
          <cell r="AE646" t="str">
            <v>NA</v>
          </cell>
          <cell r="AF646" t="str">
            <v>597.NA1</v>
          </cell>
        </row>
        <row r="647">
          <cell r="A647">
            <v>647</v>
          </cell>
          <cell r="AD647">
            <v>597</v>
          </cell>
          <cell r="AE647" t="str">
            <v>NA</v>
          </cell>
          <cell r="AF647" t="str">
            <v>597.NA2</v>
          </cell>
        </row>
        <row r="648">
          <cell r="A648">
            <v>648</v>
          </cell>
          <cell r="B648">
            <v>598</v>
          </cell>
          <cell r="C648" t="str">
            <v>Maint of Misc. Distribution Plant</v>
          </cell>
          <cell r="AD648">
            <v>598</v>
          </cell>
          <cell r="AE648" t="str">
            <v>NA</v>
          </cell>
          <cell r="AF648" t="str">
            <v>598.NA</v>
          </cell>
        </row>
        <row r="649">
          <cell r="A649">
            <v>649</v>
          </cell>
          <cell r="D649" t="str">
            <v>S</v>
          </cell>
          <cell r="E649" t="str">
            <v>DPW</v>
          </cell>
          <cell r="F649">
            <v>661873.63</v>
          </cell>
          <cell r="G649">
            <v>0</v>
          </cell>
          <cell r="H649">
            <v>0</v>
          </cell>
          <cell r="I649">
            <v>661873.63</v>
          </cell>
          <cell r="J649">
            <v>0</v>
          </cell>
          <cell r="K649">
            <v>0</v>
          </cell>
          <cell r="S649" t="str">
            <v>PLNT2</v>
          </cell>
          <cell r="T649">
            <v>169202.72056178891</v>
          </cell>
          <cell r="U649">
            <v>492670.90943821112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598</v>
          </cell>
          <cell r="AE649" t="str">
            <v>S</v>
          </cell>
          <cell r="AF649" t="str">
            <v>598.S</v>
          </cell>
        </row>
        <row r="650">
          <cell r="A650">
            <v>650</v>
          </cell>
          <cell r="D650" t="str">
            <v>SNPD</v>
          </cell>
          <cell r="E650" t="str">
            <v>DPW</v>
          </cell>
          <cell r="F650">
            <v>4216774.3630082393</v>
          </cell>
          <cell r="G650">
            <v>0</v>
          </cell>
          <cell r="H650">
            <v>0</v>
          </cell>
          <cell r="I650">
            <v>4216774.3630082393</v>
          </cell>
          <cell r="J650">
            <v>0</v>
          </cell>
          <cell r="K650">
            <v>0</v>
          </cell>
          <cell r="S650" t="str">
            <v>PLNT2</v>
          </cell>
          <cell r="T650">
            <v>1077984.7721327085</v>
          </cell>
          <cell r="U650">
            <v>3138789.5908755311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D650">
            <v>598</v>
          </cell>
          <cell r="AE650" t="str">
            <v>SNPD</v>
          </cell>
          <cell r="AF650" t="str">
            <v>598.SNPD</v>
          </cell>
        </row>
        <row r="651">
          <cell r="A651">
            <v>651</v>
          </cell>
          <cell r="F651">
            <v>4878647.9930082392</v>
          </cell>
          <cell r="G651">
            <v>0</v>
          </cell>
          <cell r="H651">
            <v>0</v>
          </cell>
          <cell r="I651">
            <v>4878647.9930082392</v>
          </cell>
          <cell r="J651">
            <v>0</v>
          </cell>
          <cell r="K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  <cell r="T651">
            <v>1247187.4926944973</v>
          </cell>
          <cell r="U651">
            <v>3631460.5003137421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D651">
            <v>598</v>
          </cell>
          <cell r="AE651" t="str">
            <v>NA</v>
          </cell>
          <cell r="AF651" t="str">
            <v>598.NA1</v>
          </cell>
        </row>
        <row r="652">
          <cell r="A652">
            <v>652</v>
          </cell>
          <cell r="AD652">
            <v>598</v>
          </cell>
          <cell r="AE652" t="str">
            <v>NA</v>
          </cell>
          <cell r="AF652" t="str">
            <v>598.NA2</v>
          </cell>
        </row>
        <row r="653">
          <cell r="A653">
            <v>653</v>
          </cell>
          <cell r="B653" t="str">
            <v>TOTAL DISTRIBUTION EXPENSE</v>
          </cell>
          <cell r="F653">
            <v>82233704.886176243</v>
          </cell>
          <cell r="G653">
            <v>0</v>
          </cell>
          <cell r="H653">
            <v>0</v>
          </cell>
          <cell r="I653">
            <v>82233704.886176243</v>
          </cell>
          <cell r="J653">
            <v>0</v>
          </cell>
          <cell r="K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  <cell r="T653">
            <v>13278994.853176467</v>
          </cell>
          <cell r="U653">
            <v>64640772.660698935</v>
          </cell>
          <cell r="V653">
            <v>1695736.4365668253</v>
          </cell>
          <cell r="W653">
            <v>700492.94886743766</v>
          </cell>
          <cell r="X653">
            <v>1917707.9868665636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 t="str">
            <v>TOTAL DISTRIBUTION EXPENSE</v>
          </cell>
          <cell r="AE653" t="str">
            <v>NA</v>
          </cell>
          <cell r="AF653" t="str">
            <v>TOTAL DISTRIBUTION EXPENSE.NA</v>
          </cell>
        </row>
        <row r="654">
          <cell r="A654">
            <v>654</v>
          </cell>
          <cell r="AD654" t="str">
            <v>TOTAL DISTRIBUTION EXPENSE</v>
          </cell>
          <cell r="AE654" t="str">
            <v>NA</v>
          </cell>
          <cell r="AF654" t="str">
            <v>TOTAL DISTRIBUTION EXPENSE.NA1</v>
          </cell>
        </row>
        <row r="655">
          <cell r="A655">
            <v>655</v>
          </cell>
          <cell r="B655">
            <v>901</v>
          </cell>
          <cell r="C655" t="str">
            <v>Supervision</v>
          </cell>
          <cell r="AD655">
            <v>901</v>
          </cell>
          <cell r="AE655" t="str">
            <v>NA</v>
          </cell>
          <cell r="AF655" t="str">
            <v>901.NA</v>
          </cell>
        </row>
        <row r="656">
          <cell r="A656">
            <v>656</v>
          </cell>
          <cell r="D656" t="str">
            <v>S</v>
          </cell>
          <cell r="E656" t="str">
            <v>CUST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S656" t="str">
            <v>CUST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D656">
            <v>901</v>
          </cell>
          <cell r="AE656" t="str">
            <v>S</v>
          </cell>
          <cell r="AF656" t="str">
            <v>901.S</v>
          </cell>
        </row>
        <row r="657">
          <cell r="A657">
            <v>657</v>
          </cell>
          <cell r="D657" t="str">
            <v>CN</v>
          </cell>
          <cell r="E657" t="str">
            <v>CUST</v>
          </cell>
          <cell r="F657">
            <v>1115715.5867011475</v>
          </cell>
          <cell r="G657">
            <v>0</v>
          </cell>
          <cell r="H657">
            <v>0</v>
          </cell>
          <cell r="I657">
            <v>0</v>
          </cell>
          <cell r="J657">
            <v>1115715.5867011475</v>
          </cell>
          <cell r="K657">
            <v>0</v>
          </cell>
          <cell r="S657" t="str">
            <v>CUST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901</v>
          </cell>
          <cell r="AE657" t="str">
            <v>CN</v>
          </cell>
          <cell r="AF657" t="str">
            <v>901.CN</v>
          </cell>
        </row>
        <row r="658">
          <cell r="A658">
            <v>658</v>
          </cell>
          <cell r="F658">
            <v>1115715.5867011475</v>
          </cell>
          <cell r="G658">
            <v>0</v>
          </cell>
          <cell r="H658">
            <v>0</v>
          </cell>
          <cell r="I658">
            <v>0</v>
          </cell>
          <cell r="J658">
            <v>1115715.5867011475</v>
          </cell>
          <cell r="K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901</v>
          </cell>
          <cell r="AE658" t="str">
            <v>NA</v>
          </cell>
          <cell r="AF658" t="str">
            <v>901.NA1</v>
          </cell>
        </row>
        <row r="659">
          <cell r="A659">
            <v>659</v>
          </cell>
          <cell r="AD659">
            <v>901</v>
          </cell>
          <cell r="AE659" t="str">
            <v>NA</v>
          </cell>
          <cell r="AF659" t="str">
            <v>901.NA2</v>
          </cell>
        </row>
        <row r="660">
          <cell r="A660">
            <v>660</v>
          </cell>
          <cell r="B660">
            <v>902</v>
          </cell>
          <cell r="C660" t="str">
            <v>Meter Reading Expense</v>
          </cell>
          <cell r="AD660">
            <v>902</v>
          </cell>
          <cell r="AE660" t="str">
            <v>NA</v>
          </cell>
          <cell r="AF660" t="str">
            <v>902.NA</v>
          </cell>
        </row>
        <row r="661">
          <cell r="A661">
            <v>661</v>
          </cell>
          <cell r="D661" t="str">
            <v>S</v>
          </cell>
          <cell r="E661" t="str">
            <v>CUST</v>
          </cell>
          <cell r="F661">
            <v>3485873.55</v>
          </cell>
          <cell r="G661">
            <v>0</v>
          </cell>
          <cell r="H661">
            <v>0</v>
          </cell>
          <cell r="I661">
            <v>0</v>
          </cell>
          <cell r="J661">
            <v>3485873.55</v>
          </cell>
          <cell r="K661">
            <v>0</v>
          </cell>
          <cell r="S661" t="str">
            <v>CUST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>
            <v>902</v>
          </cell>
          <cell r="AE661" t="str">
            <v>S</v>
          </cell>
          <cell r="AF661" t="str">
            <v>902.S</v>
          </cell>
        </row>
        <row r="662">
          <cell r="A662">
            <v>662</v>
          </cell>
          <cell r="D662" t="str">
            <v>CN</v>
          </cell>
          <cell r="E662" t="str">
            <v>CUST</v>
          </cell>
          <cell r="F662">
            <v>458410.10554907704</v>
          </cell>
          <cell r="G662">
            <v>0</v>
          </cell>
          <cell r="H662">
            <v>0</v>
          </cell>
          <cell r="I662">
            <v>0</v>
          </cell>
          <cell r="J662">
            <v>458410.10554907704</v>
          </cell>
          <cell r="K662">
            <v>0</v>
          </cell>
          <cell r="S662" t="str">
            <v>CUST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D662">
            <v>902</v>
          </cell>
          <cell r="AE662" t="str">
            <v>CN</v>
          </cell>
          <cell r="AF662" t="str">
            <v>902.CN</v>
          </cell>
        </row>
        <row r="663">
          <cell r="A663">
            <v>663</v>
          </cell>
          <cell r="F663">
            <v>3944283.6555490769</v>
          </cell>
          <cell r="G663">
            <v>0</v>
          </cell>
          <cell r="H663">
            <v>0</v>
          </cell>
          <cell r="I663">
            <v>0</v>
          </cell>
          <cell r="J663">
            <v>3944283.6555490769</v>
          </cell>
          <cell r="K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D663">
            <v>902</v>
          </cell>
          <cell r="AE663" t="str">
            <v>NA</v>
          </cell>
          <cell r="AF663" t="str">
            <v>902.NA1</v>
          </cell>
        </row>
        <row r="664">
          <cell r="A664">
            <v>664</v>
          </cell>
          <cell r="AD664">
            <v>902</v>
          </cell>
          <cell r="AE664" t="str">
            <v>NA</v>
          </cell>
          <cell r="AF664" t="str">
            <v>902.NA2</v>
          </cell>
        </row>
        <row r="665">
          <cell r="A665">
            <v>665</v>
          </cell>
          <cell r="B665">
            <v>903</v>
          </cell>
          <cell r="C665" t="str">
            <v>Customer Receipts &amp; Collections</v>
          </cell>
          <cell r="AD665">
            <v>903</v>
          </cell>
          <cell r="AE665" t="str">
            <v>NA</v>
          </cell>
          <cell r="AF665" t="str">
            <v>903.NA</v>
          </cell>
        </row>
        <row r="666">
          <cell r="A666">
            <v>666</v>
          </cell>
          <cell r="D666" t="str">
            <v>S</v>
          </cell>
          <cell r="E666" t="str">
            <v>CUST</v>
          </cell>
          <cell r="F666">
            <v>3283189.33</v>
          </cell>
          <cell r="G666">
            <v>0</v>
          </cell>
          <cell r="H666">
            <v>0</v>
          </cell>
          <cell r="I666">
            <v>0</v>
          </cell>
          <cell r="J666">
            <v>3283189.33</v>
          </cell>
          <cell r="K666">
            <v>0</v>
          </cell>
          <cell r="S666" t="str">
            <v>CUST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903</v>
          </cell>
          <cell r="AE666" t="str">
            <v>S</v>
          </cell>
          <cell r="AF666" t="str">
            <v>903.S</v>
          </cell>
        </row>
        <row r="667">
          <cell r="A667">
            <v>667</v>
          </cell>
          <cell r="D667" t="str">
            <v>CN</v>
          </cell>
          <cell r="E667" t="str">
            <v>CUST</v>
          </cell>
          <cell r="F667">
            <v>19119021.034864563</v>
          </cell>
          <cell r="G667">
            <v>0</v>
          </cell>
          <cell r="H667">
            <v>0</v>
          </cell>
          <cell r="I667">
            <v>0</v>
          </cell>
          <cell r="J667">
            <v>19119021.034864563</v>
          </cell>
          <cell r="K667">
            <v>0</v>
          </cell>
          <cell r="S667" t="str">
            <v>CUST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D667">
            <v>903</v>
          </cell>
          <cell r="AE667" t="str">
            <v>CN</v>
          </cell>
          <cell r="AF667" t="str">
            <v>903.CN</v>
          </cell>
        </row>
        <row r="668">
          <cell r="A668">
            <v>668</v>
          </cell>
          <cell r="F668">
            <v>22402210.364864565</v>
          </cell>
          <cell r="G668">
            <v>0</v>
          </cell>
          <cell r="H668">
            <v>0</v>
          </cell>
          <cell r="I668">
            <v>0</v>
          </cell>
          <cell r="J668">
            <v>22402210.364864565</v>
          </cell>
          <cell r="K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D668">
            <v>903</v>
          </cell>
          <cell r="AE668" t="str">
            <v>NA</v>
          </cell>
          <cell r="AF668" t="str">
            <v>903.NA1</v>
          </cell>
        </row>
        <row r="669">
          <cell r="A669">
            <v>669</v>
          </cell>
          <cell r="AD669">
            <v>903</v>
          </cell>
          <cell r="AE669" t="str">
            <v>NA</v>
          </cell>
          <cell r="AF669" t="str">
            <v>903.NA2</v>
          </cell>
        </row>
        <row r="670">
          <cell r="A670">
            <v>670</v>
          </cell>
          <cell r="B670">
            <v>904</v>
          </cell>
          <cell r="C670" t="str">
            <v>Uncollectible Accounts</v>
          </cell>
          <cell r="AD670">
            <v>904</v>
          </cell>
          <cell r="AE670" t="str">
            <v>NA</v>
          </cell>
          <cell r="AF670" t="str">
            <v>904.NA</v>
          </cell>
        </row>
        <row r="671">
          <cell r="A671">
            <v>671</v>
          </cell>
          <cell r="D671" t="str">
            <v>S</v>
          </cell>
          <cell r="E671" t="str">
            <v>CUST</v>
          </cell>
          <cell r="F671">
            <v>4722838.8861394301</v>
          </cell>
          <cell r="G671">
            <v>0</v>
          </cell>
          <cell r="H671">
            <v>0</v>
          </cell>
          <cell r="I671">
            <v>0</v>
          </cell>
          <cell r="J671">
            <v>4722838.8861394301</v>
          </cell>
          <cell r="K671">
            <v>0</v>
          </cell>
          <cell r="S671" t="str">
            <v>CUST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904</v>
          </cell>
          <cell r="AE671" t="str">
            <v>S</v>
          </cell>
          <cell r="AF671" t="str">
            <v>904.S</v>
          </cell>
        </row>
        <row r="672">
          <cell r="A672">
            <v>672</v>
          </cell>
          <cell r="D672" t="str">
            <v>SG</v>
          </cell>
          <cell r="E672" t="str">
            <v>P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S672" t="str">
            <v>CUST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D672">
            <v>904</v>
          </cell>
          <cell r="AE672" t="str">
            <v>SG</v>
          </cell>
          <cell r="AF672" t="str">
            <v>904.SG</v>
          </cell>
        </row>
        <row r="673">
          <cell r="A673">
            <v>673</v>
          </cell>
          <cell r="D673" t="str">
            <v>CN</v>
          </cell>
          <cell r="E673" t="str">
            <v>CUST</v>
          </cell>
          <cell r="F673">
            <v>3498.4848126167376</v>
          </cell>
          <cell r="G673">
            <v>0</v>
          </cell>
          <cell r="H673">
            <v>0</v>
          </cell>
          <cell r="I673">
            <v>0</v>
          </cell>
          <cell r="J673">
            <v>3498.4848126167376</v>
          </cell>
          <cell r="K673">
            <v>0</v>
          </cell>
          <cell r="S673" t="str">
            <v>CUST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D673">
            <v>904</v>
          </cell>
          <cell r="AE673" t="str">
            <v>CN</v>
          </cell>
          <cell r="AF673" t="str">
            <v>904.CN</v>
          </cell>
        </row>
        <row r="674">
          <cell r="A674">
            <v>674</v>
          </cell>
          <cell r="F674">
            <v>4726337.3709520465</v>
          </cell>
          <cell r="G674">
            <v>0</v>
          </cell>
          <cell r="H674">
            <v>0</v>
          </cell>
          <cell r="I674">
            <v>0</v>
          </cell>
          <cell r="J674">
            <v>4726337.3709520465</v>
          </cell>
          <cell r="K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904</v>
          </cell>
          <cell r="AE674" t="str">
            <v>NA</v>
          </cell>
          <cell r="AF674" t="str">
            <v>904.NA1</v>
          </cell>
        </row>
        <row r="675">
          <cell r="A675">
            <v>675</v>
          </cell>
          <cell r="AD675">
            <v>904</v>
          </cell>
          <cell r="AE675" t="str">
            <v>NA</v>
          </cell>
          <cell r="AF675" t="str">
            <v>904.NA2</v>
          </cell>
        </row>
        <row r="676">
          <cell r="A676">
            <v>676</v>
          </cell>
          <cell r="B676">
            <v>905</v>
          </cell>
          <cell r="C676" t="str">
            <v>Misc. Customer Accounts Expense</v>
          </cell>
          <cell r="AD676">
            <v>905</v>
          </cell>
          <cell r="AE676" t="str">
            <v>NA</v>
          </cell>
          <cell r="AF676" t="str">
            <v>905.NA</v>
          </cell>
        </row>
        <row r="677">
          <cell r="A677">
            <v>677</v>
          </cell>
          <cell r="D677" t="str">
            <v>S</v>
          </cell>
          <cell r="E677" t="str">
            <v>CUST</v>
          </cell>
          <cell r="F677">
            <v>869426.84</v>
          </cell>
          <cell r="G677">
            <v>0</v>
          </cell>
          <cell r="H677">
            <v>0</v>
          </cell>
          <cell r="I677">
            <v>0</v>
          </cell>
          <cell r="J677">
            <v>869426.84</v>
          </cell>
          <cell r="K677">
            <v>0</v>
          </cell>
          <cell r="S677" t="str">
            <v>CUST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D677">
            <v>905</v>
          </cell>
          <cell r="AE677" t="str">
            <v>S</v>
          </cell>
          <cell r="AF677" t="str">
            <v>905.S</v>
          </cell>
        </row>
        <row r="678">
          <cell r="A678">
            <v>678</v>
          </cell>
          <cell r="D678" t="str">
            <v>CN</v>
          </cell>
          <cell r="E678" t="str">
            <v>CUST</v>
          </cell>
          <cell r="F678">
            <v>5778.5095998683873</v>
          </cell>
          <cell r="G678">
            <v>0</v>
          </cell>
          <cell r="H678">
            <v>0</v>
          </cell>
          <cell r="I678">
            <v>0</v>
          </cell>
          <cell r="J678">
            <v>5778.5095998683873</v>
          </cell>
          <cell r="K678">
            <v>0</v>
          </cell>
          <cell r="S678" t="str">
            <v>CUST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D678">
            <v>905</v>
          </cell>
          <cell r="AE678" t="str">
            <v>CN</v>
          </cell>
          <cell r="AF678" t="str">
            <v>905.CN</v>
          </cell>
        </row>
        <row r="679">
          <cell r="A679">
            <v>679</v>
          </cell>
          <cell r="F679">
            <v>875205.34959986841</v>
          </cell>
          <cell r="G679">
            <v>0</v>
          </cell>
          <cell r="H679">
            <v>0</v>
          </cell>
          <cell r="I679">
            <v>0</v>
          </cell>
          <cell r="J679">
            <v>875205.34959986841</v>
          </cell>
          <cell r="K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905</v>
          </cell>
          <cell r="AE679" t="str">
            <v>NA</v>
          </cell>
          <cell r="AF679" t="str">
            <v>905.NA1</v>
          </cell>
        </row>
        <row r="680">
          <cell r="A680">
            <v>680</v>
          </cell>
          <cell r="AD680">
            <v>905</v>
          </cell>
          <cell r="AE680" t="str">
            <v>NA</v>
          </cell>
          <cell r="AF680" t="str">
            <v>905.NA2</v>
          </cell>
        </row>
        <row r="681">
          <cell r="A681">
            <v>681</v>
          </cell>
          <cell r="B681" t="str">
            <v>TOTAL CUSTOMER ACCOUNTS EXPENSE</v>
          </cell>
          <cell r="F681">
            <v>33063752.327666707</v>
          </cell>
          <cell r="G681">
            <v>0</v>
          </cell>
          <cell r="H681">
            <v>0</v>
          </cell>
          <cell r="I681">
            <v>0</v>
          </cell>
          <cell r="J681">
            <v>33063752.327666707</v>
          </cell>
          <cell r="K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 t="str">
            <v>TOTAL CUSTOMER ACCOUNTS EXPENSE</v>
          </cell>
          <cell r="AE681" t="str">
            <v>NA</v>
          </cell>
          <cell r="AF681" t="str">
            <v>TOTAL CUSTOMER ACCOUNTS EXPENSE.NA</v>
          </cell>
        </row>
        <row r="682">
          <cell r="A682">
            <v>682</v>
          </cell>
          <cell r="AD682" t="str">
            <v>TOTAL CUSTOMER ACCOUNTS EXPENSE</v>
          </cell>
          <cell r="AE682" t="str">
            <v>NA</v>
          </cell>
          <cell r="AF682" t="str">
            <v>TOTAL CUSTOMER ACCOUNTS EXPENSE.NA1</v>
          </cell>
        </row>
        <row r="683">
          <cell r="A683">
            <v>683</v>
          </cell>
          <cell r="B683">
            <v>907</v>
          </cell>
          <cell r="C683" t="str">
            <v>Supervision</v>
          </cell>
          <cell r="AD683">
            <v>907</v>
          </cell>
          <cell r="AE683" t="str">
            <v>NA</v>
          </cell>
          <cell r="AF683" t="str">
            <v>907.NA</v>
          </cell>
        </row>
        <row r="684">
          <cell r="A684">
            <v>684</v>
          </cell>
          <cell r="D684" t="str">
            <v>S</v>
          </cell>
          <cell r="E684" t="str">
            <v>CUST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S684" t="str">
            <v>CUST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D684">
            <v>907</v>
          </cell>
          <cell r="AE684" t="str">
            <v>S</v>
          </cell>
          <cell r="AF684" t="str">
            <v>907.S</v>
          </cell>
        </row>
        <row r="685">
          <cell r="A685">
            <v>685</v>
          </cell>
          <cell r="D685" t="str">
            <v>CN</v>
          </cell>
          <cell r="E685" t="str">
            <v>CUST</v>
          </cell>
          <cell r="F685">
            <v>136362.98896320025</v>
          </cell>
          <cell r="G685">
            <v>0</v>
          </cell>
          <cell r="H685">
            <v>0</v>
          </cell>
          <cell r="I685">
            <v>0</v>
          </cell>
          <cell r="J685">
            <v>136362.98896320025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907</v>
          </cell>
          <cell r="AE685" t="str">
            <v>CN</v>
          </cell>
          <cell r="AF685" t="str">
            <v>907.CN</v>
          </cell>
        </row>
        <row r="686">
          <cell r="A686">
            <v>686</v>
          </cell>
          <cell r="F686">
            <v>136362.98896320025</v>
          </cell>
          <cell r="G686">
            <v>0</v>
          </cell>
          <cell r="H686">
            <v>0</v>
          </cell>
          <cell r="I686">
            <v>0</v>
          </cell>
          <cell r="J686">
            <v>136362.98896320025</v>
          </cell>
          <cell r="K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907</v>
          </cell>
          <cell r="AE686" t="str">
            <v>NA</v>
          </cell>
          <cell r="AF686" t="str">
            <v>907.NA1</v>
          </cell>
        </row>
        <row r="687">
          <cell r="A687">
            <v>687</v>
          </cell>
          <cell r="AD687">
            <v>907</v>
          </cell>
          <cell r="AE687" t="str">
            <v>NA</v>
          </cell>
          <cell r="AF687" t="str">
            <v>907.NA2</v>
          </cell>
        </row>
        <row r="688">
          <cell r="A688">
            <v>688</v>
          </cell>
          <cell r="B688">
            <v>908</v>
          </cell>
          <cell r="C688" t="str">
            <v>Customer Assistance</v>
          </cell>
          <cell r="AD688">
            <v>908</v>
          </cell>
          <cell r="AE688" t="str">
            <v>NA</v>
          </cell>
          <cell r="AF688" t="str">
            <v>908.NA</v>
          </cell>
        </row>
        <row r="689">
          <cell r="A689">
            <v>689</v>
          </cell>
          <cell r="D689" t="str">
            <v>S</v>
          </cell>
          <cell r="E689" t="str">
            <v>CUST</v>
          </cell>
          <cell r="F689">
            <v>2439831.79</v>
          </cell>
          <cell r="G689">
            <v>0</v>
          </cell>
          <cell r="H689">
            <v>0</v>
          </cell>
          <cell r="I689">
            <v>0</v>
          </cell>
          <cell r="J689">
            <v>2439831.79</v>
          </cell>
          <cell r="K689">
            <v>0</v>
          </cell>
          <cell r="S689" t="str">
            <v>CUST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>
            <v>908</v>
          </cell>
          <cell r="AE689" t="str">
            <v>S</v>
          </cell>
          <cell r="AF689" t="str">
            <v>908.S</v>
          </cell>
        </row>
        <row r="690">
          <cell r="A690">
            <v>690</v>
          </cell>
          <cell r="D690" t="str">
            <v>CN</v>
          </cell>
          <cell r="E690" t="str">
            <v>CUST</v>
          </cell>
          <cell r="F690">
            <v>751662.45977914811</v>
          </cell>
          <cell r="G690">
            <v>0</v>
          </cell>
          <cell r="H690">
            <v>0</v>
          </cell>
          <cell r="I690">
            <v>0</v>
          </cell>
          <cell r="J690">
            <v>751662.45977914811</v>
          </cell>
          <cell r="K690">
            <v>0</v>
          </cell>
          <cell r="S690" t="str">
            <v>CUST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D690">
            <v>908</v>
          </cell>
          <cell r="AE690" t="str">
            <v>CN</v>
          </cell>
          <cell r="AF690" t="str">
            <v>908.CN</v>
          </cell>
        </row>
        <row r="691">
          <cell r="A691">
            <v>691</v>
          </cell>
          <cell r="F691">
            <v>3191494.249779148</v>
          </cell>
          <cell r="G691">
            <v>0</v>
          </cell>
          <cell r="H691">
            <v>0</v>
          </cell>
          <cell r="I691">
            <v>0</v>
          </cell>
          <cell r="J691">
            <v>3191494.249779148</v>
          </cell>
          <cell r="K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D691">
            <v>908</v>
          </cell>
          <cell r="AE691" t="str">
            <v>NA</v>
          </cell>
          <cell r="AF691" t="str">
            <v>908.NA1</v>
          </cell>
        </row>
        <row r="692">
          <cell r="A692">
            <v>692</v>
          </cell>
          <cell r="AD692">
            <v>908</v>
          </cell>
          <cell r="AE692" t="str">
            <v>NA</v>
          </cell>
          <cell r="AF692" t="str">
            <v>908.NA2</v>
          </cell>
        </row>
        <row r="693">
          <cell r="A693">
            <v>693</v>
          </cell>
          <cell r="B693">
            <v>909</v>
          </cell>
          <cell r="C693" t="str">
            <v>Informational &amp; Instructional Adv</v>
          </cell>
          <cell r="AD693">
            <v>909</v>
          </cell>
          <cell r="AE693" t="str">
            <v>NA</v>
          </cell>
          <cell r="AF693" t="str">
            <v>909.NA</v>
          </cell>
        </row>
        <row r="694">
          <cell r="A694">
            <v>694</v>
          </cell>
          <cell r="D694" t="str">
            <v>S</v>
          </cell>
          <cell r="E694" t="str">
            <v>CUST</v>
          </cell>
          <cell r="F694">
            <v>554356.26</v>
          </cell>
          <cell r="G694">
            <v>0</v>
          </cell>
          <cell r="H694">
            <v>0</v>
          </cell>
          <cell r="I694">
            <v>0</v>
          </cell>
          <cell r="J694">
            <v>554356.26</v>
          </cell>
          <cell r="K694">
            <v>0</v>
          </cell>
          <cell r="S694" t="str">
            <v>CUST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909</v>
          </cell>
          <cell r="AE694" t="str">
            <v>S</v>
          </cell>
          <cell r="AF694" t="str">
            <v>909.S</v>
          </cell>
        </row>
        <row r="695">
          <cell r="A695">
            <v>695</v>
          </cell>
          <cell r="D695" t="str">
            <v>CN</v>
          </cell>
          <cell r="E695" t="str">
            <v>CUST</v>
          </cell>
          <cell r="F695">
            <v>921184.54771516868</v>
          </cell>
          <cell r="G695">
            <v>0</v>
          </cell>
          <cell r="H695">
            <v>0</v>
          </cell>
          <cell r="I695">
            <v>0</v>
          </cell>
          <cell r="J695">
            <v>921184.54771516868</v>
          </cell>
          <cell r="K695">
            <v>0</v>
          </cell>
          <cell r="S695" t="str">
            <v>CUST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D695">
            <v>909</v>
          </cell>
          <cell r="AE695" t="str">
            <v>CN</v>
          </cell>
          <cell r="AF695" t="str">
            <v>909.CN</v>
          </cell>
        </row>
        <row r="696">
          <cell r="A696">
            <v>696</v>
          </cell>
          <cell r="F696">
            <v>1475540.8077151687</v>
          </cell>
          <cell r="G696">
            <v>0</v>
          </cell>
          <cell r="H696">
            <v>0</v>
          </cell>
          <cell r="I696">
            <v>0</v>
          </cell>
          <cell r="J696">
            <v>1475540.8077151687</v>
          </cell>
          <cell r="K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D696">
            <v>909</v>
          </cell>
          <cell r="AE696" t="str">
            <v>NA</v>
          </cell>
          <cell r="AF696" t="str">
            <v>909.NA1</v>
          </cell>
        </row>
        <row r="697">
          <cell r="A697">
            <v>697</v>
          </cell>
          <cell r="AD697">
            <v>909</v>
          </cell>
          <cell r="AE697" t="str">
            <v>NA</v>
          </cell>
          <cell r="AF697" t="str">
            <v>909.NA2</v>
          </cell>
        </row>
        <row r="698">
          <cell r="A698">
            <v>698</v>
          </cell>
          <cell r="B698">
            <v>910</v>
          </cell>
          <cell r="C698" t="str">
            <v>Misc. Customer Service</v>
          </cell>
          <cell r="AD698">
            <v>910</v>
          </cell>
          <cell r="AE698" t="str">
            <v>NA</v>
          </cell>
          <cell r="AF698" t="str">
            <v>910.NA</v>
          </cell>
        </row>
        <row r="699">
          <cell r="A699">
            <v>699</v>
          </cell>
          <cell r="D699" t="str">
            <v>S</v>
          </cell>
          <cell r="E699" t="str">
            <v>CUST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S699" t="str">
            <v>CUST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910</v>
          </cell>
          <cell r="AE699" t="str">
            <v>S</v>
          </cell>
          <cell r="AF699" t="str">
            <v>910.S</v>
          </cell>
        </row>
        <row r="700">
          <cell r="A700">
            <v>700</v>
          </cell>
          <cell r="D700" t="str">
            <v>CN</v>
          </cell>
          <cell r="E700" t="str">
            <v>CUST</v>
          </cell>
          <cell r="F700">
            <v>1502.698103524629</v>
          </cell>
          <cell r="G700">
            <v>0</v>
          </cell>
          <cell r="H700">
            <v>0</v>
          </cell>
          <cell r="I700">
            <v>0</v>
          </cell>
          <cell r="J700">
            <v>1502.698103524629</v>
          </cell>
          <cell r="K700">
            <v>0</v>
          </cell>
          <cell r="S700" t="str">
            <v>CUST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D700">
            <v>910</v>
          </cell>
          <cell r="AE700" t="str">
            <v>CN</v>
          </cell>
          <cell r="AF700" t="str">
            <v>910.CN</v>
          </cell>
        </row>
        <row r="701">
          <cell r="A701">
            <v>701</v>
          </cell>
          <cell r="F701">
            <v>1502.698103524629</v>
          </cell>
          <cell r="G701">
            <v>0</v>
          </cell>
          <cell r="H701">
            <v>0</v>
          </cell>
          <cell r="I701">
            <v>0</v>
          </cell>
          <cell r="J701">
            <v>1502.698103524629</v>
          </cell>
          <cell r="K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D701">
            <v>910</v>
          </cell>
          <cell r="AE701" t="str">
            <v>NA</v>
          </cell>
          <cell r="AF701" t="str">
            <v>910.NA1</v>
          </cell>
        </row>
        <row r="702">
          <cell r="A702">
            <v>702</v>
          </cell>
          <cell r="AD702">
            <v>910</v>
          </cell>
          <cell r="AE702" t="str">
            <v>NA</v>
          </cell>
          <cell r="AF702" t="str">
            <v>910.NA2</v>
          </cell>
        </row>
        <row r="703">
          <cell r="A703">
            <v>703</v>
          </cell>
          <cell r="B703" t="str">
            <v>TOTAL CUSTOMER SERVICE EXPENSE</v>
          </cell>
          <cell r="F703">
            <v>4804900.7445610417</v>
          </cell>
          <cell r="G703">
            <v>0</v>
          </cell>
          <cell r="H703">
            <v>0</v>
          </cell>
          <cell r="I703">
            <v>0</v>
          </cell>
          <cell r="J703">
            <v>4804900.7445610417</v>
          </cell>
          <cell r="K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 t="str">
            <v>TOTAL CUSTOMER SERVICE EXPENSE</v>
          </cell>
          <cell r="AE703" t="str">
            <v>NA</v>
          </cell>
          <cell r="AF703" t="str">
            <v>TOTAL CUSTOMER SERVICE EXPENSE.NA</v>
          </cell>
        </row>
        <row r="704">
          <cell r="A704">
            <v>704</v>
          </cell>
          <cell r="AD704" t="str">
            <v>TOTAL CUSTOMER SERVICE EXPENSE</v>
          </cell>
          <cell r="AE704" t="str">
            <v>NA</v>
          </cell>
          <cell r="AF704" t="str">
            <v>TOTAL CUSTOMER SERVICE EXPENSE.NA1</v>
          </cell>
        </row>
        <row r="705">
          <cell r="A705">
            <v>705</v>
          </cell>
          <cell r="B705">
            <v>911</v>
          </cell>
          <cell r="C705" t="str">
            <v>Supervision</v>
          </cell>
          <cell r="AD705">
            <v>911</v>
          </cell>
          <cell r="AE705" t="str">
            <v>NA</v>
          </cell>
          <cell r="AF705" t="str">
            <v>911.NA</v>
          </cell>
        </row>
        <row r="706">
          <cell r="A706">
            <v>706</v>
          </cell>
          <cell r="D706" t="str">
            <v>S</v>
          </cell>
          <cell r="E706" t="str">
            <v>CUST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S706" t="str">
            <v>CUST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D706">
            <v>911</v>
          </cell>
          <cell r="AE706" t="str">
            <v>S</v>
          </cell>
          <cell r="AF706" t="str">
            <v>911.S</v>
          </cell>
        </row>
        <row r="707">
          <cell r="A707">
            <v>707</v>
          </cell>
          <cell r="D707" t="str">
            <v>CN</v>
          </cell>
          <cell r="E707" t="str">
            <v>CUST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S707" t="str">
            <v>CUST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D707">
            <v>911</v>
          </cell>
          <cell r="AE707" t="str">
            <v>CN</v>
          </cell>
          <cell r="AF707" t="str">
            <v>911.CN</v>
          </cell>
        </row>
        <row r="708">
          <cell r="A708">
            <v>708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911</v>
          </cell>
          <cell r="AE708" t="str">
            <v>NA</v>
          </cell>
          <cell r="AF708" t="str">
            <v>911.NA1</v>
          </cell>
        </row>
        <row r="709">
          <cell r="A709">
            <v>709</v>
          </cell>
          <cell r="AD709">
            <v>911</v>
          </cell>
          <cell r="AE709" t="str">
            <v>NA</v>
          </cell>
          <cell r="AF709" t="str">
            <v>911.NA2</v>
          </cell>
        </row>
        <row r="710">
          <cell r="A710">
            <v>710</v>
          </cell>
          <cell r="B710">
            <v>912</v>
          </cell>
          <cell r="C710" t="str">
            <v>Demonstration &amp; Selling Expense</v>
          </cell>
          <cell r="AD710">
            <v>912</v>
          </cell>
          <cell r="AE710" t="str">
            <v>NA</v>
          </cell>
          <cell r="AF710" t="str">
            <v>912.NA</v>
          </cell>
        </row>
        <row r="711">
          <cell r="A711">
            <v>711</v>
          </cell>
          <cell r="D711" t="str">
            <v>S</v>
          </cell>
          <cell r="E711" t="str">
            <v>CUST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S711" t="str">
            <v>CUST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D711">
            <v>912</v>
          </cell>
          <cell r="AE711" t="str">
            <v>S</v>
          </cell>
          <cell r="AF711" t="str">
            <v>912.S</v>
          </cell>
        </row>
        <row r="712">
          <cell r="A712">
            <v>712</v>
          </cell>
          <cell r="D712" t="str">
            <v>CN</v>
          </cell>
          <cell r="E712" t="str">
            <v>CUST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S712" t="str">
            <v>CUST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>
            <v>912</v>
          </cell>
          <cell r="AE712" t="str">
            <v>CN</v>
          </cell>
          <cell r="AF712" t="str">
            <v>912.CN</v>
          </cell>
        </row>
        <row r="713">
          <cell r="A713">
            <v>713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D713">
            <v>912</v>
          </cell>
          <cell r="AE713" t="str">
            <v>NA</v>
          </cell>
          <cell r="AF713" t="str">
            <v>912.NA1</v>
          </cell>
        </row>
        <row r="714">
          <cell r="A714">
            <v>714</v>
          </cell>
          <cell r="AD714">
            <v>912</v>
          </cell>
          <cell r="AE714" t="str">
            <v>NA</v>
          </cell>
          <cell r="AF714" t="str">
            <v>912.NA2</v>
          </cell>
        </row>
        <row r="715">
          <cell r="A715">
            <v>715</v>
          </cell>
          <cell r="B715">
            <v>913</v>
          </cell>
          <cell r="C715" t="str">
            <v>Advertising Expense</v>
          </cell>
          <cell r="AD715">
            <v>913</v>
          </cell>
          <cell r="AE715" t="str">
            <v>NA</v>
          </cell>
          <cell r="AF715" t="str">
            <v>913.NA</v>
          </cell>
        </row>
        <row r="716">
          <cell r="A716">
            <v>716</v>
          </cell>
          <cell r="D716" t="str">
            <v>S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913</v>
          </cell>
          <cell r="AE716" t="str">
            <v>S</v>
          </cell>
          <cell r="AF716" t="str">
            <v>913.S</v>
          </cell>
        </row>
        <row r="717">
          <cell r="A717">
            <v>717</v>
          </cell>
          <cell r="D717" t="str">
            <v>CN</v>
          </cell>
          <cell r="E717" t="str">
            <v>CUST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S717" t="str">
            <v>CUST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913</v>
          </cell>
          <cell r="AE717" t="str">
            <v>CN</v>
          </cell>
          <cell r="AF717" t="str">
            <v>913.CN</v>
          </cell>
        </row>
        <row r="718">
          <cell r="A718">
            <v>718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D718">
            <v>913</v>
          </cell>
          <cell r="AE718" t="str">
            <v>NA</v>
          </cell>
          <cell r="AF718" t="str">
            <v>913.NA1</v>
          </cell>
        </row>
        <row r="719">
          <cell r="A719">
            <v>719</v>
          </cell>
          <cell r="AD719">
            <v>913</v>
          </cell>
          <cell r="AE719" t="str">
            <v>NA</v>
          </cell>
          <cell r="AF719" t="str">
            <v>913.NA2</v>
          </cell>
        </row>
        <row r="720">
          <cell r="A720">
            <v>720</v>
          </cell>
          <cell r="B720">
            <v>916</v>
          </cell>
          <cell r="C720" t="str">
            <v>Misc. Sales Expense</v>
          </cell>
          <cell r="AD720">
            <v>916</v>
          </cell>
          <cell r="AE720" t="str">
            <v>NA</v>
          </cell>
          <cell r="AF720" t="str">
            <v>916.NA</v>
          </cell>
        </row>
        <row r="721">
          <cell r="A721">
            <v>721</v>
          </cell>
          <cell r="D721" t="str">
            <v>S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916</v>
          </cell>
          <cell r="AE721" t="str">
            <v>S</v>
          </cell>
          <cell r="AF721" t="str">
            <v>916.S</v>
          </cell>
        </row>
        <row r="722">
          <cell r="A722">
            <v>722</v>
          </cell>
          <cell r="D722" t="str">
            <v>CN</v>
          </cell>
          <cell r="E722" t="str">
            <v>CUST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S722" t="str">
            <v>CUST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916</v>
          </cell>
          <cell r="AE722" t="str">
            <v>CN</v>
          </cell>
          <cell r="AF722" t="str">
            <v>916.CN</v>
          </cell>
        </row>
        <row r="723">
          <cell r="A723">
            <v>723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D723">
            <v>916</v>
          </cell>
          <cell r="AE723" t="str">
            <v>NA</v>
          </cell>
          <cell r="AF723" t="str">
            <v>916.NA1</v>
          </cell>
        </row>
        <row r="724">
          <cell r="A724">
            <v>724</v>
          </cell>
          <cell r="AD724">
            <v>916</v>
          </cell>
          <cell r="AE724" t="str">
            <v>NA</v>
          </cell>
          <cell r="AF724" t="str">
            <v>916.NA2</v>
          </cell>
        </row>
        <row r="725">
          <cell r="A725">
            <v>725</v>
          </cell>
          <cell r="B725" t="str">
            <v>TOTAL SALES EXPENSE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 t="str">
            <v>TOTAL SALES EXPENSE</v>
          </cell>
          <cell r="AE725" t="str">
            <v>NA</v>
          </cell>
          <cell r="AF725" t="str">
            <v>TOTAL SALES EXPENSE.NA</v>
          </cell>
        </row>
        <row r="726">
          <cell r="A726">
            <v>726</v>
          </cell>
          <cell r="AD726" t="str">
            <v>TOTAL SALES EXPENSE</v>
          </cell>
          <cell r="AE726" t="str">
            <v>NA</v>
          </cell>
          <cell r="AF726" t="str">
            <v>TOTAL SALES EXPENSE.NA1</v>
          </cell>
        </row>
        <row r="727">
          <cell r="A727">
            <v>727</v>
          </cell>
          <cell r="AD727" t="str">
            <v>TOTAL SALES EXPENSE</v>
          </cell>
          <cell r="AE727" t="str">
            <v>NA</v>
          </cell>
          <cell r="AF727" t="str">
            <v>TOTAL SALES EXPENSE.NA2</v>
          </cell>
        </row>
        <row r="728">
          <cell r="A728">
            <v>728</v>
          </cell>
          <cell r="B728">
            <v>920</v>
          </cell>
          <cell r="C728" t="str">
            <v>Administrative &amp; General Salaries</v>
          </cell>
          <cell r="AD728">
            <v>920</v>
          </cell>
          <cell r="AE728" t="str">
            <v>NA</v>
          </cell>
          <cell r="AF728" t="str">
            <v>920.NA</v>
          </cell>
        </row>
        <row r="729">
          <cell r="A729">
            <v>729</v>
          </cell>
          <cell r="D729" t="str">
            <v>S</v>
          </cell>
          <cell r="E729" t="str">
            <v>PTD</v>
          </cell>
          <cell r="F729">
            <v>-0.01</v>
          </cell>
          <cell r="G729">
            <v>-4.9183424274223397E-3</v>
          </cell>
          <cell r="H729">
            <v>-2.4572102605425563E-3</v>
          </cell>
          <cell r="I729">
            <v>-2.6244473120351046E-3</v>
          </cell>
          <cell r="J729">
            <v>0</v>
          </cell>
          <cell r="K729">
            <v>0</v>
          </cell>
          <cell r="M729">
            <v>0.75</v>
          </cell>
          <cell r="N729">
            <v>-3.6887568205667548E-3</v>
          </cell>
          <cell r="O729">
            <v>-1.2295856068555849E-3</v>
          </cell>
          <cell r="P729">
            <v>0.75</v>
          </cell>
          <cell r="Q729">
            <v>-1.8429076954069173E-3</v>
          </cell>
          <cell r="R729">
            <v>-6.1430256513563908E-4</v>
          </cell>
          <cell r="S729" t="str">
            <v>PLNT</v>
          </cell>
          <cell r="T729">
            <v>-4.5002583836846623E-4</v>
          </cell>
          <cell r="U729">
            <v>-1.3103491381435597E-3</v>
          </cell>
          <cell r="V729">
            <v>-4.9794061906758506E-4</v>
          </cell>
          <cell r="W729">
            <v>-2.845633463912083E-4</v>
          </cell>
          <cell r="X729">
            <v>-8.1568370064285438E-5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D729">
            <v>920</v>
          </cell>
          <cell r="AE729" t="str">
            <v>S</v>
          </cell>
          <cell r="AF729" t="str">
            <v>920.S</v>
          </cell>
        </row>
        <row r="730">
          <cell r="A730">
            <v>730</v>
          </cell>
          <cell r="D730" t="str">
            <v>CN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M730">
            <v>0.75</v>
          </cell>
          <cell r="N730">
            <v>0</v>
          </cell>
          <cell r="O730">
            <v>0</v>
          </cell>
          <cell r="P730">
            <v>0.75</v>
          </cell>
          <cell r="Q730">
            <v>0</v>
          </cell>
          <cell r="R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920</v>
          </cell>
          <cell r="AE730" t="str">
            <v>CN</v>
          </cell>
          <cell r="AF730" t="str">
            <v>920.CN</v>
          </cell>
        </row>
        <row r="731">
          <cell r="A731">
            <v>731</v>
          </cell>
          <cell r="D731" t="str">
            <v>SO</v>
          </cell>
          <cell r="E731" t="str">
            <v>PTD</v>
          </cell>
          <cell r="F731">
            <v>30607364.342108112</v>
          </cell>
          <cell r="G731">
            <v>15053749.863536397</v>
          </cell>
          <cell r="H731">
            <v>7520872.9709592415</v>
          </cell>
          <cell r="I731">
            <v>8032741.5076124743</v>
          </cell>
          <cell r="J731">
            <v>0</v>
          </cell>
          <cell r="K731">
            <v>0</v>
          </cell>
          <cell r="M731">
            <v>0.75</v>
          </cell>
          <cell r="N731">
            <v>11290312.397652298</v>
          </cell>
          <cell r="O731">
            <v>3763437.4658840992</v>
          </cell>
          <cell r="P731">
            <v>0.75</v>
          </cell>
          <cell r="Q731">
            <v>5640654.7282194309</v>
          </cell>
          <cell r="R731">
            <v>1880218.2427398104</v>
          </cell>
          <cell r="S731" t="str">
            <v>PLNT</v>
          </cell>
          <cell r="T731">
            <v>1377410.4798306301</v>
          </cell>
          <cell r="U731">
            <v>4010633.3486527284</v>
          </cell>
          <cell r="V731">
            <v>1524064.9948536442</v>
          </cell>
          <cell r="W731">
            <v>870973.40214052272</v>
          </cell>
          <cell r="X731">
            <v>249659.28213494888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920</v>
          </cell>
          <cell r="AE731" t="str">
            <v>SO</v>
          </cell>
          <cell r="AF731" t="str">
            <v>920.SO</v>
          </cell>
        </row>
        <row r="732">
          <cell r="A732">
            <v>732</v>
          </cell>
          <cell r="F732">
            <v>30607364.33210811</v>
          </cell>
          <cell r="G732">
            <v>15053749.858618055</v>
          </cell>
          <cell r="H732">
            <v>7520872.9685020316</v>
          </cell>
          <cell r="I732">
            <v>8032741.5049880268</v>
          </cell>
          <cell r="J732">
            <v>0</v>
          </cell>
          <cell r="K732">
            <v>0</v>
          </cell>
          <cell r="N732">
            <v>11290312.393963542</v>
          </cell>
          <cell r="O732">
            <v>3763437.4646545136</v>
          </cell>
          <cell r="Q732">
            <v>5640654.7263765233</v>
          </cell>
          <cell r="R732">
            <v>1880218.2421255079</v>
          </cell>
          <cell r="T732">
            <v>1377410.4793806043</v>
          </cell>
          <cell r="U732">
            <v>4010633.3473423794</v>
          </cell>
          <cell r="V732">
            <v>1524064.9943557035</v>
          </cell>
          <cell r="W732">
            <v>870973.40185595932</v>
          </cell>
          <cell r="X732">
            <v>249659.28205338051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920</v>
          </cell>
          <cell r="AE732" t="str">
            <v>NA</v>
          </cell>
          <cell r="AF732" t="str">
            <v>920.NA1</v>
          </cell>
        </row>
        <row r="733">
          <cell r="A733">
            <v>733</v>
          </cell>
          <cell r="AD733">
            <v>920</v>
          </cell>
          <cell r="AE733" t="str">
            <v>NA</v>
          </cell>
          <cell r="AF733" t="str">
            <v>920.NA2</v>
          </cell>
        </row>
        <row r="734">
          <cell r="A734">
            <v>734</v>
          </cell>
          <cell r="B734">
            <v>921</v>
          </cell>
          <cell r="C734" t="str">
            <v>Office Supplies &amp; expenses</v>
          </cell>
          <cell r="AD734">
            <v>921</v>
          </cell>
          <cell r="AE734" t="str">
            <v>NA</v>
          </cell>
          <cell r="AF734" t="str">
            <v>921.NA</v>
          </cell>
        </row>
        <row r="735">
          <cell r="A735">
            <v>735</v>
          </cell>
          <cell r="D735" t="str">
            <v>S</v>
          </cell>
          <cell r="E735" t="str">
            <v>PTD</v>
          </cell>
          <cell r="F735">
            <v>133549.84</v>
          </cell>
          <cell r="G735">
            <v>65684.384424746502</v>
          </cell>
          <cell r="H735">
            <v>32816.003714181665</v>
          </cell>
          <cell r="I735">
            <v>35049.45186107183</v>
          </cell>
          <cell r="J735">
            <v>0</v>
          </cell>
          <cell r="K735">
            <v>0</v>
          </cell>
          <cell r="M735">
            <v>0.75</v>
          </cell>
          <cell r="N735">
            <v>49263.288318559877</v>
          </cell>
          <cell r="O735">
            <v>16421.096106186626</v>
          </cell>
          <cell r="P735">
            <v>0.75</v>
          </cell>
          <cell r="Q735">
            <v>24612.00278563625</v>
          </cell>
          <cell r="R735">
            <v>8204.0009285454162</v>
          </cell>
          <cell r="S735" t="str">
            <v>PLNT</v>
          </cell>
          <cell r="T735">
            <v>6010.0878709974522</v>
          </cell>
          <cell r="U735">
            <v>17499.691774321029</v>
          </cell>
          <cell r="V735">
            <v>6649.9890005976931</v>
          </cell>
          <cell r="W735">
            <v>3800.3389380410445</v>
          </cell>
          <cell r="X735">
            <v>1089.344277114611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D735">
            <v>921</v>
          </cell>
          <cell r="AE735" t="str">
            <v>S</v>
          </cell>
          <cell r="AF735" t="str">
            <v>921.S</v>
          </cell>
        </row>
        <row r="736">
          <cell r="A736">
            <v>736</v>
          </cell>
          <cell r="D736" t="str">
            <v>CN</v>
          </cell>
          <cell r="E736" t="str">
            <v>CUST</v>
          </cell>
          <cell r="F736">
            <v>44543.582495141556</v>
          </cell>
          <cell r="G736">
            <v>0</v>
          </cell>
          <cell r="H736">
            <v>0</v>
          </cell>
          <cell r="I736">
            <v>0</v>
          </cell>
          <cell r="J736">
            <v>44543.582495141556</v>
          </cell>
          <cell r="K736">
            <v>0</v>
          </cell>
          <cell r="M736">
            <v>0.75</v>
          </cell>
          <cell r="N736">
            <v>0</v>
          </cell>
          <cell r="O736">
            <v>0</v>
          </cell>
          <cell r="P736">
            <v>0.75</v>
          </cell>
          <cell r="Q736">
            <v>0</v>
          </cell>
          <cell r="R736">
            <v>0</v>
          </cell>
          <cell r="S736" t="str">
            <v>CUST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D736">
            <v>921</v>
          </cell>
          <cell r="AE736" t="str">
            <v>CN</v>
          </cell>
          <cell r="AF736" t="str">
            <v>921.CN</v>
          </cell>
        </row>
        <row r="737">
          <cell r="A737">
            <v>737</v>
          </cell>
          <cell r="D737" t="str">
            <v>SO</v>
          </cell>
          <cell r="E737" t="str">
            <v>PTD</v>
          </cell>
          <cell r="F737">
            <v>3836734.0335079227</v>
          </cell>
          <cell r="G737">
            <v>1887037.1779737261</v>
          </cell>
          <cell r="H737">
            <v>942766.22341084946</v>
          </cell>
          <cell r="I737">
            <v>1006930.6321233473</v>
          </cell>
          <cell r="J737">
            <v>0</v>
          </cell>
          <cell r="K737">
            <v>0</v>
          </cell>
          <cell r="M737">
            <v>0.75</v>
          </cell>
          <cell r="N737">
            <v>1415277.8834802946</v>
          </cell>
          <cell r="O737">
            <v>471759.29449343152</v>
          </cell>
          <cell r="P737">
            <v>0.75</v>
          </cell>
          <cell r="Q737">
            <v>707074.66755813709</v>
          </cell>
          <cell r="R737">
            <v>235691.55585271236</v>
          </cell>
          <cell r="S737" t="str">
            <v>PLNT</v>
          </cell>
          <cell r="T737">
            <v>172662.94500262299</v>
          </cell>
          <cell r="U737">
            <v>502746.11340931698</v>
          </cell>
          <cell r="V737">
            <v>191046.57198426075</v>
          </cell>
          <cell r="W737">
            <v>109179.38757880527</v>
          </cell>
          <cell r="X737">
            <v>31295.614148341276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D737">
            <v>921</v>
          </cell>
          <cell r="AE737" t="str">
            <v>SO</v>
          </cell>
          <cell r="AF737" t="str">
            <v>921.SO</v>
          </cell>
        </row>
        <row r="738">
          <cell r="A738">
            <v>738</v>
          </cell>
          <cell r="F738">
            <v>4014827.4560030643</v>
          </cell>
          <cell r="G738">
            <v>1952721.5623984726</v>
          </cell>
          <cell r="H738">
            <v>975582.22712503118</v>
          </cell>
          <cell r="I738">
            <v>1041980.0839844191</v>
          </cell>
          <cell r="J738">
            <v>44543.582495141556</v>
          </cell>
          <cell r="K738">
            <v>0</v>
          </cell>
          <cell r="N738">
            <v>1464541.1717988546</v>
          </cell>
          <cell r="O738">
            <v>488180.39059961814</v>
          </cell>
          <cell r="Q738">
            <v>731686.67034377332</v>
          </cell>
          <cell r="R738">
            <v>243895.55678125779</v>
          </cell>
          <cell r="T738">
            <v>178673.03287362045</v>
          </cell>
          <cell r="U738">
            <v>520245.805183638</v>
          </cell>
          <cell r="V738">
            <v>197696.56098485846</v>
          </cell>
          <cell r="W738">
            <v>112979.72651684631</v>
          </cell>
          <cell r="X738">
            <v>32384.958425455887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921</v>
          </cell>
          <cell r="AE738" t="str">
            <v>NA</v>
          </cell>
          <cell r="AF738" t="str">
            <v>921.NA1</v>
          </cell>
        </row>
        <row r="739">
          <cell r="A739">
            <v>739</v>
          </cell>
          <cell r="B739">
            <v>922</v>
          </cell>
          <cell r="C739" t="str">
            <v>A&amp;G Expenses Transferred</v>
          </cell>
          <cell r="AD739">
            <v>922</v>
          </cell>
          <cell r="AE739" t="str">
            <v>NA</v>
          </cell>
          <cell r="AF739" t="str">
            <v>922.NA</v>
          </cell>
        </row>
        <row r="740">
          <cell r="A740">
            <v>740</v>
          </cell>
          <cell r="D740" t="str">
            <v>SO</v>
          </cell>
          <cell r="E740" t="str">
            <v>PTD</v>
          </cell>
          <cell r="F740">
            <v>-13425893.162783233</v>
          </cell>
          <cell r="G740">
            <v>-6603313.9968556287</v>
          </cell>
          <cell r="H740">
            <v>-3299024.2436539112</v>
          </cell>
          <cell r="I740">
            <v>-3523554.922273695</v>
          </cell>
          <cell r="J740">
            <v>0</v>
          </cell>
          <cell r="K740">
            <v>0</v>
          </cell>
          <cell r="M740">
            <v>0.75</v>
          </cell>
          <cell r="N740">
            <v>-4952485.4976417217</v>
          </cell>
          <cell r="O740">
            <v>-1650828.4992139072</v>
          </cell>
          <cell r="P740">
            <v>0.75</v>
          </cell>
          <cell r="Q740">
            <v>-2474268.1827404331</v>
          </cell>
          <cell r="R740">
            <v>-824756.06091347779</v>
          </cell>
          <cell r="S740" t="str">
            <v>PLNT</v>
          </cell>
          <cell r="T740">
            <v>-604199.88264269836</v>
          </cell>
          <cell r="U740">
            <v>-1759260.7534660522</v>
          </cell>
          <cell r="V740">
            <v>-668529.7553011541</v>
          </cell>
          <cell r="W740">
            <v>-382051.70866924408</v>
          </cell>
          <cell r="X740">
            <v>-109512.82219454626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922</v>
          </cell>
          <cell r="AE740" t="str">
            <v>SO</v>
          </cell>
          <cell r="AF740" t="str">
            <v>922.SO</v>
          </cell>
        </row>
        <row r="741">
          <cell r="A741">
            <v>741</v>
          </cell>
          <cell r="F741">
            <v>-13425893.162783233</v>
          </cell>
          <cell r="G741">
            <v>-6603313.9968556287</v>
          </cell>
          <cell r="H741">
            <v>-3299024.2436539112</v>
          </cell>
          <cell r="I741">
            <v>-3523554.922273695</v>
          </cell>
          <cell r="J741">
            <v>0</v>
          </cell>
          <cell r="K741">
            <v>0</v>
          </cell>
          <cell r="N741">
            <v>-4952485.4976417217</v>
          </cell>
          <cell r="O741">
            <v>-1650828.4992139072</v>
          </cell>
          <cell r="Q741">
            <v>-2474268.1827404331</v>
          </cell>
          <cell r="R741">
            <v>-824756.06091347779</v>
          </cell>
          <cell r="T741">
            <v>-604199.88264269836</v>
          </cell>
          <cell r="U741">
            <v>-1759260.7534660522</v>
          </cell>
          <cell r="V741">
            <v>-668529.7553011541</v>
          </cell>
          <cell r="W741">
            <v>-382051.70866924408</v>
          </cell>
          <cell r="X741">
            <v>-109512.82219454626</v>
          </cell>
          <cell r="AD741">
            <v>922</v>
          </cell>
          <cell r="AE741" t="str">
            <v>NA</v>
          </cell>
          <cell r="AF741" t="str">
            <v>922.NA1</v>
          </cell>
        </row>
        <row r="742">
          <cell r="A742">
            <v>742</v>
          </cell>
          <cell r="AD742">
            <v>922</v>
          </cell>
          <cell r="AE742" t="str">
            <v>NA</v>
          </cell>
          <cell r="AF742" t="str">
            <v>922.NA2</v>
          </cell>
        </row>
        <row r="743">
          <cell r="A743">
            <v>743</v>
          </cell>
          <cell r="B743">
            <v>923</v>
          </cell>
          <cell r="C743" t="str">
            <v>Outside Services</v>
          </cell>
          <cell r="AD743">
            <v>923</v>
          </cell>
          <cell r="AE743" t="str">
            <v>NA</v>
          </cell>
          <cell r="AF743" t="str">
            <v>923.NA</v>
          </cell>
        </row>
        <row r="744">
          <cell r="A744">
            <v>744</v>
          </cell>
          <cell r="D744" t="str">
            <v>S</v>
          </cell>
          <cell r="E744" t="str">
            <v>PTD</v>
          </cell>
          <cell r="F744">
            <v>2643448.2400000002</v>
          </cell>
          <cell r="G744">
            <v>1300138.3633486913</v>
          </cell>
          <cell r="H744">
            <v>649550.81385411613</v>
          </cell>
          <cell r="I744">
            <v>693759.06279719295</v>
          </cell>
          <cell r="J744">
            <v>0</v>
          </cell>
          <cell r="K744">
            <v>0</v>
          </cell>
          <cell r="M744">
            <v>0.75</v>
          </cell>
          <cell r="N744">
            <v>975103.77251151844</v>
          </cell>
          <cell r="O744">
            <v>325034.59083717281</v>
          </cell>
          <cell r="P744">
            <v>0.75</v>
          </cell>
          <cell r="Q744">
            <v>487163.11039058713</v>
          </cell>
          <cell r="R744">
            <v>162387.70346352903</v>
          </cell>
          <cell r="S744" t="str">
            <v>PLNT</v>
          </cell>
          <cell r="T744">
            <v>118962.00103896468</v>
          </cell>
          <cell r="U744">
            <v>346384.01230111107</v>
          </cell>
          <cell r="V744">
            <v>131628.02530987185</v>
          </cell>
          <cell r="W744">
            <v>75222.847718635006</v>
          </cell>
          <cell r="X744">
            <v>21562.176428610408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923</v>
          </cell>
          <cell r="AE744" t="str">
            <v>S</v>
          </cell>
          <cell r="AF744" t="str">
            <v>923.S</v>
          </cell>
        </row>
        <row r="745">
          <cell r="A745">
            <v>745</v>
          </cell>
          <cell r="D745" t="str">
            <v>CN</v>
          </cell>
          <cell r="E745" t="str">
            <v>CUST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M745">
            <v>0.75</v>
          </cell>
          <cell r="N745">
            <v>0</v>
          </cell>
          <cell r="O745">
            <v>0</v>
          </cell>
          <cell r="P745">
            <v>0.75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923</v>
          </cell>
          <cell r="AE745" t="str">
            <v>CN</v>
          </cell>
          <cell r="AF745" t="str">
            <v>923.CN</v>
          </cell>
        </row>
        <row r="746">
          <cell r="A746">
            <v>746</v>
          </cell>
          <cell r="D746" t="str">
            <v>SO</v>
          </cell>
          <cell r="E746" t="str">
            <v>PTD</v>
          </cell>
          <cell r="F746">
            <v>8930614.7473773733</v>
          </cell>
          <cell r="G746">
            <v>4392382.1414989773</v>
          </cell>
          <cell r="H746">
            <v>2194439.8190208348</v>
          </cell>
          <cell r="I746">
            <v>2343792.7868575612</v>
          </cell>
          <cell r="J746">
            <v>0</v>
          </cell>
          <cell r="K746">
            <v>0</v>
          </cell>
          <cell r="M746">
            <v>0.75</v>
          </cell>
          <cell r="N746">
            <v>3294286.606124233</v>
          </cell>
          <cell r="O746">
            <v>1098095.5353747443</v>
          </cell>
          <cell r="P746">
            <v>0.75</v>
          </cell>
          <cell r="Q746">
            <v>1645829.8642656261</v>
          </cell>
          <cell r="R746">
            <v>548609.95475520869</v>
          </cell>
          <cell r="S746" t="str">
            <v>PLNT</v>
          </cell>
          <cell r="T746">
            <v>401900.73888342909</v>
          </cell>
          <cell r="U746">
            <v>1170222.3337318106</v>
          </cell>
          <cell r="V746">
            <v>444691.58359631943</v>
          </cell>
          <cell r="W746">
            <v>254132.56178443806</v>
          </cell>
          <cell r="X746">
            <v>72845.568861564258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923</v>
          </cell>
          <cell r="AE746" t="str">
            <v>SO</v>
          </cell>
          <cell r="AF746" t="str">
            <v>923.SO</v>
          </cell>
        </row>
        <row r="747">
          <cell r="A747">
            <v>747</v>
          </cell>
          <cell r="F747">
            <v>11574062.987377374</v>
          </cell>
          <cell r="G747">
            <v>5692520.5048476681</v>
          </cell>
          <cell r="H747">
            <v>2843990.6328749508</v>
          </cell>
          <cell r="I747">
            <v>3037551.8496547542</v>
          </cell>
          <cell r="J747">
            <v>0</v>
          </cell>
          <cell r="K747">
            <v>0</v>
          </cell>
          <cell r="N747">
            <v>4269390.3786357511</v>
          </cell>
          <cell r="O747">
            <v>1423130.126211917</v>
          </cell>
          <cell r="Q747">
            <v>2132992.9746562131</v>
          </cell>
          <cell r="R747">
            <v>710997.65821873769</v>
          </cell>
          <cell r="T747">
            <v>520862.73992239375</v>
          </cell>
          <cell r="U747">
            <v>1516606.3460329217</v>
          </cell>
          <cell r="V747">
            <v>576319.60890619131</v>
          </cell>
          <cell r="W747">
            <v>329355.40950307308</v>
          </cell>
          <cell r="X747">
            <v>94407.745290174673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923</v>
          </cell>
          <cell r="AE747" t="str">
            <v>NA</v>
          </cell>
          <cell r="AF747" t="str">
            <v>923.NA1</v>
          </cell>
        </row>
        <row r="748">
          <cell r="A748">
            <v>748</v>
          </cell>
          <cell r="AD748">
            <v>923</v>
          </cell>
          <cell r="AE748" t="str">
            <v>NA</v>
          </cell>
          <cell r="AF748" t="str">
            <v>923.NA2</v>
          </cell>
        </row>
        <row r="749">
          <cell r="A749">
            <v>749</v>
          </cell>
          <cell r="B749">
            <v>924</v>
          </cell>
          <cell r="C749" t="str">
            <v>Property Insurance</v>
          </cell>
          <cell r="AD749">
            <v>924</v>
          </cell>
          <cell r="AE749" t="str">
            <v>NA</v>
          </cell>
          <cell r="AF749" t="str">
            <v>924.NA</v>
          </cell>
        </row>
        <row r="750">
          <cell r="A750">
            <v>750</v>
          </cell>
          <cell r="D750" t="str">
            <v>S</v>
          </cell>
          <cell r="E750" t="str">
            <v>PT</v>
          </cell>
          <cell r="F750">
            <v>2102810.02</v>
          </cell>
          <cell r="G750">
            <v>1402246.0655797354</v>
          </cell>
          <cell r="H750">
            <v>700563.95442026434</v>
          </cell>
          <cell r="I750">
            <v>0</v>
          </cell>
          <cell r="J750">
            <v>0</v>
          </cell>
          <cell r="K750">
            <v>0</v>
          </cell>
          <cell r="M750">
            <v>0.75</v>
          </cell>
          <cell r="N750">
            <v>1051684.5491848015</v>
          </cell>
          <cell r="O750">
            <v>350561.51639493386</v>
          </cell>
          <cell r="P750">
            <v>0.75</v>
          </cell>
          <cell r="Q750">
            <v>525422.96581519826</v>
          </cell>
          <cell r="R750">
            <v>175140.98860506609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924</v>
          </cell>
          <cell r="AE750" t="str">
            <v>S</v>
          </cell>
          <cell r="AF750" t="str">
            <v>924.S</v>
          </cell>
        </row>
        <row r="751">
          <cell r="A751">
            <v>751</v>
          </cell>
          <cell r="D751" t="str">
            <v>SG</v>
          </cell>
          <cell r="E751" t="str">
            <v>P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M751">
            <v>0.75</v>
          </cell>
          <cell r="N751">
            <v>0</v>
          </cell>
          <cell r="O751">
            <v>0</v>
          </cell>
          <cell r="P751">
            <v>0.75</v>
          </cell>
          <cell r="Q751">
            <v>0</v>
          </cell>
          <cell r="R751">
            <v>0</v>
          </cell>
          <cell r="S751" t="str">
            <v>PLNT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D751">
            <v>924</v>
          </cell>
          <cell r="AE751" t="str">
            <v>SG</v>
          </cell>
          <cell r="AF751" t="str">
            <v>924.SG</v>
          </cell>
        </row>
        <row r="752">
          <cell r="A752">
            <v>752</v>
          </cell>
          <cell r="D752" t="str">
            <v>SO</v>
          </cell>
          <cell r="E752" t="str">
            <v>PTD</v>
          </cell>
          <cell r="F752">
            <v>2405583.6999275004</v>
          </cell>
          <cell r="G752">
            <v>1183148.4374069036</v>
          </cell>
          <cell r="H752">
            <v>591102.49500557792</v>
          </cell>
          <cell r="I752">
            <v>631332.76751501905</v>
          </cell>
          <cell r="J752">
            <v>0</v>
          </cell>
          <cell r="K752">
            <v>0</v>
          </cell>
          <cell r="M752">
            <v>0.75</v>
          </cell>
          <cell r="N752">
            <v>887361.3280551777</v>
          </cell>
          <cell r="O752">
            <v>295787.1093517259</v>
          </cell>
          <cell r="P752">
            <v>0.75</v>
          </cell>
          <cell r="Q752">
            <v>443326.87125418347</v>
          </cell>
          <cell r="R752">
            <v>147775.62375139448</v>
          </cell>
          <cell r="S752" t="str">
            <v>PLNT</v>
          </cell>
          <cell r="T752">
            <v>108257.48213253904</v>
          </cell>
          <cell r="U752">
            <v>315215.45279321959</v>
          </cell>
          <cell r="V752">
            <v>119783.78367607914</v>
          </cell>
          <cell r="W752">
            <v>68454.094767551374</v>
          </cell>
          <cell r="X752">
            <v>19621.954145629934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D752">
            <v>924</v>
          </cell>
          <cell r="AE752" t="str">
            <v>SO</v>
          </cell>
          <cell r="AF752" t="str">
            <v>924.SO</v>
          </cell>
        </row>
        <row r="753">
          <cell r="A753">
            <v>753</v>
          </cell>
          <cell r="F753">
            <v>4508393.7199275009</v>
          </cell>
          <cell r="G753">
            <v>2585394.5029866388</v>
          </cell>
          <cell r="H753">
            <v>1291666.4494258421</v>
          </cell>
          <cell r="I753">
            <v>631332.76751501905</v>
          </cell>
          <cell r="J753">
            <v>0</v>
          </cell>
          <cell r="K753">
            <v>0</v>
          </cell>
          <cell r="N753">
            <v>1939045.8772399793</v>
          </cell>
          <cell r="O753">
            <v>646348.6257466597</v>
          </cell>
          <cell r="Q753">
            <v>968749.83706938173</v>
          </cell>
          <cell r="R753">
            <v>322916.61235646054</v>
          </cell>
          <cell r="T753">
            <v>108257.48213253904</v>
          </cell>
          <cell r="U753">
            <v>315215.45279321959</v>
          </cell>
          <cell r="V753">
            <v>119783.78367607914</v>
          </cell>
          <cell r="W753">
            <v>68454.094767551374</v>
          </cell>
          <cell r="X753">
            <v>19621.954145629934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D753">
            <v>924</v>
          </cell>
          <cell r="AE753" t="str">
            <v>NA</v>
          </cell>
          <cell r="AF753" t="str">
            <v>924.NA1</v>
          </cell>
        </row>
        <row r="754">
          <cell r="A754">
            <v>754</v>
          </cell>
          <cell r="AD754">
            <v>924</v>
          </cell>
          <cell r="AE754" t="str">
            <v>NA</v>
          </cell>
          <cell r="AF754" t="str">
            <v>924.NA2</v>
          </cell>
        </row>
        <row r="755">
          <cell r="A755">
            <v>755</v>
          </cell>
          <cell r="B755">
            <v>925</v>
          </cell>
          <cell r="C755" t="str">
            <v>Injuries &amp; Damages</v>
          </cell>
          <cell r="AD755">
            <v>925</v>
          </cell>
          <cell r="AE755" t="str">
            <v>NA</v>
          </cell>
          <cell r="AF755" t="str">
            <v>925.NA</v>
          </cell>
        </row>
        <row r="756">
          <cell r="A756">
            <v>756</v>
          </cell>
          <cell r="D756" t="str">
            <v>SO</v>
          </cell>
          <cell r="E756" t="str">
            <v>PTD</v>
          </cell>
          <cell r="F756">
            <v>4206327.5772616398</v>
          </cell>
          <cell r="G756">
            <v>2068815.9386882542</v>
          </cell>
          <cell r="H756">
            <v>1033583.1282050413</v>
          </cell>
          <cell r="I756">
            <v>1103928.5103683444</v>
          </cell>
          <cell r="J756">
            <v>0</v>
          </cell>
          <cell r="K756">
            <v>0</v>
          </cell>
          <cell r="M756">
            <v>0.75</v>
          </cell>
          <cell r="N756">
            <v>1551611.9540161907</v>
          </cell>
          <cell r="O756">
            <v>517203.98467206355</v>
          </cell>
          <cell r="P756">
            <v>0.75</v>
          </cell>
          <cell r="Q756">
            <v>775187.34615378093</v>
          </cell>
          <cell r="R756">
            <v>258395.78205126032</v>
          </cell>
          <cell r="S756" t="str">
            <v>PLNT</v>
          </cell>
          <cell r="T756">
            <v>189295.60944095688</v>
          </cell>
          <cell r="U756">
            <v>551175.77156142774</v>
          </cell>
          <cell r="V756">
            <v>209450.13578227159</v>
          </cell>
          <cell r="W756">
            <v>119696.66514031959</v>
          </cell>
          <cell r="X756">
            <v>34310.328443368664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925</v>
          </cell>
          <cell r="AE756" t="str">
            <v>SO</v>
          </cell>
          <cell r="AF756" t="str">
            <v>925.SO</v>
          </cell>
        </row>
        <row r="757">
          <cell r="A757">
            <v>757</v>
          </cell>
          <cell r="F757">
            <v>4206327.5772616398</v>
          </cell>
          <cell r="G757">
            <v>2068815.9386882542</v>
          </cell>
          <cell r="H757">
            <v>1033583.1282050413</v>
          </cell>
          <cell r="I757">
            <v>1103928.5103683444</v>
          </cell>
          <cell r="J757">
            <v>0</v>
          </cell>
          <cell r="K757">
            <v>0</v>
          </cell>
          <cell r="N757">
            <v>1551611.9540161907</v>
          </cell>
          <cell r="O757">
            <v>517203.98467206355</v>
          </cell>
          <cell r="Q757">
            <v>775187.34615378093</v>
          </cell>
          <cell r="R757">
            <v>258395.78205126032</v>
          </cell>
          <cell r="T757">
            <v>189295.60944095688</v>
          </cell>
          <cell r="U757">
            <v>551175.77156142774</v>
          </cell>
          <cell r="V757">
            <v>209450.13578227159</v>
          </cell>
          <cell r="W757">
            <v>119696.66514031959</v>
          </cell>
          <cell r="X757">
            <v>34310.328443368664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925</v>
          </cell>
          <cell r="AE757" t="str">
            <v>NA</v>
          </cell>
          <cell r="AF757" t="str">
            <v>925.NA1</v>
          </cell>
        </row>
        <row r="758">
          <cell r="A758">
            <v>758</v>
          </cell>
          <cell r="AD758">
            <v>925</v>
          </cell>
          <cell r="AE758" t="str">
            <v>NA</v>
          </cell>
          <cell r="AF758" t="str">
            <v>925.NA2</v>
          </cell>
        </row>
        <row r="759">
          <cell r="A759">
            <v>759</v>
          </cell>
          <cell r="B759">
            <v>926</v>
          </cell>
          <cell r="C759" t="str">
            <v>Employee Pensions &amp; Benefits</v>
          </cell>
          <cell r="AD759">
            <v>926</v>
          </cell>
          <cell r="AE759" t="str">
            <v>NA</v>
          </cell>
          <cell r="AF759" t="str">
            <v>926.NA</v>
          </cell>
        </row>
        <row r="760">
          <cell r="A760">
            <v>760</v>
          </cell>
          <cell r="D760" t="str">
            <v>S</v>
          </cell>
          <cell r="E760" t="str">
            <v>LABOR</v>
          </cell>
          <cell r="F760">
            <v>561824.01</v>
          </cell>
          <cell r="G760">
            <v>252422.82567005922</v>
          </cell>
          <cell r="H760">
            <v>47671.807080630708</v>
          </cell>
          <cell r="I760">
            <v>184262.65449838666</v>
          </cell>
          <cell r="J760">
            <v>77466.722750923422</v>
          </cell>
          <cell r="K760">
            <v>0</v>
          </cell>
          <cell r="M760">
            <v>0.75</v>
          </cell>
          <cell r="N760">
            <v>189317.11925254442</v>
          </cell>
          <cell r="O760">
            <v>63105.706417514804</v>
          </cell>
          <cell r="P760">
            <v>0.75</v>
          </cell>
          <cell r="Q760">
            <v>35753.855310473031</v>
          </cell>
          <cell r="R760">
            <v>11917.951770157677</v>
          </cell>
          <cell r="S760" t="str">
            <v>DISom</v>
          </cell>
          <cell r="T760">
            <v>15868.176850179983</v>
          </cell>
          <cell r="U760">
            <v>161688.12077428846</v>
          </cell>
          <cell r="V760">
            <v>1491.534432835128</v>
          </cell>
          <cell r="W760">
            <v>0</v>
          </cell>
          <cell r="X760">
            <v>5214.8224410830553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D760">
            <v>926</v>
          </cell>
          <cell r="AE760" t="str">
            <v>S</v>
          </cell>
          <cell r="AF760" t="str">
            <v>926.S</v>
          </cell>
        </row>
        <row r="761">
          <cell r="A761">
            <v>761</v>
          </cell>
          <cell r="D761" t="str">
            <v>CN</v>
          </cell>
          <cell r="E761" t="str">
            <v>CUST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M761">
            <v>0.75</v>
          </cell>
          <cell r="N761">
            <v>0</v>
          </cell>
          <cell r="O761">
            <v>0</v>
          </cell>
          <cell r="P761">
            <v>0.75</v>
          </cell>
          <cell r="Q761">
            <v>0</v>
          </cell>
          <cell r="R761">
            <v>0</v>
          </cell>
          <cell r="S761" t="str">
            <v>CUST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D761">
            <v>926</v>
          </cell>
          <cell r="AE761" t="str">
            <v>CN</v>
          </cell>
          <cell r="AF761" t="str">
            <v>926.CN</v>
          </cell>
        </row>
        <row r="762">
          <cell r="A762">
            <v>762</v>
          </cell>
          <cell r="D762" t="str">
            <v>SO</v>
          </cell>
          <cell r="E762" t="str">
            <v>LABOR</v>
          </cell>
          <cell r="F762">
            <v>42446953.349064454</v>
          </cell>
          <cell r="G762">
            <v>19071060.892281968</v>
          </cell>
          <cell r="H762">
            <v>3601702.5531129087</v>
          </cell>
          <cell r="I762">
            <v>13921420.516484868</v>
          </cell>
          <cell r="J762">
            <v>5852769.3871847102</v>
          </cell>
          <cell r="K762">
            <v>0</v>
          </cell>
          <cell r="M762">
            <v>0.75</v>
          </cell>
          <cell r="N762">
            <v>14303295.669211477</v>
          </cell>
          <cell r="O762">
            <v>4767765.223070492</v>
          </cell>
          <cell r="P762">
            <v>0.75</v>
          </cell>
          <cell r="Q762">
            <v>2701276.9148346814</v>
          </cell>
          <cell r="R762">
            <v>900425.63827822718</v>
          </cell>
          <cell r="S762" t="str">
            <v>DISom</v>
          </cell>
          <cell r="T762">
            <v>1198873.2245428497</v>
          </cell>
          <cell r="U762">
            <v>12215868.310085433</v>
          </cell>
          <cell r="V762">
            <v>112688.47781901664</v>
          </cell>
          <cell r="W762">
            <v>0</v>
          </cell>
          <cell r="X762">
            <v>393990.5040375666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926</v>
          </cell>
          <cell r="AE762" t="str">
            <v>SO</v>
          </cell>
          <cell r="AF762" t="str">
            <v>926.SO</v>
          </cell>
        </row>
        <row r="763">
          <cell r="A763">
            <v>763</v>
          </cell>
          <cell r="F763">
            <v>43008777.359064452</v>
          </cell>
          <cell r="G763">
            <v>19323483.717952028</v>
          </cell>
          <cell r="H763">
            <v>3649374.3601935394</v>
          </cell>
          <cell r="I763">
            <v>14105683.170983255</v>
          </cell>
          <cell r="J763">
            <v>5930236.1099356338</v>
          </cell>
          <cell r="K763">
            <v>0</v>
          </cell>
          <cell r="N763">
            <v>14492612.788464021</v>
          </cell>
          <cell r="O763">
            <v>4830870.929488007</v>
          </cell>
          <cell r="Q763">
            <v>2737030.7701451546</v>
          </cell>
          <cell r="R763">
            <v>912343.59004838485</v>
          </cell>
          <cell r="T763">
            <v>1214741.4013930296</v>
          </cell>
          <cell r="U763">
            <v>12377556.43085972</v>
          </cell>
          <cell r="V763">
            <v>114180.01225185177</v>
          </cell>
          <cell r="W763">
            <v>0</v>
          </cell>
          <cell r="X763">
            <v>399205.32647864963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926</v>
          </cell>
          <cell r="AE763" t="str">
            <v>NA</v>
          </cell>
          <cell r="AF763" t="str">
            <v>926.NA1</v>
          </cell>
        </row>
        <row r="764">
          <cell r="A764">
            <v>764</v>
          </cell>
          <cell r="AD764">
            <v>926</v>
          </cell>
          <cell r="AE764" t="str">
            <v>NA</v>
          </cell>
          <cell r="AF764" t="str">
            <v>926.NA2</v>
          </cell>
        </row>
        <row r="765">
          <cell r="A765">
            <v>765</v>
          </cell>
          <cell r="B765">
            <v>927</v>
          </cell>
          <cell r="C765" t="str">
            <v>Franchise Requirements</v>
          </cell>
          <cell r="AD765">
            <v>927</v>
          </cell>
          <cell r="AE765" t="str">
            <v>NA</v>
          </cell>
          <cell r="AF765" t="str">
            <v>927.NA</v>
          </cell>
        </row>
        <row r="766">
          <cell r="A766">
            <v>766</v>
          </cell>
          <cell r="D766" t="str">
            <v>S</v>
          </cell>
          <cell r="E766" t="str">
            <v>DMSC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M766">
            <v>0.75</v>
          </cell>
          <cell r="N766">
            <v>0</v>
          </cell>
          <cell r="O766">
            <v>0</v>
          </cell>
          <cell r="P766">
            <v>0.75</v>
          </cell>
          <cell r="Q766">
            <v>0</v>
          </cell>
          <cell r="R766">
            <v>0</v>
          </cell>
          <cell r="S766" t="str">
            <v>MISC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927</v>
          </cell>
          <cell r="AE766" t="str">
            <v>S</v>
          </cell>
          <cell r="AF766" t="str">
            <v>927.S</v>
          </cell>
        </row>
        <row r="767">
          <cell r="A767">
            <v>767</v>
          </cell>
          <cell r="D767" t="str">
            <v>SO</v>
          </cell>
          <cell r="E767" t="str">
            <v>DMSC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M767">
            <v>0.75</v>
          </cell>
          <cell r="N767">
            <v>0</v>
          </cell>
          <cell r="O767">
            <v>0</v>
          </cell>
          <cell r="P767">
            <v>0.75</v>
          </cell>
          <cell r="Q767">
            <v>0</v>
          </cell>
          <cell r="R767">
            <v>0</v>
          </cell>
          <cell r="S767" t="str">
            <v>MISC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927</v>
          </cell>
          <cell r="AE767" t="str">
            <v>SO</v>
          </cell>
          <cell r="AF767" t="str">
            <v>927.SO</v>
          </cell>
        </row>
        <row r="768">
          <cell r="A768">
            <v>768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927</v>
          </cell>
          <cell r="AE768" t="str">
            <v>NA</v>
          </cell>
          <cell r="AF768" t="str">
            <v>927.NA1</v>
          </cell>
        </row>
        <row r="769">
          <cell r="A769">
            <v>769</v>
          </cell>
          <cell r="AD769">
            <v>927</v>
          </cell>
          <cell r="AE769" t="str">
            <v>NA</v>
          </cell>
          <cell r="AF769" t="str">
            <v>927.NA2</v>
          </cell>
        </row>
        <row r="770">
          <cell r="A770">
            <v>770</v>
          </cell>
          <cell r="B770">
            <v>928</v>
          </cell>
          <cell r="C770" t="str">
            <v>Regulatory Commission Expense</v>
          </cell>
          <cell r="AD770">
            <v>928</v>
          </cell>
          <cell r="AE770" t="str">
            <v>NA</v>
          </cell>
          <cell r="AF770" t="str">
            <v>928.NA</v>
          </cell>
        </row>
        <row r="771">
          <cell r="A771">
            <v>771</v>
          </cell>
          <cell r="D771" t="str">
            <v>S</v>
          </cell>
          <cell r="E771" t="str">
            <v>DMSC</v>
          </cell>
          <cell r="F771">
            <v>6775083.8125904072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6775083.8125904072</v>
          </cell>
          <cell r="M771">
            <v>0.75</v>
          </cell>
          <cell r="N771">
            <v>0</v>
          </cell>
          <cell r="O771">
            <v>0</v>
          </cell>
          <cell r="P771">
            <v>0.75</v>
          </cell>
          <cell r="Q771">
            <v>0</v>
          </cell>
          <cell r="R771">
            <v>0</v>
          </cell>
          <cell r="S771" t="str">
            <v>MISC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928</v>
          </cell>
          <cell r="AE771" t="str">
            <v>S</v>
          </cell>
          <cell r="AF771" t="str">
            <v>928.S</v>
          </cell>
        </row>
        <row r="772">
          <cell r="A772">
            <v>772</v>
          </cell>
          <cell r="D772" t="str">
            <v>SE</v>
          </cell>
          <cell r="E772" t="str">
            <v>P</v>
          </cell>
          <cell r="F772">
            <v>10275.274497334214</v>
          </cell>
          <cell r="G772">
            <v>10275.274497334214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0.75</v>
          </cell>
          <cell r="N772">
            <v>7706.4558730006611</v>
          </cell>
          <cell r="O772">
            <v>2568.8186243335535</v>
          </cell>
          <cell r="P772">
            <v>0.75</v>
          </cell>
          <cell r="Q772">
            <v>0</v>
          </cell>
          <cell r="R772">
            <v>0</v>
          </cell>
          <cell r="S772" t="str">
            <v>MISC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928</v>
          </cell>
          <cell r="AE772" t="str">
            <v>SE</v>
          </cell>
          <cell r="AF772" t="str">
            <v>928.SE</v>
          </cell>
        </row>
        <row r="773">
          <cell r="A773">
            <v>773</v>
          </cell>
          <cell r="D773" t="str">
            <v>SO</v>
          </cell>
          <cell r="E773" t="str">
            <v>DMSC</v>
          </cell>
          <cell r="F773">
            <v>1051752.9302104514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1051752.9302104514</v>
          </cell>
          <cell r="M773">
            <v>0.75</v>
          </cell>
          <cell r="N773">
            <v>0</v>
          </cell>
          <cell r="O773">
            <v>0</v>
          </cell>
          <cell r="P773">
            <v>0.75</v>
          </cell>
          <cell r="Q773">
            <v>0</v>
          </cell>
          <cell r="R773">
            <v>0</v>
          </cell>
          <cell r="S773" t="str">
            <v>MISC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928</v>
          </cell>
          <cell r="AE773" t="str">
            <v>SO</v>
          </cell>
          <cell r="AF773" t="str">
            <v>928.SO</v>
          </cell>
        </row>
        <row r="774">
          <cell r="A774">
            <v>774</v>
          </cell>
          <cell r="D774" t="str">
            <v>SG</v>
          </cell>
          <cell r="E774" t="str">
            <v>FERC</v>
          </cell>
          <cell r="F774">
            <v>2058283.1940869472</v>
          </cell>
          <cell r="G774">
            <v>990822.9206102289</v>
          </cell>
          <cell r="H774">
            <v>1067460.2734767182</v>
          </cell>
          <cell r="I774">
            <v>0</v>
          </cell>
          <cell r="J774">
            <v>0</v>
          </cell>
          <cell r="K774">
            <v>0</v>
          </cell>
          <cell r="M774">
            <v>0.75</v>
          </cell>
          <cell r="N774">
            <v>743117.19045767165</v>
          </cell>
          <cell r="O774">
            <v>247705.73015255723</v>
          </cell>
          <cell r="P774">
            <v>0.75</v>
          </cell>
          <cell r="Q774">
            <v>800595.20510753873</v>
          </cell>
          <cell r="R774">
            <v>266865.06836917956</v>
          </cell>
          <cell r="S774" t="str">
            <v>MISC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928</v>
          </cell>
          <cell r="AE774" t="str">
            <v>SG</v>
          </cell>
          <cell r="AF774" t="str">
            <v>928.SG</v>
          </cell>
        </row>
        <row r="775">
          <cell r="A775">
            <v>775</v>
          </cell>
          <cell r="F775">
            <v>9895395.2113851402</v>
          </cell>
          <cell r="G775">
            <v>1001098.1951075632</v>
          </cell>
          <cell r="H775">
            <v>1067460.2734767182</v>
          </cell>
          <cell r="I775">
            <v>0</v>
          </cell>
          <cell r="J775">
            <v>0</v>
          </cell>
          <cell r="K775">
            <v>7826836.7428008588</v>
          </cell>
          <cell r="N775">
            <v>750823.64633067232</v>
          </cell>
          <cell r="O775">
            <v>250274.54877689079</v>
          </cell>
          <cell r="Q775">
            <v>800595.20510753873</v>
          </cell>
          <cell r="R775">
            <v>266865.06836917956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D775">
            <v>928</v>
          </cell>
          <cell r="AE775" t="str">
            <v>NA</v>
          </cell>
          <cell r="AF775" t="str">
            <v>928.NA1</v>
          </cell>
        </row>
        <row r="776">
          <cell r="A776">
            <v>776</v>
          </cell>
          <cell r="AD776">
            <v>928</v>
          </cell>
          <cell r="AE776" t="str">
            <v>NA</v>
          </cell>
          <cell r="AF776" t="str">
            <v>928.NA2</v>
          </cell>
        </row>
        <row r="777">
          <cell r="A777">
            <v>777</v>
          </cell>
          <cell r="B777" t="str">
            <v>928RE</v>
          </cell>
          <cell r="C777" t="str">
            <v>Regulatory Expense</v>
          </cell>
          <cell r="E777" t="str">
            <v>DMSC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0.75</v>
          </cell>
          <cell r="N777">
            <v>0</v>
          </cell>
          <cell r="O777">
            <v>0</v>
          </cell>
          <cell r="P777">
            <v>0.75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 t="str">
            <v>928RE</v>
          </cell>
          <cell r="AE777" t="str">
            <v>NA</v>
          </cell>
          <cell r="AF777" t="str">
            <v>928RE.NA</v>
          </cell>
        </row>
        <row r="778">
          <cell r="A778">
            <v>778</v>
          </cell>
          <cell r="AD778" t="str">
            <v>928RE</v>
          </cell>
          <cell r="AE778" t="str">
            <v>NA</v>
          </cell>
          <cell r="AF778" t="str">
            <v>928RE.NA1</v>
          </cell>
        </row>
        <row r="779">
          <cell r="A779">
            <v>779</v>
          </cell>
          <cell r="B779">
            <v>929</v>
          </cell>
          <cell r="C779" t="str">
            <v>Duplicate Charges</v>
          </cell>
          <cell r="AD779">
            <v>929</v>
          </cell>
          <cell r="AE779" t="str">
            <v>NA</v>
          </cell>
          <cell r="AF779" t="str">
            <v>929.NA</v>
          </cell>
        </row>
        <row r="780">
          <cell r="A780">
            <v>780</v>
          </cell>
          <cell r="D780" t="str">
            <v>S</v>
          </cell>
          <cell r="E780" t="str">
            <v>LABOR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M780">
            <v>0.75</v>
          </cell>
          <cell r="N780">
            <v>0</v>
          </cell>
          <cell r="O780">
            <v>0</v>
          </cell>
          <cell r="P780">
            <v>0.75</v>
          </cell>
          <cell r="Q780">
            <v>0</v>
          </cell>
          <cell r="R780">
            <v>0</v>
          </cell>
          <cell r="S780" t="str">
            <v>DISom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D780">
            <v>929</v>
          </cell>
          <cell r="AE780" t="str">
            <v>S</v>
          </cell>
          <cell r="AF780" t="str">
            <v>929.S</v>
          </cell>
        </row>
        <row r="781">
          <cell r="A781">
            <v>781</v>
          </cell>
          <cell r="D781" t="str">
            <v>SO</v>
          </cell>
          <cell r="E781" t="str">
            <v>LABOR</v>
          </cell>
          <cell r="F781">
            <v>-44605386.46184691</v>
          </cell>
          <cell r="G781">
            <v>-20040826.825475831</v>
          </cell>
          <cell r="H781">
            <v>-3784849.5975922118</v>
          </cell>
          <cell r="I781">
            <v>-14629326.5650685</v>
          </cell>
          <cell r="J781">
            <v>-6150383.4737103665</v>
          </cell>
          <cell r="K781">
            <v>0</v>
          </cell>
          <cell r="M781">
            <v>0.75</v>
          </cell>
          <cell r="N781">
            <v>-15030620.119106874</v>
          </cell>
          <cell r="O781">
            <v>-5010206.7063689576</v>
          </cell>
          <cell r="P781">
            <v>0.75</v>
          </cell>
          <cell r="Q781">
            <v>-2838637.1981941587</v>
          </cell>
          <cell r="R781">
            <v>-946212.39939805295</v>
          </cell>
          <cell r="S781" t="str">
            <v>DISom</v>
          </cell>
          <cell r="T781">
            <v>-1259836.0843410925</v>
          </cell>
          <cell r="U781">
            <v>-12837046.806573672</v>
          </cell>
          <cell r="V781">
            <v>-118418.70161042517</v>
          </cell>
          <cell r="W781">
            <v>0</v>
          </cell>
          <cell r="X781">
            <v>-414024.97254330869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D781">
            <v>929</v>
          </cell>
          <cell r="AE781" t="str">
            <v>SO</v>
          </cell>
          <cell r="AF781" t="str">
            <v>929.SO</v>
          </cell>
        </row>
        <row r="782">
          <cell r="A782">
            <v>782</v>
          </cell>
          <cell r="F782">
            <v>-44605386.46184691</v>
          </cell>
          <cell r="G782">
            <v>-20040826.825475831</v>
          </cell>
          <cell r="H782">
            <v>-3784849.5975922118</v>
          </cell>
          <cell r="I782">
            <v>-14629326.5650685</v>
          </cell>
          <cell r="J782">
            <v>-6150383.4737103665</v>
          </cell>
          <cell r="K782">
            <v>0</v>
          </cell>
          <cell r="N782">
            <v>-15030620.119106874</v>
          </cell>
          <cell r="O782">
            <v>-5010206.7063689576</v>
          </cell>
          <cell r="Q782">
            <v>-2838637.1981941587</v>
          </cell>
          <cell r="R782">
            <v>-946212.39939805295</v>
          </cell>
          <cell r="T782">
            <v>-1259836.0843410925</v>
          </cell>
          <cell r="U782">
            <v>-12837046.806573672</v>
          </cell>
          <cell r="V782">
            <v>-118418.70161042517</v>
          </cell>
          <cell r="W782">
            <v>0</v>
          </cell>
          <cell r="X782">
            <v>-414024.97254330869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929</v>
          </cell>
          <cell r="AE782" t="str">
            <v>NA</v>
          </cell>
          <cell r="AF782" t="str">
            <v>929.NA1</v>
          </cell>
        </row>
        <row r="783">
          <cell r="A783">
            <v>783</v>
          </cell>
          <cell r="AD783">
            <v>929</v>
          </cell>
          <cell r="AE783" t="str">
            <v>NA</v>
          </cell>
          <cell r="AF783" t="str">
            <v>929.NA2</v>
          </cell>
        </row>
        <row r="784">
          <cell r="A784">
            <v>784</v>
          </cell>
          <cell r="B784">
            <v>930</v>
          </cell>
          <cell r="C784" t="str">
            <v>Misc General Expenses</v>
          </cell>
          <cell r="AD784">
            <v>930</v>
          </cell>
          <cell r="AE784" t="str">
            <v>NA</v>
          </cell>
          <cell r="AF784" t="str">
            <v>930.NA</v>
          </cell>
        </row>
        <row r="785">
          <cell r="A785">
            <v>785</v>
          </cell>
          <cell r="D785" t="str">
            <v>S</v>
          </cell>
          <cell r="E785" t="str">
            <v>PTD</v>
          </cell>
          <cell r="F785">
            <v>6245</v>
          </cell>
          <cell r="G785">
            <v>3071.5048459252512</v>
          </cell>
          <cell r="H785">
            <v>1534.5278077088262</v>
          </cell>
          <cell r="I785">
            <v>1638.9673463659228</v>
          </cell>
          <cell r="J785">
            <v>0</v>
          </cell>
          <cell r="K785">
            <v>0</v>
          </cell>
          <cell r="M785">
            <v>0.75</v>
          </cell>
          <cell r="N785">
            <v>2303.6286344439386</v>
          </cell>
          <cell r="O785">
            <v>767.87621148131279</v>
          </cell>
          <cell r="P785">
            <v>0.75</v>
          </cell>
          <cell r="Q785">
            <v>1150.8958557816197</v>
          </cell>
          <cell r="R785">
            <v>383.63195192720656</v>
          </cell>
          <cell r="S785" t="str">
            <v>PLNT</v>
          </cell>
          <cell r="T785">
            <v>281.04113606110718</v>
          </cell>
          <cell r="U785">
            <v>818.31303677065307</v>
          </cell>
          <cell r="V785">
            <v>310.96391660770689</v>
          </cell>
          <cell r="W785">
            <v>177.70980982130956</v>
          </cell>
          <cell r="X785">
            <v>50.939447105146257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930</v>
          </cell>
          <cell r="AE785" t="str">
            <v>S</v>
          </cell>
          <cell r="AF785" t="str">
            <v>930.S</v>
          </cell>
        </row>
        <row r="786">
          <cell r="A786">
            <v>786</v>
          </cell>
          <cell r="D786" t="str">
            <v>CN</v>
          </cell>
          <cell r="E786" t="str">
            <v>CUST</v>
          </cell>
          <cell r="F786">
            <v>120419.8536811478</v>
          </cell>
          <cell r="G786">
            <v>0</v>
          </cell>
          <cell r="H786">
            <v>0</v>
          </cell>
          <cell r="I786">
            <v>0</v>
          </cell>
          <cell r="J786">
            <v>120419.8536811478</v>
          </cell>
          <cell r="K786">
            <v>0</v>
          </cell>
          <cell r="M786">
            <v>0.75</v>
          </cell>
          <cell r="N786">
            <v>0</v>
          </cell>
          <cell r="O786">
            <v>0</v>
          </cell>
          <cell r="P786">
            <v>0.75</v>
          </cell>
          <cell r="Q786">
            <v>0</v>
          </cell>
          <cell r="R786">
            <v>0</v>
          </cell>
          <cell r="S786" t="str">
            <v>CUST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930</v>
          </cell>
          <cell r="AE786" t="str">
            <v>CN</v>
          </cell>
          <cell r="AF786" t="str">
            <v>930.CN</v>
          </cell>
        </row>
        <row r="787">
          <cell r="A787">
            <v>787</v>
          </cell>
          <cell r="D787" t="str">
            <v>SO</v>
          </cell>
          <cell r="E787" t="str">
            <v>LABOR</v>
          </cell>
          <cell r="F787">
            <v>956245.34767871792</v>
          </cell>
          <cell r="G787">
            <v>429633.03169423138</v>
          </cell>
          <cell r="H787">
            <v>81139.187583475621</v>
          </cell>
          <cell r="I787">
            <v>313621.88688769855</v>
          </cell>
          <cell r="J787">
            <v>131851.24151331236</v>
          </cell>
          <cell r="K787">
            <v>0</v>
          </cell>
          <cell r="M787">
            <v>0.75</v>
          </cell>
          <cell r="N787">
            <v>322224.77377067355</v>
          </cell>
          <cell r="O787">
            <v>107408.25792355785</v>
          </cell>
          <cell r="P787">
            <v>0.75</v>
          </cell>
          <cell r="Q787">
            <v>60854.390687606719</v>
          </cell>
          <cell r="R787">
            <v>20284.796895868905</v>
          </cell>
          <cell r="S787" t="str">
            <v>DISom</v>
          </cell>
          <cell r="T787">
            <v>27008.226809544398</v>
          </cell>
          <cell r="U787">
            <v>275199.19140751567</v>
          </cell>
          <cell r="V787">
            <v>2538.6470441183287</v>
          </cell>
          <cell r="W787">
            <v>0</v>
          </cell>
          <cell r="X787">
            <v>8875.8216265201027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D787">
            <v>930</v>
          </cell>
          <cell r="AE787" t="str">
            <v>SO</v>
          </cell>
          <cell r="AF787" t="str">
            <v>930.SO</v>
          </cell>
        </row>
        <row r="788">
          <cell r="A788">
            <v>788</v>
          </cell>
          <cell r="F788">
            <v>1082910.2013598657</v>
          </cell>
          <cell r="G788">
            <v>432704.53654015664</v>
          </cell>
          <cell r="H788">
            <v>82673.715391184451</v>
          </cell>
          <cell r="I788">
            <v>315260.85423406446</v>
          </cell>
          <cell r="J788">
            <v>252271.09519446015</v>
          </cell>
          <cell r="K788">
            <v>0</v>
          </cell>
          <cell r="N788">
            <v>324528.40240511746</v>
          </cell>
          <cell r="O788">
            <v>108176.13413503916</v>
          </cell>
          <cell r="Q788">
            <v>62005.286543388342</v>
          </cell>
          <cell r="R788">
            <v>20668.428847796113</v>
          </cell>
          <cell r="T788">
            <v>27289.267945605505</v>
          </cell>
          <cell r="U788">
            <v>276017.50444428634</v>
          </cell>
          <cell r="V788">
            <v>2849.6109607260355</v>
          </cell>
          <cell r="W788">
            <v>177.70980982130956</v>
          </cell>
          <cell r="X788">
            <v>8926.7610736252482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D788">
            <v>930</v>
          </cell>
          <cell r="AE788" t="str">
            <v>NA</v>
          </cell>
          <cell r="AF788" t="str">
            <v>930.NA1</v>
          </cell>
        </row>
        <row r="789">
          <cell r="A789">
            <v>789</v>
          </cell>
          <cell r="AD789">
            <v>930</v>
          </cell>
          <cell r="AE789" t="str">
            <v>NA</v>
          </cell>
          <cell r="AF789" t="str">
            <v>930.NA2</v>
          </cell>
        </row>
        <row r="790">
          <cell r="A790">
            <v>790</v>
          </cell>
          <cell r="B790">
            <v>931</v>
          </cell>
          <cell r="C790" t="str">
            <v>Rents</v>
          </cell>
          <cell r="AD790">
            <v>931</v>
          </cell>
          <cell r="AE790" t="str">
            <v>NA</v>
          </cell>
          <cell r="AF790" t="str">
            <v>931.NA</v>
          </cell>
        </row>
        <row r="791">
          <cell r="A791">
            <v>791</v>
          </cell>
          <cell r="D791" t="str">
            <v>S</v>
          </cell>
          <cell r="E791" t="str">
            <v>PTD</v>
          </cell>
          <cell r="F791">
            <v>5238.12</v>
          </cell>
          <cell r="G791">
            <v>2576.2867835929505</v>
          </cell>
          <cell r="H791">
            <v>1287.1162209953175</v>
          </cell>
          <cell r="I791">
            <v>1374.7169954117323</v>
          </cell>
          <cell r="J791">
            <v>0</v>
          </cell>
          <cell r="K791">
            <v>0</v>
          </cell>
          <cell r="M791">
            <v>0.75</v>
          </cell>
          <cell r="N791">
            <v>1932.215087694713</v>
          </cell>
          <cell r="O791">
            <v>644.07169589823764</v>
          </cell>
          <cell r="P791">
            <v>0.75</v>
          </cell>
          <cell r="Q791">
            <v>965.33716574648815</v>
          </cell>
          <cell r="R791">
            <v>321.77905524882937</v>
          </cell>
          <cell r="S791" t="str">
            <v>PLNT</v>
          </cell>
          <cell r="T791">
            <v>235.72893444746305</v>
          </cell>
          <cell r="U791">
            <v>686.3766027492544</v>
          </cell>
          <cell r="V791">
            <v>260.82727155502988</v>
          </cell>
          <cell r="W791">
            <v>149.05769559987161</v>
          </cell>
          <cell r="X791">
            <v>42.726491060113489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931</v>
          </cell>
          <cell r="AE791" t="str">
            <v>S</v>
          </cell>
          <cell r="AF791" t="str">
            <v>931.S</v>
          </cell>
        </row>
        <row r="792">
          <cell r="A792">
            <v>792</v>
          </cell>
          <cell r="D792" t="str">
            <v>SO</v>
          </cell>
          <cell r="E792" t="str">
            <v>PTD</v>
          </cell>
          <cell r="F792">
            <v>1096626.2688208297</v>
          </cell>
          <cell r="G792">
            <v>539358.35049673426</v>
          </cell>
          <cell r="H792">
            <v>269464.1319727042</v>
          </cell>
          <cell r="I792">
            <v>287803.78635139129</v>
          </cell>
          <cell r="J792">
            <v>0</v>
          </cell>
          <cell r="K792">
            <v>0</v>
          </cell>
          <cell r="M792">
            <v>0.75</v>
          </cell>
          <cell r="N792">
            <v>404518.76287255069</v>
          </cell>
          <cell r="O792">
            <v>134839.58762418356</v>
          </cell>
          <cell r="P792">
            <v>0.75</v>
          </cell>
          <cell r="Q792">
            <v>202098.09897952815</v>
          </cell>
          <cell r="R792">
            <v>67366.03299317605</v>
          </cell>
          <cell r="S792" t="str">
            <v>PLNT</v>
          </cell>
          <cell r="T792">
            <v>49351.015600297695</v>
          </cell>
          <cell r="U792">
            <v>143696.32862149618</v>
          </cell>
          <cell r="V792">
            <v>54605.476318241992</v>
          </cell>
          <cell r="W792">
            <v>31205.964079616009</v>
          </cell>
          <cell r="X792">
            <v>8945.0017317394013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931</v>
          </cell>
          <cell r="AE792" t="str">
            <v>SO</v>
          </cell>
          <cell r="AF792" t="str">
            <v>931.SO</v>
          </cell>
        </row>
        <row r="793">
          <cell r="A793">
            <v>793</v>
          </cell>
          <cell r="F793">
            <v>1101864.3888208298</v>
          </cell>
          <cell r="G793">
            <v>541934.63728032727</v>
          </cell>
          <cell r="H793">
            <v>270751.24819369952</v>
          </cell>
          <cell r="I793">
            <v>289178.50334680302</v>
          </cell>
          <cell r="J793">
            <v>0</v>
          </cell>
          <cell r="K793">
            <v>0</v>
          </cell>
          <cell r="N793">
            <v>406450.97796024539</v>
          </cell>
          <cell r="O793">
            <v>135483.65932008182</v>
          </cell>
          <cell r="Q793">
            <v>203063.43614527464</v>
          </cell>
          <cell r="R793">
            <v>67687.812048424879</v>
          </cell>
          <cell r="T793">
            <v>49586.744534745158</v>
          </cell>
          <cell r="U793">
            <v>144382.70522424544</v>
          </cell>
          <cell r="V793">
            <v>54866.303589797019</v>
          </cell>
          <cell r="W793">
            <v>31355.021775215882</v>
          </cell>
          <cell r="X793">
            <v>8987.7282227995147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931</v>
          </cell>
          <cell r="AE793" t="str">
            <v>NA</v>
          </cell>
          <cell r="AF793" t="str">
            <v>931.NA1</v>
          </cell>
        </row>
        <row r="794">
          <cell r="A794">
            <v>794</v>
          </cell>
          <cell r="AD794">
            <v>931</v>
          </cell>
          <cell r="AE794" t="str">
            <v>NA</v>
          </cell>
          <cell r="AF794" t="str">
            <v>931.NA2</v>
          </cell>
        </row>
        <row r="795">
          <cell r="A795">
            <v>795</v>
          </cell>
          <cell r="B795">
            <v>935</v>
          </cell>
          <cell r="C795" t="str">
            <v>Maintenance of General Plant</v>
          </cell>
          <cell r="AD795">
            <v>935</v>
          </cell>
          <cell r="AE795" t="str">
            <v>NA</v>
          </cell>
          <cell r="AF795" t="str">
            <v>935.NA</v>
          </cell>
        </row>
        <row r="796">
          <cell r="A796">
            <v>796</v>
          </cell>
          <cell r="D796" t="str">
            <v>S</v>
          </cell>
          <cell r="E796" t="str">
            <v>G</v>
          </cell>
          <cell r="F796">
            <v>92272.77</v>
          </cell>
          <cell r="G796">
            <v>19937.348233705194</v>
          </cell>
          <cell r="H796">
            <v>32425.993524608897</v>
          </cell>
          <cell r="I796">
            <v>38410.466822809911</v>
          </cell>
          <cell r="J796">
            <v>1498.9614188759924</v>
          </cell>
          <cell r="K796">
            <v>0</v>
          </cell>
          <cell r="M796">
            <v>0.75</v>
          </cell>
          <cell r="N796">
            <v>14953.011175278894</v>
          </cell>
          <cell r="O796">
            <v>4984.3370584262984</v>
          </cell>
          <cell r="P796">
            <v>0.75</v>
          </cell>
          <cell r="Q796">
            <v>24319.495143456672</v>
          </cell>
          <cell r="R796">
            <v>8106.4983811522243</v>
          </cell>
          <cell r="S796" t="str">
            <v>GENL</v>
          </cell>
          <cell r="T796">
            <v>6586.41629221931</v>
          </cell>
          <cell r="U796">
            <v>19177.798642081307</v>
          </cell>
          <cell r="V796">
            <v>7287.6797871753479</v>
          </cell>
          <cell r="W796">
            <v>4164.7667779131507</v>
          </cell>
          <cell r="X796">
            <v>1193.8053234208001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D796">
            <v>935</v>
          </cell>
          <cell r="AE796" t="str">
            <v>S</v>
          </cell>
          <cell r="AF796" t="str">
            <v>935.S</v>
          </cell>
        </row>
        <row r="797">
          <cell r="A797">
            <v>797</v>
          </cell>
          <cell r="D797" t="str">
            <v>CN</v>
          </cell>
          <cell r="E797" t="str">
            <v>CUST</v>
          </cell>
          <cell r="F797">
            <v>36155.843839793277</v>
          </cell>
          <cell r="G797">
            <v>0</v>
          </cell>
          <cell r="H797">
            <v>0</v>
          </cell>
          <cell r="I797">
            <v>0</v>
          </cell>
          <cell r="J797">
            <v>36155.843839793277</v>
          </cell>
          <cell r="K797">
            <v>0</v>
          </cell>
          <cell r="M797">
            <v>0.75</v>
          </cell>
          <cell r="N797">
            <v>0</v>
          </cell>
          <cell r="O797">
            <v>0</v>
          </cell>
          <cell r="P797">
            <v>0.75</v>
          </cell>
          <cell r="Q797">
            <v>0</v>
          </cell>
          <cell r="R797">
            <v>0</v>
          </cell>
          <cell r="S797" t="str">
            <v>CUST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D797">
            <v>935</v>
          </cell>
          <cell r="AE797" t="str">
            <v>CN</v>
          </cell>
          <cell r="AF797" t="str">
            <v>935.CN</v>
          </cell>
        </row>
        <row r="798">
          <cell r="A798">
            <v>798</v>
          </cell>
          <cell r="D798" t="str">
            <v>SO</v>
          </cell>
          <cell r="E798" t="str">
            <v>G</v>
          </cell>
          <cell r="F798">
            <v>9072407.9526862092</v>
          </cell>
          <cell r="G798">
            <v>1960272.3172929708</v>
          </cell>
          <cell r="H798">
            <v>3188176.1165987891</v>
          </cell>
          <cell r="I798">
            <v>3776579.2082501738</v>
          </cell>
          <cell r="J798">
            <v>147380.31054427387</v>
          </cell>
          <cell r="K798">
            <v>0</v>
          </cell>
          <cell r="M798">
            <v>0.75</v>
          </cell>
          <cell r="N798">
            <v>1470204.2379697282</v>
          </cell>
          <cell r="O798">
            <v>490068.07932324271</v>
          </cell>
          <cell r="P798">
            <v>0.75</v>
          </cell>
          <cell r="Q798">
            <v>2391132.087449092</v>
          </cell>
          <cell r="R798">
            <v>797044.02914969728</v>
          </cell>
          <cell r="S798" t="str">
            <v>GENL</v>
          </cell>
          <cell r="T798">
            <v>647587.10017302481</v>
          </cell>
          <cell r="U798">
            <v>1885592.1732428018</v>
          </cell>
          <cell r="V798">
            <v>716536.46094942372</v>
          </cell>
          <cell r="W798">
            <v>409486.60408723593</v>
          </cell>
          <cell r="X798">
            <v>117376.86979768785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935</v>
          </cell>
          <cell r="AE798" t="str">
            <v>SO</v>
          </cell>
          <cell r="AF798" t="str">
            <v>935.SO</v>
          </cell>
        </row>
        <row r="799">
          <cell r="A799">
            <v>799</v>
          </cell>
          <cell r="F799">
            <v>9200836.5665260032</v>
          </cell>
          <cell r="G799">
            <v>1980209.665526676</v>
          </cell>
          <cell r="H799">
            <v>3220602.1101233978</v>
          </cell>
          <cell r="I799">
            <v>3814989.6750729838</v>
          </cell>
          <cell r="J799">
            <v>185035.11580294315</v>
          </cell>
          <cell r="K799">
            <v>0</v>
          </cell>
          <cell r="N799">
            <v>1485157.249145007</v>
          </cell>
          <cell r="O799">
            <v>495052.416381669</v>
          </cell>
          <cell r="Q799">
            <v>2415451.5825925488</v>
          </cell>
          <cell r="R799">
            <v>805150.52753084945</v>
          </cell>
          <cell r="T799">
            <v>654173.51646524412</v>
          </cell>
          <cell r="U799">
            <v>1904769.971884883</v>
          </cell>
          <cell r="V799">
            <v>723824.1407365991</v>
          </cell>
          <cell r="W799">
            <v>413651.37086514907</v>
          </cell>
          <cell r="X799">
            <v>118570.67512110865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935</v>
          </cell>
          <cell r="AE799" t="str">
            <v>NA</v>
          </cell>
          <cell r="AF799" t="str">
            <v>935.NA1</v>
          </cell>
        </row>
        <row r="800">
          <cell r="A800">
            <v>800</v>
          </cell>
          <cell r="AD800">
            <v>935</v>
          </cell>
          <cell r="AE800" t="str">
            <v>NA</v>
          </cell>
          <cell r="AF800" t="str">
            <v>935.NA2</v>
          </cell>
        </row>
        <row r="801">
          <cell r="A801">
            <v>801</v>
          </cell>
          <cell r="C801" t="str">
            <v>Total Adminsitrative &amp; Gen Expense</v>
          </cell>
          <cell r="F801">
            <v>61169480.17520383</v>
          </cell>
          <cell r="G801">
            <v>23988492.297614384</v>
          </cell>
          <cell r="H801">
            <v>14872683.272265313</v>
          </cell>
          <cell r="I801">
            <v>14219765.432805475</v>
          </cell>
          <cell r="J801">
            <v>261702.4297178124</v>
          </cell>
          <cell r="K801">
            <v>7826836.7428008588</v>
          </cell>
          <cell r="N801">
            <v>17991369.223210786</v>
          </cell>
          <cell r="O801">
            <v>5997123.0744035961</v>
          </cell>
          <cell r="Q801">
            <v>11154512.454198983</v>
          </cell>
          <cell r="R801">
            <v>3718170.8180663283</v>
          </cell>
          <cell r="T801">
            <v>2456254.307104948</v>
          </cell>
          <cell r="U801">
            <v>7020295.7752869995</v>
          </cell>
          <cell r="V801">
            <v>2736086.6943324986</v>
          </cell>
          <cell r="W801">
            <v>1564591.6915646917</v>
          </cell>
          <cell r="X801">
            <v>442536.96451633773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935</v>
          </cell>
          <cell r="AE801" t="str">
            <v>NA</v>
          </cell>
          <cell r="AF801" t="str">
            <v>935.NA3</v>
          </cell>
        </row>
        <row r="802">
          <cell r="A802">
            <v>802</v>
          </cell>
          <cell r="AD802">
            <v>935</v>
          </cell>
          <cell r="AE802" t="str">
            <v>NA</v>
          </cell>
          <cell r="AF802" t="str">
            <v>935.NA4</v>
          </cell>
        </row>
        <row r="803">
          <cell r="A803">
            <v>803</v>
          </cell>
          <cell r="AD803">
            <v>935</v>
          </cell>
          <cell r="AE803" t="str">
            <v>NA</v>
          </cell>
          <cell r="AF803" t="str">
            <v>935.NA5</v>
          </cell>
        </row>
        <row r="804">
          <cell r="A804">
            <v>804</v>
          </cell>
          <cell r="B804" t="str">
            <v>TOTAL O&amp;M EXPENSE</v>
          </cell>
          <cell r="F804">
            <v>1181536013.4222043</v>
          </cell>
          <cell r="G804">
            <v>934087782.62816167</v>
          </cell>
          <cell r="H804">
            <v>103951604.95031446</v>
          </cell>
          <cell r="I804">
            <v>96453470.318981722</v>
          </cell>
          <cell r="J804">
            <v>38130355.501945555</v>
          </cell>
          <cell r="K804">
            <v>8912800.0228008591</v>
          </cell>
          <cell r="N804">
            <v>368505759.24062377</v>
          </cell>
          <cell r="O804">
            <v>565582023.38753808</v>
          </cell>
          <cell r="Q804">
            <v>77251435.886652976</v>
          </cell>
          <cell r="R804">
            <v>26700169.063661467</v>
          </cell>
          <cell r="T804">
            <v>15735249.160281416</v>
          </cell>
          <cell r="U804">
            <v>71661068.435985938</v>
          </cell>
          <cell r="V804">
            <v>4431823.1308993241</v>
          </cell>
          <cell r="W804">
            <v>2265084.6404321296</v>
          </cell>
          <cell r="X804">
            <v>2360244.9513829015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D804" t="str">
            <v>TOTAL O&amp;M EXPENSE</v>
          </cell>
          <cell r="AE804" t="str">
            <v>NA</v>
          </cell>
          <cell r="AF804" t="str">
            <v>TOTAL O&amp;M EXPENSE.NA</v>
          </cell>
        </row>
        <row r="805">
          <cell r="A805">
            <v>805</v>
          </cell>
          <cell r="AD805" t="str">
            <v>TOTAL O&amp;M EXPENSE</v>
          </cell>
          <cell r="AE805" t="str">
            <v>NA</v>
          </cell>
          <cell r="AF805" t="str">
            <v>TOTAL O&amp;M EXPENSE.NA1</v>
          </cell>
        </row>
        <row r="806">
          <cell r="A806">
            <v>806</v>
          </cell>
          <cell r="B806" t="str">
            <v>403SP</v>
          </cell>
          <cell r="C806" t="str">
            <v>Steam Depreciation</v>
          </cell>
          <cell r="AD806" t="str">
            <v>403SP</v>
          </cell>
          <cell r="AE806" t="str">
            <v>NA</v>
          </cell>
          <cell r="AF806" t="str">
            <v>403SP.NA</v>
          </cell>
        </row>
        <row r="807">
          <cell r="A807">
            <v>807</v>
          </cell>
          <cell r="D807" t="str">
            <v>SG</v>
          </cell>
          <cell r="E807" t="str">
            <v>P</v>
          </cell>
          <cell r="F807">
            <v>13217462.873467404</v>
          </cell>
          <cell r="G807">
            <v>13217462.873467404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M807">
            <v>0.75</v>
          </cell>
          <cell r="N807">
            <v>9913097.1551005542</v>
          </cell>
          <cell r="O807">
            <v>3304365.7183668511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 t="str">
            <v>403SP</v>
          </cell>
          <cell r="AE807" t="str">
            <v>SG</v>
          </cell>
          <cell r="AF807" t="str">
            <v>403SP.SG</v>
          </cell>
        </row>
        <row r="808">
          <cell r="A808">
            <v>808</v>
          </cell>
          <cell r="D808" t="str">
            <v>SG</v>
          </cell>
          <cell r="E808" t="str">
            <v>P</v>
          </cell>
          <cell r="F808">
            <v>13421295.220703637</v>
          </cell>
          <cell r="G808">
            <v>13421295.220703637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M808">
            <v>0.75</v>
          </cell>
          <cell r="N808">
            <v>10065971.415527727</v>
          </cell>
          <cell r="O808">
            <v>3355323.8051759093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 t="str">
            <v>403SP</v>
          </cell>
          <cell r="AE808" t="str">
            <v>SG</v>
          </cell>
          <cell r="AF808" t="str">
            <v>403SP.SG1</v>
          </cell>
        </row>
        <row r="809">
          <cell r="A809">
            <v>809</v>
          </cell>
          <cell r="D809" t="str">
            <v>SG</v>
          </cell>
          <cell r="E809" t="str">
            <v>P</v>
          </cell>
          <cell r="F809">
            <v>68578509.273125663</v>
          </cell>
          <cell r="G809">
            <v>68578509.273125663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M809">
            <v>0.75</v>
          </cell>
          <cell r="N809">
            <v>51433881.954844251</v>
          </cell>
          <cell r="O809">
            <v>17144627.318281416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D809" t="str">
            <v>403SP</v>
          </cell>
          <cell r="AE809" t="str">
            <v>SG</v>
          </cell>
          <cell r="AF809" t="str">
            <v>403SP.SG2</v>
          </cell>
        </row>
        <row r="810">
          <cell r="A810">
            <v>810</v>
          </cell>
          <cell r="D810" t="str">
            <v>SG</v>
          </cell>
          <cell r="E810" t="str">
            <v>P</v>
          </cell>
          <cell r="F810">
            <v>6545395.1917219898</v>
          </cell>
          <cell r="G810">
            <v>6545395.1917219898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M810">
            <v>0.75</v>
          </cell>
          <cell r="N810">
            <v>4909046.3937914921</v>
          </cell>
          <cell r="O810">
            <v>1636348.7979304974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D810" t="str">
            <v>403SP</v>
          </cell>
          <cell r="AE810" t="str">
            <v>SG</v>
          </cell>
          <cell r="AF810" t="str">
            <v>403SP.SG3</v>
          </cell>
        </row>
        <row r="811">
          <cell r="A811">
            <v>811</v>
          </cell>
          <cell r="F811">
            <v>101762662.55901869</v>
          </cell>
          <cell r="G811">
            <v>101762662.55901869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N811">
            <v>76321996.919264033</v>
          </cell>
          <cell r="O811">
            <v>25440665.639754672</v>
          </cell>
          <cell r="Q811">
            <v>0</v>
          </cell>
          <cell r="R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 t="str">
            <v>403SP</v>
          </cell>
          <cell r="AE811" t="str">
            <v>NA</v>
          </cell>
          <cell r="AF811" t="str">
            <v>403SP.NA1</v>
          </cell>
        </row>
        <row r="812">
          <cell r="A812">
            <v>812</v>
          </cell>
          <cell r="AD812" t="str">
            <v>403SP</v>
          </cell>
          <cell r="AE812" t="str">
            <v>NA</v>
          </cell>
          <cell r="AF812" t="str">
            <v>403SP.NA2</v>
          </cell>
        </row>
        <row r="813">
          <cell r="A813">
            <v>813</v>
          </cell>
          <cell r="B813" t="str">
            <v>403NP</v>
          </cell>
          <cell r="C813" t="str">
            <v>Nuclear Depreciation</v>
          </cell>
          <cell r="AD813" t="str">
            <v>403NP</v>
          </cell>
          <cell r="AE813" t="str">
            <v>NA</v>
          </cell>
          <cell r="AF813" t="str">
            <v>403NP.NA</v>
          </cell>
        </row>
        <row r="814">
          <cell r="A814">
            <v>814</v>
          </cell>
          <cell r="D814" t="str">
            <v>SG</v>
          </cell>
          <cell r="E814" t="str">
            <v>P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M814">
            <v>0.75</v>
          </cell>
          <cell r="N814">
            <v>0</v>
          </cell>
          <cell r="O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 t="str">
            <v>403NP</v>
          </cell>
          <cell r="AE814" t="str">
            <v>SG</v>
          </cell>
          <cell r="AF814" t="str">
            <v>403NP.SG</v>
          </cell>
        </row>
        <row r="815">
          <cell r="A815">
            <v>815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D815" t="str">
            <v>403NP</v>
          </cell>
          <cell r="AE815" t="str">
            <v>NA</v>
          </cell>
          <cell r="AF815" t="str">
            <v>403NP.NA1</v>
          </cell>
        </row>
        <row r="816">
          <cell r="A816">
            <v>816</v>
          </cell>
          <cell r="AD816" t="str">
            <v>403NP</v>
          </cell>
          <cell r="AE816" t="str">
            <v>NA</v>
          </cell>
          <cell r="AF816" t="str">
            <v>403NP.NA2</v>
          </cell>
        </row>
        <row r="817">
          <cell r="A817">
            <v>817</v>
          </cell>
          <cell r="B817" t="str">
            <v>403HP</v>
          </cell>
          <cell r="C817" t="str">
            <v>Hydro Depreciation</v>
          </cell>
          <cell r="AD817" t="str">
            <v>403HP</v>
          </cell>
          <cell r="AE817" t="str">
            <v>NA</v>
          </cell>
          <cell r="AF817" t="str">
            <v>403HP.NA</v>
          </cell>
        </row>
        <row r="818">
          <cell r="A818">
            <v>818</v>
          </cell>
          <cell r="D818" t="str">
            <v>SG</v>
          </cell>
          <cell r="E818" t="str">
            <v>P</v>
          </cell>
          <cell r="F818">
            <v>1704479.33842802</v>
          </cell>
          <cell r="G818">
            <v>1704479.33842802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M818">
            <v>0.75</v>
          </cell>
          <cell r="N818">
            <v>1278359.5038210149</v>
          </cell>
          <cell r="O818">
            <v>426119.834607005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D818" t="str">
            <v>403HP</v>
          </cell>
          <cell r="AE818" t="str">
            <v>SG</v>
          </cell>
          <cell r="AF818" t="str">
            <v>403HP.SG</v>
          </cell>
        </row>
        <row r="819">
          <cell r="A819">
            <v>819</v>
          </cell>
          <cell r="D819" t="str">
            <v>SG</v>
          </cell>
          <cell r="E819" t="str">
            <v>P</v>
          </cell>
          <cell r="F819">
            <v>613674.41622299445</v>
          </cell>
          <cell r="G819">
            <v>613674.41622299445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M819">
            <v>0.75</v>
          </cell>
          <cell r="N819">
            <v>460255.81216724584</v>
          </cell>
          <cell r="O819">
            <v>153418.60405574861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403HP</v>
          </cell>
          <cell r="AE819" t="str">
            <v>SG</v>
          </cell>
          <cell r="AF819" t="str">
            <v>403HP.SG1</v>
          </cell>
        </row>
        <row r="820">
          <cell r="A820">
            <v>820</v>
          </cell>
          <cell r="D820" t="str">
            <v>SG</v>
          </cell>
          <cell r="E820" t="str">
            <v>P</v>
          </cell>
          <cell r="F820">
            <v>10253738.51855756</v>
          </cell>
          <cell r="G820">
            <v>10253738.51855756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M820">
            <v>0.75</v>
          </cell>
          <cell r="N820">
            <v>7690303.8889181698</v>
          </cell>
          <cell r="O820">
            <v>2563434.6296393899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D820" t="str">
            <v>403HP</v>
          </cell>
          <cell r="AE820" t="str">
            <v>SG</v>
          </cell>
          <cell r="AF820" t="str">
            <v>403HP.SG2</v>
          </cell>
        </row>
        <row r="821">
          <cell r="A821">
            <v>821</v>
          </cell>
          <cell r="D821" t="str">
            <v>SG</v>
          </cell>
          <cell r="E821" t="str">
            <v>P</v>
          </cell>
          <cell r="F821">
            <v>2415260.4955107984</v>
          </cell>
          <cell r="G821">
            <v>2415260.4955107984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M821">
            <v>0.75</v>
          </cell>
          <cell r="N821">
            <v>1811445.3716330989</v>
          </cell>
          <cell r="O821">
            <v>603815.1238776996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D821" t="str">
            <v>403HP</v>
          </cell>
          <cell r="AE821" t="str">
            <v>SG</v>
          </cell>
          <cell r="AF821" t="str">
            <v>403HP.SG3</v>
          </cell>
        </row>
        <row r="822">
          <cell r="A822">
            <v>822</v>
          </cell>
          <cell r="F822">
            <v>14987152.768719371</v>
          </cell>
          <cell r="G822">
            <v>14987152.768719371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>
            <v>11240364.576539529</v>
          </cell>
          <cell r="O822">
            <v>3746788.1921798429</v>
          </cell>
          <cell r="Q822">
            <v>0</v>
          </cell>
          <cell r="R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403HP</v>
          </cell>
          <cell r="AE822" t="str">
            <v>NA</v>
          </cell>
          <cell r="AF822" t="str">
            <v>403HP.NA1</v>
          </cell>
        </row>
        <row r="823">
          <cell r="A823">
            <v>823</v>
          </cell>
          <cell r="AD823" t="str">
            <v>403HP</v>
          </cell>
          <cell r="AE823" t="str">
            <v>NA</v>
          </cell>
          <cell r="AF823" t="str">
            <v>403HP.NA2</v>
          </cell>
        </row>
        <row r="824">
          <cell r="A824">
            <v>824</v>
          </cell>
          <cell r="B824" t="str">
            <v>403OP</v>
          </cell>
          <cell r="C824" t="str">
            <v>Other Production Depreciation</v>
          </cell>
          <cell r="AD824" t="str">
            <v>403OP</v>
          </cell>
          <cell r="AE824" t="str">
            <v>NA</v>
          </cell>
          <cell r="AF824" t="str">
            <v>403OP.NA</v>
          </cell>
        </row>
        <row r="825">
          <cell r="A825">
            <v>825</v>
          </cell>
          <cell r="D825" t="str">
            <v>SG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0.75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403OP</v>
          </cell>
          <cell r="AE825" t="str">
            <v>SG</v>
          </cell>
          <cell r="AF825" t="str">
            <v>403OP.SG</v>
          </cell>
        </row>
        <row r="826">
          <cell r="A826">
            <v>826</v>
          </cell>
          <cell r="D826" t="str">
            <v>SG</v>
          </cell>
          <cell r="E826" t="str">
            <v>P</v>
          </cell>
          <cell r="F826">
            <v>24717665.960809674</v>
          </cell>
          <cell r="G826">
            <v>24717665.960809674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0.75</v>
          </cell>
          <cell r="N826">
            <v>18538249.470607255</v>
          </cell>
          <cell r="O826">
            <v>6179416.4902024185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403OP</v>
          </cell>
          <cell r="AE826" t="str">
            <v>SG</v>
          </cell>
          <cell r="AF826" t="str">
            <v>403OP.SG1</v>
          </cell>
        </row>
        <row r="827">
          <cell r="A827">
            <v>827</v>
          </cell>
          <cell r="D827" t="str">
            <v>SG</v>
          </cell>
          <cell r="E827" t="str">
            <v>P</v>
          </cell>
          <cell r="F827">
            <v>1369850.6809226305</v>
          </cell>
          <cell r="G827">
            <v>1369850.6809226305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M827">
            <v>0.75</v>
          </cell>
          <cell r="N827">
            <v>1027388.0106919729</v>
          </cell>
          <cell r="O827">
            <v>342462.67023065762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403OP</v>
          </cell>
          <cell r="AE827" t="str">
            <v>SG</v>
          </cell>
          <cell r="AF827" t="str">
            <v>403OP.SG2</v>
          </cell>
        </row>
        <row r="828">
          <cell r="A828">
            <v>828</v>
          </cell>
          <cell r="D828" t="str">
            <v>SG</v>
          </cell>
          <cell r="E828" t="str">
            <v>P</v>
          </cell>
          <cell r="F828">
            <v>29263222.317263376</v>
          </cell>
          <cell r="G828">
            <v>29263222.317263376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M828">
            <v>0.75</v>
          </cell>
          <cell r="N828">
            <v>21947416.737947531</v>
          </cell>
          <cell r="O828">
            <v>7315805.579315844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D828" t="str">
            <v>403OP</v>
          </cell>
          <cell r="AE828" t="str">
            <v>SG</v>
          </cell>
          <cell r="AF828" t="str">
            <v>403OP.SG3</v>
          </cell>
        </row>
        <row r="829">
          <cell r="A829">
            <v>829</v>
          </cell>
          <cell r="F829">
            <v>55350738.958995685</v>
          </cell>
          <cell r="G829">
            <v>55350738.958995685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N829">
            <v>41513054.21924676</v>
          </cell>
          <cell r="O829">
            <v>13837684.739748921</v>
          </cell>
          <cell r="Q829">
            <v>0</v>
          </cell>
          <cell r="R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D829" t="str">
            <v>403OP</v>
          </cell>
          <cell r="AE829" t="str">
            <v>NA</v>
          </cell>
          <cell r="AF829" t="str">
            <v>403OP.NA1</v>
          </cell>
        </row>
        <row r="830">
          <cell r="A830">
            <v>830</v>
          </cell>
          <cell r="AD830" t="str">
            <v>403OP</v>
          </cell>
          <cell r="AE830" t="str">
            <v>NA</v>
          </cell>
          <cell r="AF830" t="str">
            <v>403OP.NA2</v>
          </cell>
        </row>
        <row r="831">
          <cell r="A831">
            <v>831</v>
          </cell>
          <cell r="B831" t="str">
            <v>403TP</v>
          </cell>
          <cell r="C831" t="str">
            <v>Transmission Depreciation</v>
          </cell>
          <cell r="AD831" t="str">
            <v>403TP</v>
          </cell>
          <cell r="AE831" t="str">
            <v>NA</v>
          </cell>
          <cell r="AF831" t="str">
            <v>403TP.NA</v>
          </cell>
        </row>
        <row r="832">
          <cell r="A832">
            <v>832</v>
          </cell>
          <cell r="D832" t="str">
            <v>SG</v>
          </cell>
          <cell r="E832" t="str">
            <v>T</v>
          </cell>
          <cell r="F832">
            <v>3798031.8162866044</v>
          </cell>
          <cell r="G832">
            <v>0</v>
          </cell>
          <cell r="H832">
            <v>3798031.8162866044</v>
          </cell>
          <cell r="I832">
            <v>0</v>
          </cell>
          <cell r="J832">
            <v>0</v>
          </cell>
          <cell r="K832">
            <v>0</v>
          </cell>
          <cell r="P832">
            <v>0.75</v>
          </cell>
          <cell r="Q832">
            <v>2848523.8622149532</v>
          </cell>
          <cell r="R832">
            <v>949507.9540716511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 t="str">
            <v>403TP</v>
          </cell>
          <cell r="AE832" t="str">
            <v>SG</v>
          </cell>
          <cell r="AF832" t="str">
            <v>403TP.SG</v>
          </cell>
        </row>
        <row r="833">
          <cell r="A833">
            <v>833</v>
          </cell>
          <cell r="D833" t="str">
            <v>SG</v>
          </cell>
          <cell r="E833" t="str">
            <v>T</v>
          </cell>
          <cell r="F833">
            <v>4781246.9611276956</v>
          </cell>
          <cell r="G833">
            <v>0</v>
          </cell>
          <cell r="H833">
            <v>4781246.9611276956</v>
          </cell>
          <cell r="I833">
            <v>0</v>
          </cell>
          <cell r="J833">
            <v>0</v>
          </cell>
          <cell r="K833">
            <v>0</v>
          </cell>
          <cell r="P833">
            <v>0.75</v>
          </cell>
          <cell r="Q833">
            <v>3585935.220845772</v>
          </cell>
          <cell r="R833">
            <v>1195311.7402819239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D833" t="str">
            <v>403TP</v>
          </cell>
          <cell r="AE833" t="str">
            <v>SG</v>
          </cell>
          <cell r="AF833" t="str">
            <v>403TP.SG1</v>
          </cell>
        </row>
        <row r="834">
          <cell r="A834">
            <v>834</v>
          </cell>
          <cell r="D834" t="str">
            <v>SG</v>
          </cell>
          <cell r="E834" t="str">
            <v>T</v>
          </cell>
          <cell r="F834">
            <v>37919830.109116368</v>
          </cell>
          <cell r="G834">
            <v>0</v>
          </cell>
          <cell r="H834">
            <v>37919830.109116368</v>
          </cell>
          <cell r="I834">
            <v>0</v>
          </cell>
          <cell r="J834">
            <v>0</v>
          </cell>
          <cell r="K834">
            <v>0</v>
          </cell>
          <cell r="P834">
            <v>0.75</v>
          </cell>
          <cell r="Q834">
            <v>28439872.581837274</v>
          </cell>
          <cell r="R834">
            <v>9479957.527279092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403TP</v>
          </cell>
          <cell r="AE834" t="str">
            <v>SG</v>
          </cell>
          <cell r="AF834" t="str">
            <v>403TP.SG2</v>
          </cell>
        </row>
        <row r="835">
          <cell r="A835">
            <v>835</v>
          </cell>
          <cell r="F835">
            <v>46499108.886530668</v>
          </cell>
          <cell r="G835">
            <v>0</v>
          </cell>
          <cell r="H835">
            <v>46499108.886530668</v>
          </cell>
          <cell r="I835">
            <v>0</v>
          </cell>
          <cell r="J835">
            <v>0</v>
          </cell>
          <cell r="K835">
            <v>0</v>
          </cell>
          <cell r="N835">
            <v>0</v>
          </cell>
          <cell r="O835">
            <v>0</v>
          </cell>
          <cell r="Q835">
            <v>34874331.664898001</v>
          </cell>
          <cell r="R835">
            <v>11624777.221632667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403TP</v>
          </cell>
          <cell r="AE835" t="str">
            <v>NA</v>
          </cell>
          <cell r="AF835" t="str">
            <v>403TP.NA1</v>
          </cell>
        </row>
        <row r="836">
          <cell r="A836">
            <v>836</v>
          </cell>
          <cell r="AD836" t="str">
            <v>403TP</v>
          </cell>
          <cell r="AE836" t="str">
            <v>NA</v>
          </cell>
          <cell r="AF836" t="str">
            <v>403TP.NA2</v>
          </cell>
        </row>
        <row r="837">
          <cell r="A837">
            <v>837</v>
          </cell>
          <cell r="B837">
            <v>403</v>
          </cell>
          <cell r="C837" t="str">
            <v>Distribution Depreciation</v>
          </cell>
          <cell r="AD837">
            <v>403</v>
          </cell>
          <cell r="AE837" t="str">
            <v>NA</v>
          </cell>
          <cell r="AF837" t="str">
            <v>403.NA</v>
          </cell>
        </row>
        <row r="838">
          <cell r="A838">
            <v>838</v>
          </cell>
          <cell r="B838">
            <v>360</v>
          </cell>
          <cell r="D838" t="str">
            <v>S</v>
          </cell>
          <cell r="E838" t="str">
            <v>DPW</v>
          </cell>
          <cell r="F838">
            <v>180196.55</v>
          </cell>
          <cell r="G838">
            <v>0</v>
          </cell>
          <cell r="H838">
            <v>0</v>
          </cell>
          <cell r="I838">
            <v>180196.55</v>
          </cell>
          <cell r="J838">
            <v>0</v>
          </cell>
          <cell r="K838">
            <v>0</v>
          </cell>
          <cell r="N838">
            <v>0</v>
          </cell>
          <cell r="O838">
            <v>0</v>
          </cell>
          <cell r="Q838">
            <v>0</v>
          </cell>
          <cell r="R838">
            <v>0</v>
          </cell>
          <cell r="S838" t="str">
            <v>PLNT2</v>
          </cell>
          <cell r="T838">
            <v>46065.812435900218</v>
          </cell>
          <cell r="U838">
            <v>134130.73756409978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>
            <v>360</v>
          </cell>
          <cell r="AE838" t="str">
            <v>S</v>
          </cell>
          <cell r="AF838" t="str">
            <v>360.S</v>
          </cell>
        </row>
        <row r="839">
          <cell r="A839">
            <v>839</v>
          </cell>
          <cell r="B839">
            <v>361</v>
          </cell>
          <cell r="D839" t="str">
            <v>S</v>
          </cell>
          <cell r="E839" t="str">
            <v>DPW</v>
          </cell>
          <cell r="F839">
            <v>903407.92</v>
          </cell>
          <cell r="G839">
            <v>0</v>
          </cell>
          <cell r="H839">
            <v>0</v>
          </cell>
          <cell r="I839">
            <v>903407.92</v>
          </cell>
          <cell r="J839">
            <v>0</v>
          </cell>
          <cell r="K839">
            <v>0</v>
          </cell>
          <cell r="N839">
            <v>0</v>
          </cell>
          <cell r="O839">
            <v>0</v>
          </cell>
          <cell r="Q839">
            <v>0</v>
          </cell>
          <cell r="R839">
            <v>0</v>
          </cell>
          <cell r="S839" t="str">
            <v>PLNT2</v>
          </cell>
          <cell r="T839">
            <v>230949.03756940272</v>
          </cell>
          <cell r="U839">
            <v>672458.88243059732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D839">
            <v>361</v>
          </cell>
          <cell r="AE839" t="str">
            <v>S</v>
          </cell>
          <cell r="AF839" t="str">
            <v>361.S</v>
          </cell>
        </row>
        <row r="840">
          <cell r="A840">
            <v>840</v>
          </cell>
          <cell r="B840">
            <v>362</v>
          </cell>
          <cell r="D840" t="str">
            <v>S</v>
          </cell>
          <cell r="E840" t="str">
            <v>DPW</v>
          </cell>
          <cell r="F840">
            <v>-11563951.689999999</v>
          </cell>
          <cell r="G840">
            <v>0</v>
          </cell>
          <cell r="H840">
            <v>0</v>
          </cell>
          <cell r="I840">
            <v>-11563951.689999999</v>
          </cell>
          <cell r="J840">
            <v>0</v>
          </cell>
          <cell r="K840">
            <v>0</v>
          </cell>
          <cell r="N840">
            <v>0</v>
          </cell>
          <cell r="O840">
            <v>0</v>
          </cell>
          <cell r="Q840">
            <v>0</v>
          </cell>
          <cell r="R840">
            <v>0</v>
          </cell>
          <cell r="S840" t="str">
            <v>SUBS</v>
          </cell>
          <cell r="T840">
            <v>-11563951.689999999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D840">
            <v>362</v>
          </cell>
          <cell r="AE840" t="str">
            <v>S</v>
          </cell>
          <cell r="AF840" t="str">
            <v>362.S</v>
          </cell>
        </row>
        <row r="841">
          <cell r="A841">
            <v>841</v>
          </cell>
          <cell r="B841">
            <v>363</v>
          </cell>
          <cell r="D841" t="str">
            <v>S</v>
          </cell>
          <cell r="E841" t="str">
            <v>DPW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N841">
            <v>0</v>
          </cell>
          <cell r="O841">
            <v>0</v>
          </cell>
          <cell r="Q841">
            <v>0</v>
          </cell>
          <cell r="R841">
            <v>0</v>
          </cell>
          <cell r="S841" t="str">
            <v>SUBS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>
            <v>363</v>
          </cell>
          <cell r="AE841" t="str">
            <v>S</v>
          </cell>
          <cell r="AF841" t="str">
            <v>363.S</v>
          </cell>
        </row>
        <row r="842">
          <cell r="A842">
            <v>842</v>
          </cell>
          <cell r="B842">
            <v>364</v>
          </cell>
          <cell r="D842" t="str">
            <v>S</v>
          </cell>
          <cell r="E842" t="str">
            <v>DPW</v>
          </cell>
          <cell r="F842">
            <v>13472534.17</v>
          </cell>
          <cell r="G842">
            <v>0</v>
          </cell>
          <cell r="H842">
            <v>0</v>
          </cell>
          <cell r="I842">
            <v>13472534.17</v>
          </cell>
          <cell r="J842">
            <v>0</v>
          </cell>
          <cell r="K842">
            <v>0</v>
          </cell>
          <cell r="N842">
            <v>0</v>
          </cell>
          <cell r="O842">
            <v>0</v>
          </cell>
          <cell r="Q842">
            <v>0</v>
          </cell>
          <cell r="R842">
            <v>0</v>
          </cell>
          <cell r="S842" t="str">
            <v>PC</v>
          </cell>
          <cell r="T842">
            <v>0</v>
          </cell>
          <cell r="U842">
            <v>13472534.17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364</v>
          </cell>
          <cell r="AE842" t="str">
            <v>S</v>
          </cell>
          <cell r="AF842" t="str">
            <v>364.S</v>
          </cell>
        </row>
        <row r="843">
          <cell r="A843">
            <v>843</v>
          </cell>
          <cell r="B843">
            <v>365</v>
          </cell>
          <cell r="D843" t="str">
            <v>S</v>
          </cell>
          <cell r="E843" t="str">
            <v>DPW</v>
          </cell>
          <cell r="F843">
            <v>6443685.1200000001</v>
          </cell>
          <cell r="G843">
            <v>0</v>
          </cell>
          <cell r="H843">
            <v>0</v>
          </cell>
          <cell r="I843">
            <v>6443685.1200000001</v>
          </cell>
          <cell r="J843">
            <v>0</v>
          </cell>
          <cell r="K843">
            <v>0</v>
          </cell>
          <cell r="N843">
            <v>0</v>
          </cell>
          <cell r="O843">
            <v>0</v>
          </cell>
          <cell r="Q843">
            <v>0</v>
          </cell>
          <cell r="R843">
            <v>0</v>
          </cell>
          <cell r="S843" t="str">
            <v>PC</v>
          </cell>
          <cell r="T843">
            <v>0</v>
          </cell>
          <cell r="U843">
            <v>6443685.1200000001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>
            <v>365</v>
          </cell>
          <cell r="AE843" t="str">
            <v>S</v>
          </cell>
          <cell r="AF843" t="str">
            <v>365.S</v>
          </cell>
        </row>
        <row r="844">
          <cell r="A844">
            <v>844</v>
          </cell>
          <cell r="B844">
            <v>366</v>
          </cell>
          <cell r="D844" t="str">
            <v>S</v>
          </cell>
          <cell r="E844" t="str">
            <v>DPW</v>
          </cell>
          <cell r="F844">
            <v>4916823.97</v>
          </cell>
          <cell r="G844">
            <v>0</v>
          </cell>
          <cell r="H844">
            <v>0</v>
          </cell>
          <cell r="I844">
            <v>4916823.97</v>
          </cell>
          <cell r="J844">
            <v>0</v>
          </cell>
          <cell r="K844">
            <v>0</v>
          </cell>
          <cell r="N844">
            <v>0</v>
          </cell>
          <cell r="O844">
            <v>0</v>
          </cell>
          <cell r="Q844">
            <v>0</v>
          </cell>
          <cell r="R844">
            <v>0</v>
          </cell>
          <cell r="S844" t="str">
            <v>PC</v>
          </cell>
          <cell r="T844">
            <v>0</v>
          </cell>
          <cell r="U844">
            <v>4916823.97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366</v>
          </cell>
          <cell r="AE844" t="str">
            <v>S</v>
          </cell>
          <cell r="AF844" t="str">
            <v>366.S</v>
          </cell>
        </row>
        <row r="845">
          <cell r="A845">
            <v>845</v>
          </cell>
          <cell r="B845">
            <v>367</v>
          </cell>
          <cell r="D845" t="str">
            <v>S</v>
          </cell>
          <cell r="E845" t="str">
            <v>DPW</v>
          </cell>
          <cell r="F845">
            <v>13288417.970000001</v>
          </cell>
          <cell r="G845">
            <v>0</v>
          </cell>
          <cell r="H845">
            <v>0</v>
          </cell>
          <cell r="I845">
            <v>13288417.970000001</v>
          </cell>
          <cell r="J845">
            <v>0</v>
          </cell>
          <cell r="K845">
            <v>0</v>
          </cell>
          <cell r="N845">
            <v>0</v>
          </cell>
          <cell r="O845">
            <v>0</v>
          </cell>
          <cell r="Q845">
            <v>0</v>
          </cell>
          <cell r="R845">
            <v>0</v>
          </cell>
          <cell r="S845" t="str">
            <v>PC</v>
          </cell>
          <cell r="T845">
            <v>0</v>
          </cell>
          <cell r="U845">
            <v>13288417.970000001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>
            <v>367</v>
          </cell>
          <cell r="AE845" t="str">
            <v>S</v>
          </cell>
          <cell r="AF845" t="str">
            <v>367.S</v>
          </cell>
        </row>
        <row r="846">
          <cell r="A846">
            <v>846</v>
          </cell>
          <cell r="B846">
            <v>368</v>
          </cell>
          <cell r="D846" t="str">
            <v>S</v>
          </cell>
          <cell r="E846" t="str">
            <v>DPW</v>
          </cell>
          <cell r="F846">
            <v>12080288.08</v>
          </cell>
          <cell r="G846">
            <v>0</v>
          </cell>
          <cell r="H846">
            <v>0</v>
          </cell>
          <cell r="I846">
            <v>12080288.08</v>
          </cell>
          <cell r="J846">
            <v>0</v>
          </cell>
          <cell r="K846">
            <v>0</v>
          </cell>
          <cell r="N846">
            <v>0</v>
          </cell>
          <cell r="O846">
            <v>0</v>
          </cell>
          <cell r="Q846">
            <v>0</v>
          </cell>
          <cell r="R846">
            <v>0</v>
          </cell>
          <cell r="S846" t="str">
            <v>XFMR</v>
          </cell>
          <cell r="T846">
            <v>0</v>
          </cell>
          <cell r="U846">
            <v>0</v>
          </cell>
          <cell r="V846">
            <v>12080288.08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368</v>
          </cell>
          <cell r="AE846" t="str">
            <v>S</v>
          </cell>
          <cell r="AF846" t="str">
            <v>368.S</v>
          </cell>
        </row>
        <row r="847">
          <cell r="A847">
            <v>847</v>
          </cell>
          <cell r="B847">
            <v>369</v>
          </cell>
          <cell r="D847" t="str">
            <v>S</v>
          </cell>
          <cell r="E847" t="str">
            <v>DPW</v>
          </cell>
          <cell r="F847">
            <v>6717827.5300000003</v>
          </cell>
          <cell r="G847">
            <v>0</v>
          </cell>
          <cell r="H847">
            <v>0</v>
          </cell>
          <cell r="I847">
            <v>6717827.5300000003</v>
          </cell>
          <cell r="J847">
            <v>0</v>
          </cell>
          <cell r="K847">
            <v>0</v>
          </cell>
          <cell r="N847">
            <v>0</v>
          </cell>
          <cell r="O847">
            <v>0</v>
          </cell>
          <cell r="Q847">
            <v>0</v>
          </cell>
          <cell r="R847">
            <v>0</v>
          </cell>
          <cell r="S847" t="str">
            <v>SERV</v>
          </cell>
          <cell r="T847">
            <v>0</v>
          </cell>
          <cell r="U847">
            <v>0</v>
          </cell>
          <cell r="V847">
            <v>0</v>
          </cell>
          <cell r="W847">
            <v>6717827.5300000003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D847">
            <v>369</v>
          </cell>
          <cell r="AE847" t="str">
            <v>S</v>
          </cell>
          <cell r="AF847" t="str">
            <v>369.S</v>
          </cell>
        </row>
        <row r="848">
          <cell r="A848">
            <v>848</v>
          </cell>
          <cell r="B848">
            <v>370</v>
          </cell>
          <cell r="D848" t="str">
            <v>S</v>
          </cell>
          <cell r="E848" t="str">
            <v>DPW</v>
          </cell>
          <cell r="F848">
            <v>3308000.16</v>
          </cell>
          <cell r="G848">
            <v>0</v>
          </cell>
          <cell r="H848">
            <v>0</v>
          </cell>
          <cell r="I848">
            <v>3308000.16</v>
          </cell>
          <cell r="J848">
            <v>0</v>
          </cell>
          <cell r="K848">
            <v>0</v>
          </cell>
          <cell r="N848">
            <v>0</v>
          </cell>
          <cell r="O848">
            <v>0</v>
          </cell>
          <cell r="Q848">
            <v>0</v>
          </cell>
          <cell r="R848">
            <v>0</v>
          </cell>
          <cell r="S848" t="str">
            <v>METR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3308000.16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D848">
            <v>370</v>
          </cell>
          <cell r="AE848" t="str">
            <v>S</v>
          </cell>
          <cell r="AF848" t="str">
            <v>370.S</v>
          </cell>
        </row>
        <row r="849">
          <cell r="A849">
            <v>849</v>
          </cell>
          <cell r="B849">
            <v>371</v>
          </cell>
          <cell r="D849" t="str">
            <v>S</v>
          </cell>
          <cell r="E849" t="str">
            <v>DPW</v>
          </cell>
          <cell r="F849">
            <v>273278.48</v>
          </cell>
          <cell r="G849">
            <v>0</v>
          </cell>
          <cell r="H849">
            <v>0</v>
          </cell>
          <cell r="I849">
            <v>273278.48</v>
          </cell>
          <cell r="J849">
            <v>0</v>
          </cell>
          <cell r="K849">
            <v>0</v>
          </cell>
          <cell r="N849">
            <v>0</v>
          </cell>
          <cell r="O849">
            <v>0</v>
          </cell>
          <cell r="Q849">
            <v>0</v>
          </cell>
          <cell r="R849">
            <v>0</v>
          </cell>
          <cell r="S849" t="str">
            <v>PC</v>
          </cell>
          <cell r="T849">
            <v>0</v>
          </cell>
          <cell r="U849">
            <v>273278.48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>
            <v>371</v>
          </cell>
          <cell r="AE849" t="str">
            <v>S</v>
          </cell>
          <cell r="AF849" t="str">
            <v>371.S</v>
          </cell>
        </row>
        <row r="850">
          <cell r="A850">
            <v>850</v>
          </cell>
          <cell r="B850">
            <v>372</v>
          </cell>
          <cell r="D850" t="str">
            <v>S</v>
          </cell>
          <cell r="E850" t="str">
            <v>DPW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N850">
            <v>0</v>
          </cell>
          <cell r="O850">
            <v>0</v>
          </cell>
          <cell r="Q850">
            <v>0</v>
          </cell>
          <cell r="R850">
            <v>0</v>
          </cell>
          <cell r="S850" t="str">
            <v>PLNT2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>
            <v>372</v>
          </cell>
          <cell r="AE850" t="str">
            <v>S</v>
          </cell>
          <cell r="AF850" t="str">
            <v>372.S</v>
          </cell>
        </row>
        <row r="851">
          <cell r="A851">
            <v>851</v>
          </cell>
          <cell r="B851">
            <v>373</v>
          </cell>
          <cell r="D851" t="str">
            <v>S</v>
          </cell>
          <cell r="E851" t="str">
            <v>DPW</v>
          </cell>
          <cell r="F851">
            <v>1052232.1499999999</v>
          </cell>
          <cell r="G851">
            <v>0</v>
          </cell>
          <cell r="H851">
            <v>0</v>
          </cell>
          <cell r="I851">
            <v>1052232.1499999999</v>
          </cell>
          <cell r="J851">
            <v>0</v>
          </cell>
          <cell r="K851">
            <v>0</v>
          </cell>
          <cell r="N851">
            <v>0</v>
          </cell>
          <cell r="O851">
            <v>0</v>
          </cell>
          <cell r="Q851">
            <v>0</v>
          </cell>
          <cell r="R851">
            <v>0</v>
          </cell>
          <cell r="S851" t="str">
            <v>PC</v>
          </cell>
          <cell r="T851">
            <v>0</v>
          </cell>
          <cell r="U851">
            <v>1052232.1499999999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>
            <v>373</v>
          </cell>
          <cell r="AE851" t="str">
            <v>S</v>
          </cell>
          <cell r="AF851" t="str">
            <v>373.S</v>
          </cell>
        </row>
        <row r="852">
          <cell r="A852">
            <v>852</v>
          </cell>
          <cell r="F852">
            <v>51072740.409999996</v>
          </cell>
          <cell r="G852">
            <v>0</v>
          </cell>
          <cell r="H852">
            <v>0</v>
          </cell>
          <cell r="I852">
            <v>51072740.409999996</v>
          </cell>
          <cell r="J852">
            <v>0</v>
          </cell>
          <cell r="K852">
            <v>0</v>
          </cell>
          <cell r="N852">
            <v>0</v>
          </cell>
          <cell r="O852">
            <v>0</v>
          </cell>
          <cell r="Q852">
            <v>0</v>
          </cell>
          <cell r="R852">
            <v>0</v>
          </cell>
          <cell r="T852">
            <v>-11286936.839994697</v>
          </cell>
          <cell r="U852">
            <v>40253561.479994692</v>
          </cell>
          <cell r="V852">
            <v>12080288.08</v>
          </cell>
          <cell r="W852">
            <v>6717827.5300000003</v>
          </cell>
          <cell r="X852">
            <v>3308000.16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>
            <v>373</v>
          </cell>
          <cell r="AE852" t="str">
            <v>NA</v>
          </cell>
          <cell r="AF852" t="str">
            <v>373.NA</v>
          </cell>
        </row>
        <row r="853">
          <cell r="A853">
            <v>853</v>
          </cell>
          <cell r="AD853">
            <v>373</v>
          </cell>
          <cell r="AE853" t="str">
            <v>NA</v>
          </cell>
          <cell r="AF853" t="str">
            <v>373.NA1</v>
          </cell>
        </row>
        <row r="854">
          <cell r="A854">
            <v>854</v>
          </cell>
          <cell r="B854" t="str">
            <v>403GP</v>
          </cell>
          <cell r="C854" t="str">
            <v>General Depreciation</v>
          </cell>
          <cell r="AD854" t="str">
            <v>403GP</v>
          </cell>
          <cell r="AE854" t="str">
            <v>NA</v>
          </cell>
          <cell r="AF854" t="str">
            <v>403GP.NA</v>
          </cell>
        </row>
        <row r="855">
          <cell r="A855">
            <v>855</v>
          </cell>
          <cell r="D855" t="str">
            <v>S</v>
          </cell>
          <cell r="E855" t="str">
            <v>G-SITUS</v>
          </cell>
          <cell r="F855">
            <v>4820126.66</v>
          </cell>
          <cell r="G855">
            <v>0</v>
          </cell>
          <cell r="H855">
            <v>1486200.1570265603</v>
          </cell>
          <cell r="I855">
            <v>3333926.5029734401</v>
          </cell>
          <cell r="J855">
            <v>0</v>
          </cell>
          <cell r="K855">
            <v>0</v>
          </cell>
          <cell r="M855">
            <v>0.75</v>
          </cell>
          <cell r="N855">
            <v>0</v>
          </cell>
          <cell r="O855">
            <v>0</v>
          </cell>
          <cell r="P855">
            <v>0.75</v>
          </cell>
          <cell r="Q855">
            <v>1114650.1177699203</v>
          </cell>
          <cell r="R855">
            <v>371550.03925664007</v>
          </cell>
          <cell r="S855" t="str">
            <v>PLNT</v>
          </cell>
          <cell r="T855">
            <v>571683.44080645137</v>
          </cell>
          <cell r="U855">
            <v>1664581.9863754935</v>
          </cell>
          <cell r="V855">
            <v>632551.24963019951</v>
          </cell>
          <cell r="W855">
            <v>361490.69480567676</v>
          </cell>
          <cell r="X855">
            <v>103619.13135561896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D855" t="str">
            <v>403GP</v>
          </cell>
          <cell r="AE855" t="str">
            <v>S</v>
          </cell>
          <cell r="AF855" t="str">
            <v>403GP.S</v>
          </cell>
        </row>
        <row r="856">
          <cell r="A856">
            <v>856</v>
          </cell>
          <cell r="D856" t="str">
            <v>SG</v>
          </cell>
          <cell r="E856" t="str">
            <v>G-DGP</v>
          </cell>
          <cell r="F856">
            <v>10338.189402955724</v>
          </cell>
          <cell r="G856">
            <v>6893.9727456966002</v>
          </cell>
          <cell r="H856">
            <v>3444.2166572591227</v>
          </cell>
          <cell r="I856">
            <v>0</v>
          </cell>
          <cell r="J856">
            <v>0</v>
          </cell>
          <cell r="K856">
            <v>0</v>
          </cell>
          <cell r="M856">
            <v>0.75</v>
          </cell>
          <cell r="N856">
            <v>5170.4795592724504</v>
          </cell>
          <cell r="O856">
            <v>1723.4931864241501</v>
          </cell>
          <cell r="P856">
            <v>0.75</v>
          </cell>
          <cell r="Q856">
            <v>2583.1624929443419</v>
          </cell>
          <cell r="R856">
            <v>861.05416431478068</v>
          </cell>
          <cell r="S856" t="str">
            <v>PLNT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 t="str">
            <v>403GP</v>
          </cell>
          <cell r="AE856" t="str">
            <v>SG</v>
          </cell>
          <cell r="AF856" t="str">
            <v>403GP.SG</v>
          </cell>
        </row>
        <row r="857">
          <cell r="A857">
            <v>857</v>
          </cell>
          <cell r="D857" t="str">
            <v>SG</v>
          </cell>
          <cell r="E857" t="str">
            <v>G-DGU</v>
          </cell>
          <cell r="F857">
            <v>31792.405190551355</v>
          </cell>
          <cell r="G857">
            <v>21200.615152314873</v>
          </cell>
          <cell r="H857">
            <v>10591.790038236479</v>
          </cell>
          <cell r="I857">
            <v>0</v>
          </cell>
          <cell r="J857">
            <v>0</v>
          </cell>
          <cell r="K857">
            <v>0</v>
          </cell>
          <cell r="M857">
            <v>0.75</v>
          </cell>
          <cell r="N857">
            <v>15900.461364236155</v>
          </cell>
          <cell r="O857">
            <v>5300.1537880787182</v>
          </cell>
          <cell r="P857">
            <v>0.75</v>
          </cell>
          <cell r="Q857">
            <v>7943.842528677359</v>
          </cell>
          <cell r="R857">
            <v>2647.9475095591197</v>
          </cell>
          <cell r="S857" t="str">
            <v>PLNT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 t="str">
            <v>403GP</v>
          </cell>
          <cell r="AE857" t="str">
            <v>SG</v>
          </cell>
          <cell r="AF857" t="str">
            <v>403GP.SG1</v>
          </cell>
        </row>
        <row r="858">
          <cell r="A858">
            <v>858</v>
          </cell>
          <cell r="D858" t="str">
            <v>SE</v>
          </cell>
          <cell r="E858" t="str">
            <v>P</v>
          </cell>
          <cell r="F858">
            <v>44492.817469822745</v>
          </cell>
          <cell r="G858">
            <v>44492.817469822745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M858">
            <v>0</v>
          </cell>
          <cell r="N858">
            <v>0</v>
          </cell>
          <cell r="O858">
            <v>44492.817469822745</v>
          </cell>
          <cell r="P858">
            <v>0</v>
          </cell>
          <cell r="Q858">
            <v>0</v>
          </cell>
          <cell r="R858">
            <v>0</v>
          </cell>
          <cell r="S858" t="str">
            <v>PLNT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 t="str">
            <v>403GP</v>
          </cell>
          <cell r="AE858" t="str">
            <v>SE</v>
          </cell>
          <cell r="AF858" t="str">
            <v>403GP.SE</v>
          </cell>
        </row>
        <row r="859">
          <cell r="A859">
            <v>859</v>
          </cell>
          <cell r="D859" t="str">
            <v>CN</v>
          </cell>
          <cell r="E859" t="str">
            <v>CUST</v>
          </cell>
          <cell r="F859">
            <v>504995.11151668231</v>
          </cell>
          <cell r="G859">
            <v>0</v>
          </cell>
          <cell r="H859">
            <v>0</v>
          </cell>
          <cell r="I859">
            <v>0</v>
          </cell>
          <cell r="J859">
            <v>504995.11151668231</v>
          </cell>
          <cell r="K859">
            <v>0</v>
          </cell>
          <cell r="M859">
            <v>0.75</v>
          </cell>
          <cell r="N859">
            <v>0</v>
          </cell>
          <cell r="O859">
            <v>0</v>
          </cell>
          <cell r="P859">
            <v>0.75</v>
          </cell>
          <cell r="Q859">
            <v>0</v>
          </cell>
          <cell r="R859">
            <v>0</v>
          </cell>
          <cell r="S859" t="str">
            <v>CUST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 t="str">
            <v>403GP</v>
          </cell>
          <cell r="AE859" t="str">
            <v>CN</v>
          </cell>
          <cell r="AF859" t="str">
            <v>403GP.CN</v>
          </cell>
        </row>
        <row r="860">
          <cell r="A860">
            <v>860</v>
          </cell>
          <cell r="D860" t="str">
            <v>SG</v>
          </cell>
          <cell r="E860" t="str">
            <v>G-SG</v>
          </cell>
          <cell r="F860">
            <v>4009791.0826449003</v>
          </cell>
          <cell r="G860">
            <v>1689072.8731541717</v>
          </cell>
          <cell r="H860">
            <v>2320718.2094907281</v>
          </cell>
          <cell r="I860">
            <v>0</v>
          </cell>
          <cell r="J860">
            <v>0</v>
          </cell>
          <cell r="K860">
            <v>0</v>
          </cell>
          <cell r="M860">
            <v>0.75</v>
          </cell>
          <cell r="N860">
            <v>1266804.6548656288</v>
          </cell>
          <cell r="O860">
            <v>422268.21828854294</v>
          </cell>
          <cell r="P860">
            <v>0.75</v>
          </cell>
          <cell r="Q860">
            <v>1740538.6571180462</v>
          </cell>
          <cell r="R860">
            <v>580179.55237268202</v>
          </cell>
          <cell r="S860" t="str">
            <v>PLNT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 t="str">
            <v>403GP</v>
          </cell>
          <cell r="AE860" t="str">
            <v>SG</v>
          </cell>
          <cell r="AF860" t="str">
            <v>403GP.SG2</v>
          </cell>
        </row>
        <row r="861">
          <cell r="A861">
            <v>861</v>
          </cell>
          <cell r="D861" t="str">
            <v>SO</v>
          </cell>
          <cell r="E861" t="str">
            <v>PTD</v>
          </cell>
          <cell r="F861">
            <v>5762140.5778238531</v>
          </cell>
          <cell r="G861">
            <v>2834018.0476682931</v>
          </cell>
          <cell r="H861">
            <v>1415879.0950517384</v>
          </cell>
          <cell r="I861">
            <v>1512243.4351038216</v>
          </cell>
          <cell r="J861">
            <v>0</v>
          </cell>
          <cell r="K861">
            <v>0</v>
          </cell>
          <cell r="M861">
            <v>0.75</v>
          </cell>
          <cell r="N861">
            <v>2125513.5357512198</v>
          </cell>
          <cell r="O861">
            <v>708504.51191707328</v>
          </cell>
          <cell r="P861">
            <v>0.75</v>
          </cell>
          <cell r="Q861">
            <v>1061909.3212888038</v>
          </cell>
          <cell r="R861">
            <v>353969.77376293461</v>
          </cell>
          <cell r="S861" t="str">
            <v>PLNT</v>
          </cell>
          <cell r="T861">
            <v>259311.21443321378</v>
          </cell>
          <cell r="U861">
            <v>755041.59400135186</v>
          </cell>
          <cell r="V861">
            <v>286920.38464760617</v>
          </cell>
          <cell r="W861">
            <v>163969.40052021263</v>
          </cell>
          <cell r="X861">
            <v>47000.841501437157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 t="str">
            <v>403GP</v>
          </cell>
          <cell r="AE861" t="str">
            <v>SO</v>
          </cell>
          <cell r="AF861" t="str">
            <v>403GP.SO</v>
          </cell>
        </row>
        <row r="862">
          <cell r="A862">
            <v>862</v>
          </cell>
          <cell r="D862" t="str">
            <v>SG</v>
          </cell>
          <cell r="E862" t="str">
            <v>G-SG</v>
          </cell>
          <cell r="F862">
            <v>3371.3331381644275</v>
          </cell>
          <cell r="G862">
            <v>1420.1306832881567</v>
          </cell>
          <cell r="H862">
            <v>1951.2024548762706</v>
          </cell>
          <cell r="I862">
            <v>0</v>
          </cell>
          <cell r="J862">
            <v>0</v>
          </cell>
          <cell r="K862">
            <v>0</v>
          </cell>
          <cell r="M862">
            <v>0.75</v>
          </cell>
          <cell r="N862">
            <v>1065.0980124661176</v>
          </cell>
          <cell r="O862">
            <v>355.03267082203917</v>
          </cell>
          <cell r="P862">
            <v>0.75</v>
          </cell>
          <cell r="Q862">
            <v>1463.4018411572029</v>
          </cell>
          <cell r="R862">
            <v>487.80061371906766</v>
          </cell>
          <cell r="S862" t="str">
            <v>PLNT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 t="str">
            <v>403GP</v>
          </cell>
          <cell r="AE862" t="str">
            <v>SG</v>
          </cell>
          <cell r="AF862" t="str">
            <v>403GP.SG3</v>
          </cell>
        </row>
        <row r="863">
          <cell r="A863">
            <v>863</v>
          </cell>
          <cell r="D863" t="str">
            <v>SG</v>
          </cell>
          <cell r="E863" t="str">
            <v>G-SG</v>
          </cell>
          <cell r="F863">
            <v>63376.321044035707</v>
          </cell>
          <cell r="G863">
            <v>26696.459358970173</v>
          </cell>
          <cell r="H863">
            <v>36679.861685065531</v>
          </cell>
          <cell r="I863">
            <v>0</v>
          </cell>
          <cell r="J863">
            <v>0</v>
          </cell>
          <cell r="K863">
            <v>0</v>
          </cell>
          <cell r="M863">
            <v>0.75</v>
          </cell>
          <cell r="N863">
            <v>20022.34451922763</v>
          </cell>
          <cell r="O863">
            <v>6674.1148397425432</v>
          </cell>
          <cell r="P863">
            <v>0.75</v>
          </cell>
          <cell r="Q863">
            <v>27509.89626379915</v>
          </cell>
          <cell r="R863">
            <v>9169.9654212663827</v>
          </cell>
          <cell r="S863" t="str">
            <v>PLNT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 t="str">
            <v>403GP</v>
          </cell>
          <cell r="AE863" t="str">
            <v>SG</v>
          </cell>
          <cell r="AF863" t="str">
            <v>403GP.SG4</v>
          </cell>
        </row>
        <row r="864">
          <cell r="A864">
            <v>864</v>
          </cell>
          <cell r="F864">
            <v>15250424.498230966</v>
          </cell>
          <cell r="G864">
            <v>4623794.916232558</v>
          </cell>
          <cell r="H864">
            <v>5275464.5324044637</v>
          </cell>
          <cell r="I864">
            <v>4846169.9380772617</v>
          </cell>
          <cell r="J864">
            <v>504995.11151668231</v>
          </cell>
          <cell r="K864">
            <v>0</v>
          </cell>
          <cell r="N864">
            <v>3434476.5740720509</v>
          </cell>
          <cell r="O864">
            <v>1189318.3421605064</v>
          </cell>
          <cell r="Q864">
            <v>3956598.3993033483</v>
          </cell>
          <cell r="R864">
            <v>1318866.1331011159</v>
          </cell>
          <cell r="T864">
            <v>830994.65523966518</v>
          </cell>
          <cell r="U864">
            <v>2419623.5803768453</v>
          </cell>
          <cell r="V864">
            <v>919471.63427780569</v>
          </cell>
          <cell r="W864">
            <v>525460.09532588942</v>
          </cell>
          <cell r="X864">
            <v>150619.97285705613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 t="str">
            <v>403GP</v>
          </cell>
          <cell r="AE864" t="str">
            <v>NA</v>
          </cell>
          <cell r="AF864" t="str">
            <v>403GP.NA1</v>
          </cell>
        </row>
        <row r="865">
          <cell r="A865">
            <v>865</v>
          </cell>
          <cell r="AD865" t="str">
            <v>403GP</v>
          </cell>
          <cell r="AE865" t="str">
            <v>NA</v>
          </cell>
          <cell r="AF865" t="str">
            <v>403GP.NA2</v>
          </cell>
        </row>
        <row r="866">
          <cell r="A866">
            <v>866</v>
          </cell>
          <cell r="B866" t="str">
            <v>403GV0</v>
          </cell>
          <cell r="C866" t="str">
            <v>General Vehicles</v>
          </cell>
          <cell r="AD866" t="str">
            <v>403GV0</v>
          </cell>
          <cell r="AE866" t="str">
            <v>NA</v>
          </cell>
          <cell r="AF866" t="str">
            <v>403GV0.NA</v>
          </cell>
        </row>
        <row r="867">
          <cell r="A867">
            <v>867</v>
          </cell>
          <cell r="D867" t="str">
            <v>SG</v>
          </cell>
          <cell r="E867" t="str">
            <v>G-SG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M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PLNT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 t="str">
            <v>403GV0</v>
          </cell>
          <cell r="AE867" t="str">
            <v>SG</v>
          </cell>
          <cell r="AF867" t="str">
            <v>403GV0.SG</v>
          </cell>
        </row>
        <row r="868">
          <cell r="A868">
            <v>868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 t="str">
            <v>403GV0</v>
          </cell>
          <cell r="AE868" t="str">
            <v>NA</v>
          </cell>
          <cell r="AF868" t="str">
            <v>403GV0.NA1</v>
          </cell>
        </row>
        <row r="869">
          <cell r="A869">
            <v>869</v>
          </cell>
          <cell r="AD869" t="str">
            <v>403GV0</v>
          </cell>
          <cell r="AE869" t="str">
            <v>NA</v>
          </cell>
          <cell r="AF869" t="str">
            <v>403GV0.NA2</v>
          </cell>
        </row>
        <row r="870">
          <cell r="A870">
            <v>870</v>
          </cell>
          <cell r="B870" t="str">
            <v>403MP</v>
          </cell>
          <cell r="C870" t="str">
            <v>Mining Depreciation</v>
          </cell>
          <cell r="AD870" t="str">
            <v>403MP</v>
          </cell>
          <cell r="AE870" t="str">
            <v>NA</v>
          </cell>
          <cell r="AF870" t="str">
            <v>403MP.NA</v>
          </cell>
        </row>
        <row r="871">
          <cell r="A871">
            <v>871</v>
          </cell>
          <cell r="D871" t="str">
            <v>SE</v>
          </cell>
          <cell r="E871" t="str">
            <v>P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M871">
            <v>0</v>
          </cell>
          <cell r="N871">
            <v>0</v>
          </cell>
          <cell r="O871">
            <v>0</v>
          </cell>
          <cell r="Q871">
            <v>0</v>
          </cell>
          <cell r="R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D871" t="str">
            <v>403MP</v>
          </cell>
          <cell r="AE871" t="str">
            <v>SE</v>
          </cell>
          <cell r="AF871" t="str">
            <v>403MP.SE</v>
          </cell>
        </row>
        <row r="872">
          <cell r="A872">
            <v>872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>
            <v>0</v>
          </cell>
          <cell r="O872">
            <v>0</v>
          </cell>
          <cell r="Q872">
            <v>0</v>
          </cell>
          <cell r="R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D872" t="str">
            <v>403MP</v>
          </cell>
          <cell r="AE872" t="str">
            <v>NA</v>
          </cell>
          <cell r="AF872" t="str">
            <v>403MP.NA1</v>
          </cell>
        </row>
        <row r="873">
          <cell r="A873">
            <v>873</v>
          </cell>
          <cell r="AD873" t="str">
            <v>403MP</v>
          </cell>
          <cell r="AE873" t="str">
            <v>NA</v>
          </cell>
          <cell r="AF873" t="str">
            <v>403MP.NA2</v>
          </cell>
        </row>
        <row r="874">
          <cell r="A874">
            <v>874</v>
          </cell>
          <cell r="B874" t="str">
            <v>403EP</v>
          </cell>
          <cell r="C874" t="str">
            <v>Experimental Plant Depreciation</v>
          </cell>
          <cell r="AD874" t="str">
            <v>403EP</v>
          </cell>
          <cell r="AE874" t="str">
            <v>NA</v>
          </cell>
          <cell r="AF874" t="str">
            <v>403EP.NA</v>
          </cell>
        </row>
        <row r="875">
          <cell r="A875">
            <v>875</v>
          </cell>
          <cell r="D875" t="str">
            <v>SG</v>
          </cell>
          <cell r="E875" t="str">
            <v>P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0.75</v>
          </cell>
          <cell r="N875">
            <v>0</v>
          </cell>
          <cell r="O875">
            <v>0</v>
          </cell>
          <cell r="Q875">
            <v>0</v>
          </cell>
          <cell r="R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403EP</v>
          </cell>
          <cell r="AE875" t="str">
            <v>SG</v>
          </cell>
          <cell r="AF875" t="str">
            <v>403EP.SG</v>
          </cell>
        </row>
        <row r="876">
          <cell r="A876">
            <v>876</v>
          </cell>
          <cell r="D876" t="str">
            <v>SG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0.75</v>
          </cell>
          <cell r="N876">
            <v>0</v>
          </cell>
          <cell r="O876">
            <v>0</v>
          </cell>
          <cell r="Q876">
            <v>0</v>
          </cell>
          <cell r="R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403EP</v>
          </cell>
          <cell r="AE876" t="str">
            <v>SG</v>
          </cell>
          <cell r="AF876" t="str">
            <v>403EP.SG1</v>
          </cell>
        </row>
        <row r="877">
          <cell r="A877">
            <v>877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N877">
            <v>0</v>
          </cell>
          <cell r="O877">
            <v>0</v>
          </cell>
          <cell r="Q877">
            <v>0</v>
          </cell>
          <cell r="R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403EP</v>
          </cell>
          <cell r="AE877" t="str">
            <v>NA</v>
          </cell>
          <cell r="AF877" t="str">
            <v>403EP.NA1</v>
          </cell>
        </row>
        <row r="878">
          <cell r="A878">
            <v>878</v>
          </cell>
          <cell r="AD878" t="str">
            <v>403EP</v>
          </cell>
          <cell r="AE878" t="str">
            <v>NA</v>
          </cell>
          <cell r="AF878" t="str">
            <v>403EP.NA2</v>
          </cell>
        </row>
        <row r="879">
          <cell r="A879">
            <v>879</v>
          </cell>
          <cell r="B879" t="str">
            <v>TOTAL DEPRECIATION EXPENSE</v>
          </cell>
          <cell r="F879">
            <v>284922828.0814954</v>
          </cell>
          <cell r="G879">
            <v>176724349.2029663</v>
          </cell>
          <cell r="H879">
            <v>51774573.418935135</v>
          </cell>
          <cell r="I879">
            <v>55918910.34807726</v>
          </cell>
          <cell r="J879">
            <v>504995.11151668231</v>
          </cell>
          <cell r="K879">
            <v>0</v>
          </cell>
          <cell r="N879">
            <v>132509892.28912237</v>
          </cell>
          <cell r="O879">
            <v>44214456.913843945</v>
          </cell>
          <cell r="Q879">
            <v>38830930.064201348</v>
          </cell>
          <cell r="R879">
            <v>12943643.354733784</v>
          </cell>
          <cell r="T879">
            <v>-10455942.184755031</v>
          </cell>
          <cell r="U879">
            <v>42673185.06037154</v>
          </cell>
          <cell r="V879">
            <v>12999759.714277806</v>
          </cell>
          <cell r="W879">
            <v>7243287.6253258893</v>
          </cell>
          <cell r="X879">
            <v>3458620.1328570563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TOTAL DEPRECIATION EXPENSE</v>
          </cell>
          <cell r="AE879" t="str">
            <v>NA</v>
          </cell>
          <cell r="AF879" t="str">
            <v>TOTAL DEPRECIATION EXPENSE.NA</v>
          </cell>
        </row>
        <row r="880">
          <cell r="A880">
            <v>880</v>
          </cell>
          <cell r="AD880" t="str">
            <v>TOTAL DEPRECIATION EXPENSE</v>
          </cell>
          <cell r="AE880" t="str">
            <v>NA</v>
          </cell>
          <cell r="AF880" t="str">
            <v>TOTAL DEPRECIATION EXPENSE.NA1</v>
          </cell>
        </row>
        <row r="881">
          <cell r="A881">
            <v>881</v>
          </cell>
          <cell r="B881" t="str">
            <v>404GP</v>
          </cell>
          <cell r="C881" t="str">
            <v>Amort of LT Plant - Capital Lease Gen</v>
          </cell>
          <cell r="AD881" t="str">
            <v>404GP</v>
          </cell>
          <cell r="AE881" t="str">
            <v>NA</v>
          </cell>
          <cell r="AF881" t="str">
            <v>404GP.NA</v>
          </cell>
        </row>
        <row r="882">
          <cell r="A882">
            <v>882</v>
          </cell>
          <cell r="D882" t="str">
            <v>S</v>
          </cell>
          <cell r="E882" t="str">
            <v>I-SITUS</v>
          </cell>
          <cell r="F882">
            <v>727.87</v>
          </cell>
          <cell r="G882">
            <v>1517.5633598325007</v>
          </cell>
          <cell r="H882">
            <v>-387.42133581630941</v>
          </cell>
          <cell r="I882">
            <v>-402.27202401619149</v>
          </cell>
          <cell r="J882">
            <v>0</v>
          </cell>
          <cell r="K882">
            <v>0</v>
          </cell>
          <cell r="M882">
            <v>0.75</v>
          </cell>
          <cell r="N882">
            <v>1138.1725198743757</v>
          </cell>
          <cell r="O882">
            <v>379.39083995812518</v>
          </cell>
          <cell r="P882">
            <v>0.75</v>
          </cell>
          <cell r="Q882">
            <v>-290.56600186223204</v>
          </cell>
          <cell r="R882">
            <v>-96.855333954077352</v>
          </cell>
          <cell r="S882" t="str">
            <v>PLNT</v>
          </cell>
          <cell r="T882">
            <v>-68.979401502896266</v>
          </cell>
          <cell r="U882">
            <v>-200.84868823681347</v>
          </cell>
          <cell r="V882">
            <v>-76.323719570832637</v>
          </cell>
          <cell r="W882">
            <v>-43.617516262822498</v>
          </cell>
          <cell r="X882">
            <v>-12.502698442826626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404GP</v>
          </cell>
          <cell r="AE882" t="str">
            <v>S</v>
          </cell>
          <cell r="AF882" t="str">
            <v>404GP.S</v>
          </cell>
        </row>
        <row r="883">
          <cell r="A883">
            <v>883</v>
          </cell>
          <cell r="D883" t="str">
            <v>SG</v>
          </cell>
          <cell r="E883" t="str">
            <v>I-SG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M883">
            <v>0.75</v>
          </cell>
          <cell r="N883">
            <v>0</v>
          </cell>
          <cell r="O883">
            <v>0</v>
          </cell>
          <cell r="P883">
            <v>0.75</v>
          </cell>
          <cell r="Q883">
            <v>0</v>
          </cell>
          <cell r="R883">
            <v>0</v>
          </cell>
          <cell r="S883" t="str">
            <v>PLNT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404GP</v>
          </cell>
          <cell r="AE883" t="str">
            <v>SG</v>
          </cell>
          <cell r="AF883" t="str">
            <v>404GP.SG</v>
          </cell>
        </row>
        <row r="884">
          <cell r="A884">
            <v>884</v>
          </cell>
          <cell r="D884" t="str">
            <v>SO</v>
          </cell>
          <cell r="E884" t="str">
            <v>PTD</v>
          </cell>
          <cell r="F884">
            <v>198940.43886613208</v>
          </cell>
          <cell r="G884">
            <v>97845.720100531762</v>
          </cell>
          <cell r="H884">
            <v>48883.848761869885</v>
          </cell>
          <cell r="I884">
            <v>52210.870003730444</v>
          </cell>
          <cell r="J884">
            <v>0</v>
          </cell>
          <cell r="K884">
            <v>0</v>
          </cell>
          <cell r="M884">
            <v>0.75</v>
          </cell>
          <cell r="N884">
            <v>73384.290075398822</v>
          </cell>
          <cell r="O884">
            <v>24461.430025132941</v>
          </cell>
          <cell r="P884">
            <v>0.75</v>
          </cell>
          <cell r="Q884">
            <v>36662.886571402414</v>
          </cell>
          <cell r="R884">
            <v>12220.962190467471</v>
          </cell>
          <cell r="S884" t="str">
            <v>PLNT</v>
          </cell>
          <cell r="T884">
            <v>8952.8337786121701</v>
          </cell>
          <cell r="U884">
            <v>26068.143261013771</v>
          </cell>
          <cell r="V884">
            <v>9906.0525286578868</v>
          </cell>
          <cell r="W884">
            <v>5661.1157016282141</v>
          </cell>
          <cell r="X884">
            <v>1622.7247338184018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D884" t="str">
            <v>404GP</v>
          </cell>
          <cell r="AE884" t="str">
            <v>SO</v>
          </cell>
          <cell r="AF884" t="str">
            <v>404GP.SO</v>
          </cell>
        </row>
        <row r="885">
          <cell r="A885">
            <v>885</v>
          </cell>
          <cell r="D885" t="str">
            <v>SG</v>
          </cell>
          <cell r="E885" t="str">
            <v>P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M885">
            <v>0.75</v>
          </cell>
          <cell r="N885">
            <v>0</v>
          </cell>
          <cell r="O885">
            <v>0</v>
          </cell>
          <cell r="P885">
            <v>0.75</v>
          </cell>
          <cell r="Q885">
            <v>0</v>
          </cell>
          <cell r="R885">
            <v>0</v>
          </cell>
          <cell r="S885" t="str">
            <v>PLNT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D885" t="str">
            <v>404GP</v>
          </cell>
          <cell r="AE885" t="str">
            <v>SG</v>
          </cell>
          <cell r="AF885" t="str">
            <v>404GP.SG1</v>
          </cell>
        </row>
        <row r="886">
          <cell r="A886">
            <v>886</v>
          </cell>
          <cell r="D886" t="str">
            <v>CN</v>
          </cell>
          <cell r="E886" t="str">
            <v>CUST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0.75</v>
          </cell>
          <cell r="N886">
            <v>0</v>
          </cell>
          <cell r="O886">
            <v>0</v>
          </cell>
          <cell r="P886">
            <v>0.75</v>
          </cell>
          <cell r="Q886">
            <v>0</v>
          </cell>
          <cell r="R886">
            <v>0</v>
          </cell>
          <cell r="S886" t="str">
            <v>CUST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404GP</v>
          </cell>
          <cell r="AE886" t="str">
            <v>CN</v>
          </cell>
          <cell r="AF886" t="str">
            <v>404GP.CN</v>
          </cell>
        </row>
        <row r="887">
          <cell r="A887">
            <v>887</v>
          </cell>
          <cell r="D887" t="str">
            <v>SG</v>
          </cell>
          <cell r="E887" t="str">
            <v>P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M887">
            <v>0.75</v>
          </cell>
          <cell r="N887">
            <v>0</v>
          </cell>
          <cell r="O887">
            <v>0</v>
          </cell>
          <cell r="P887">
            <v>0.75</v>
          </cell>
          <cell r="Q887">
            <v>0</v>
          </cell>
          <cell r="R887">
            <v>0</v>
          </cell>
          <cell r="S887" t="str">
            <v>PLNT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404GP</v>
          </cell>
          <cell r="AE887" t="str">
            <v>SG</v>
          </cell>
          <cell r="AF887" t="str">
            <v>404GP.SG2</v>
          </cell>
        </row>
        <row r="888">
          <cell r="A888">
            <v>888</v>
          </cell>
          <cell r="F888">
            <v>199668.30886613208</v>
          </cell>
          <cell r="G888">
            <v>99363.28346036427</v>
          </cell>
          <cell r="H888">
            <v>48496.427426053575</v>
          </cell>
          <cell r="I888">
            <v>51808.59797971425</v>
          </cell>
          <cell r="J888">
            <v>0</v>
          </cell>
          <cell r="K888">
            <v>0</v>
          </cell>
          <cell r="N888">
            <v>74522.462595273202</v>
          </cell>
          <cell r="O888">
            <v>24840.820865091067</v>
          </cell>
          <cell r="Q888">
            <v>36372.320569540185</v>
          </cell>
          <cell r="R888">
            <v>12124.106856513394</v>
          </cell>
          <cell r="T888">
            <v>8883.8543771092736</v>
          </cell>
          <cell r="U888">
            <v>25867.294572776958</v>
          </cell>
          <cell r="V888">
            <v>9829.7288090870534</v>
          </cell>
          <cell r="W888">
            <v>5617.4981853653917</v>
          </cell>
          <cell r="X888">
            <v>1610.2220353755752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D888" t="str">
            <v>404GP</v>
          </cell>
          <cell r="AE888" t="str">
            <v>NA</v>
          </cell>
          <cell r="AF888" t="str">
            <v>404GP.NA1</v>
          </cell>
        </row>
        <row r="889">
          <cell r="A889">
            <v>889</v>
          </cell>
          <cell r="AD889" t="str">
            <v>404GP</v>
          </cell>
          <cell r="AE889" t="str">
            <v>NA</v>
          </cell>
          <cell r="AF889" t="str">
            <v>404GP.NA2</v>
          </cell>
        </row>
        <row r="890">
          <cell r="A890">
            <v>890</v>
          </cell>
          <cell r="B890" t="str">
            <v>404SP</v>
          </cell>
          <cell r="C890" t="str">
            <v>Amort of LT Plant - Cap Lease Steam</v>
          </cell>
          <cell r="AD890" t="str">
            <v>404SP</v>
          </cell>
          <cell r="AE890" t="str">
            <v>NA</v>
          </cell>
          <cell r="AF890" t="str">
            <v>404SP.NA</v>
          </cell>
        </row>
        <row r="891">
          <cell r="A891">
            <v>891</v>
          </cell>
          <cell r="D891" t="str">
            <v>SG</v>
          </cell>
          <cell r="E891" t="str">
            <v>P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M891">
            <v>0.75</v>
          </cell>
          <cell r="N891">
            <v>0</v>
          </cell>
          <cell r="O891">
            <v>0</v>
          </cell>
          <cell r="P891">
            <v>0.75</v>
          </cell>
          <cell r="Q891">
            <v>0</v>
          </cell>
          <cell r="R891">
            <v>0</v>
          </cell>
          <cell r="S891" t="str">
            <v>DRB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404SP</v>
          </cell>
          <cell r="AE891" t="str">
            <v>SG</v>
          </cell>
          <cell r="AF891" t="str">
            <v>404SP.SG</v>
          </cell>
        </row>
        <row r="892">
          <cell r="A892">
            <v>892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>
            <v>0</v>
          </cell>
          <cell r="O892">
            <v>0</v>
          </cell>
          <cell r="Q892">
            <v>0</v>
          </cell>
          <cell r="R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D892" t="str">
            <v>404SP</v>
          </cell>
          <cell r="AE892" t="str">
            <v>NA</v>
          </cell>
          <cell r="AF892" t="str">
            <v>404SP.NA1</v>
          </cell>
        </row>
        <row r="893">
          <cell r="A893">
            <v>893</v>
          </cell>
          <cell r="AD893" t="str">
            <v>404SP</v>
          </cell>
          <cell r="AE893" t="str">
            <v>NA</v>
          </cell>
          <cell r="AF893" t="str">
            <v>404SP.NA2</v>
          </cell>
        </row>
        <row r="894">
          <cell r="A894">
            <v>894</v>
          </cell>
          <cell r="B894" t="str">
            <v>404IP</v>
          </cell>
          <cell r="C894" t="str">
            <v>Amort of LT Plant - Intangible Plant</v>
          </cell>
          <cell r="AD894" t="str">
            <v>404IP</v>
          </cell>
          <cell r="AE894" t="str">
            <v>NA</v>
          </cell>
          <cell r="AF894" t="str">
            <v>404IP.NA</v>
          </cell>
        </row>
        <row r="895">
          <cell r="A895">
            <v>895</v>
          </cell>
          <cell r="D895" t="str">
            <v>S</v>
          </cell>
          <cell r="E895" t="str">
            <v>I-SITUS</v>
          </cell>
          <cell r="F895">
            <v>4487265.160000002</v>
          </cell>
          <cell r="G895">
            <v>9355666.7985614557</v>
          </cell>
          <cell r="H895">
            <v>-2388424.1175610838</v>
          </cell>
          <cell r="I895">
            <v>-2479977.5210003713</v>
          </cell>
          <cell r="J895">
            <v>0</v>
          </cell>
          <cell r="K895">
            <v>0</v>
          </cell>
          <cell r="M895">
            <v>0.75</v>
          </cell>
          <cell r="N895">
            <v>7016750.0989210922</v>
          </cell>
          <cell r="O895">
            <v>2338916.6996403639</v>
          </cell>
          <cell r="P895">
            <v>0.75</v>
          </cell>
          <cell r="Q895">
            <v>-1791318.0881708129</v>
          </cell>
          <cell r="R895">
            <v>-597106.02939027094</v>
          </cell>
          <cell r="S895" t="str">
            <v>PLNT</v>
          </cell>
          <cell r="T895">
            <v>-425252.95055655297</v>
          </cell>
          <cell r="U895">
            <v>-1238217.4305257194</v>
          </cell>
          <cell r="V895">
            <v>-470530.13273222919</v>
          </cell>
          <cell r="W895">
            <v>-268898.78837140818</v>
          </cell>
          <cell r="X895">
            <v>-77078.218814461652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404IP</v>
          </cell>
          <cell r="AE895" t="str">
            <v>S</v>
          </cell>
          <cell r="AF895" t="str">
            <v>404IP.S</v>
          </cell>
        </row>
        <row r="896">
          <cell r="A896">
            <v>896</v>
          </cell>
          <cell r="D896" t="str">
            <v>SE</v>
          </cell>
          <cell r="E896" t="str">
            <v>P</v>
          </cell>
          <cell r="F896">
            <v>1340.5736271393087</v>
          </cell>
          <cell r="G896">
            <v>1340.5736271393087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M896">
            <v>0</v>
          </cell>
          <cell r="N896">
            <v>0</v>
          </cell>
          <cell r="O896">
            <v>1340.5736271393087</v>
          </cell>
          <cell r="P896">
            <v>0</v>
          </cell>
          <cell r="Q896">
            <v>0</v>
          </cell>
          <cell r="R896">
            <v>0</v>
          </cell>
          <cell r="S896" t="str">
            <v>PLNT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404IP</v>
          </cell>
          <cell r="AE896" t="str">
            <v>SE</v>
          </cell>
          <cell r="AF896" t="str">
            <v>404IP.SE</v>
          </cell>
        </row>
        <row r="897">
          <cell r="A897">
            <v>897</v>
          </cell>
          <cell r="D897" t="str">
            <v>SG</v>
          </cell>
          <cell r="E897" t="str">
            <v>I-SG</v>
          </cell>
          <cell r="F897">
            <v>4952441.1126935491</v>
          </cell>
          <cell r="G897">
            <v>4131135.2333499617</v>
          </cell>
          <cell r="H897">
            <v>821305.87934358686</v>
          </cell>
          <cell r="I897">
            <v>0</v>
          </cell>
          <cell r="J897">
            <v>0</v>
          </cell>
          <cell r="K897">
            <v>0</v>
          </cell>
          <cell r="M897">
            <v>0.75</v>
          </cell>
          <cell r="N897">
            <v>3098351.4250124712</v>
          </cell>
          <cell r="O897">
            <v>1032783.8083374904</v>
          </cell>
          <cell r="P897">
            <v>0.75</v>
          </cell>
          <cell r="Q897">
            <v>615979.40950769011</v>
          </cell>
          <cell r="R897">
            <v>205326.46983589671</v>
          </cell>
          <cell r="S897" t="str">
            <v>PLNT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D897" t="str">
            <v>404IP</v>
          </cell>
          <cell r="AE897" t="str">
            <v>SG</v>
          </cell>
          <cell r="AF897" t="str">
            <v>404IP.SG</v>
          </cell>
        </row>
        <row r="898">
          <cell r="A898">
            <v>898</v>
          </cell>
          <cell r="D898" t="str">
            <v>SO</v>
          </cell>
          <cell r="E898" t="str">
            <v>PTD</v>
          </cell>
          <cell r="F898">
            <v>4969300.9834650047</v>
          </cell>
          <cell r="G898">
            <v>2444072.386160749</v>
          </cell>
          <cell r="H898">
            <v>1221061.7364294424</v>
          </cell>
          <cell r="I898">
            <v>1304166.8608748135</v>
          </cell>
          <cell r="J898">
            <v>0</v>
          </cell>
          <cell r="K898">
            <v>0</v>
          </cell>
          <cell r="M898">
            <v>0.75</v>
          </cell>
          <cell r="N898">
            <v>1833054.2896205618</v>
          </cell>
          <cell r="O898">
            <v>611018.09654018725</v>
          </cell>
          <cell r="P898">
            <v>0.75</v>
          </cell>
          <cell r="Q898">
            <v>915796.30232208176</v>
          </cell>
          <cell r="R898">
            <v>305265.4341073606</v>
          </cell>
          <cell r="S898" t="str">
            <v>PLNT</v>
          </cell>
          <cell r="T898">
            <v>223631.38411890829</v>
          </cell>
          <cell r="U898">
            <v>651151.92608593137</v>
          </cell>
          <cell r="V898">
            <v>247441.68080397241</v>
          </cell>
          <cell r="W898">
            <v>141408.09170799243</v>
          </cell>
          <cell r="X898">
            <v>40533.77815800911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404IP</v>
          </cell>
          <cell r="AE898" t="str">
            <v>SO</v>
          </cell>
          <cell r="AF898" t="str">
            <v>404IP.SO</v>
          </cell>
        </row>
        <row r="899">
          <cell r="A899">
            <v>899</v>
          </cell>
          <cell r="D899" t="str">
            <v>CN</v>
          </cell>
          <cell r="E899" t="str">
            <v>CUST</v>
          </cell>
          <cell r="F899">
            <v>2472134.3293728638</v>
          </cell>
          <cell r="G899">
            <v>0</v>
          </cell>
          <cell r="H899">
            <v>0</v>
          </cell>
          <cell r="I899">
            <v>0</v>
          </cell>
          <cell r="J899">
            <v>2472134.3293728638</v>
          </cell>
          <cell r="K899">
            <v>0</v>
          </cell>
          <cell r="M899">
            <v>0.75</v>
          </cell>
          <cell r="N899">
            <v>0</v>
          </cell>
          <cell r="O899">
            <v>0</v>
          </cell>
          <cell r="P899">
            <v>0.75</v>
          </cell>
          <cell r="Q899">
            <v>0</v>
          </cell>
          <cell r="R899">
            <v>0</v>
          </cell>
          <cell r="S899" t="str">
            <v>CUST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D899" t="str">
            <v>404IP</v>
          </cell>
          <cell r="AE899" t="str">
            <v>CN</v>
          </cell>
          <cell r="AF899" t="str">
            <v>404IP.CN</v>
          </cell>
        </row>
        <row r="900">
          <cell r="A900">
            <v>900</v>
          </cell>
          <cell r="D900" t="str">
            <v>SG</v>
          </cell>
          <cell r="E900" t="str">
            <v>I-SG</v>
          </cell>
          <cell r="F900">
            <v>1128030.183469583</v>
          </cell>
          <cell r="G900">
            <v>940959.24195227749</v>
          </cell>
          <cell r="H900">
            <v>187070.94151730536</v>
          </cell>
          <cell r="I900">
            <v>0</v>
          </cell>
          <cell r="J900">
            <v>0</v>
          </cell>
          <cell r="K900">
            <v>0</v>
          </cell>
          <cell r="M900">
            <v>0.75</v>
          </cell>
          <cell r="N900">
            <v>705719.43146420806</v>
          </cell>
          <cell r="O900">
            <v>235239.81048806937</v>
          </cell>
          <cell r="P900">
            <v>0.75</v>
          </cell>
          <cell r="Q900">
            <v>140303.20613797902</v>
          </cell>
          <cell r="R900">
            <v>46767.735379326339</v>
          </cell>
          <cell r="S900" t="str">
            <v>PLNT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D900" t="str">
            <v>404IP</v>
          </cell>
          <cell r="AE900" t="str">
            <v>SG</v>
          </cell>
          <cell r="AF900" t="str">
            <v>404IP.SG1</v>
          </cell>
        </row>
        <row r="901">
          <cell r="A901">
            <v>901</v>
          </cell>
          <cell r="D901" t="str">
            <v>SG</v>
          </cell>
          <cell r="E901" t="str">
            <v>I-SG</v>
          </cell>
          <cell r="F901">
            <v>133633.42102160471</v>
          </cell>
          <cell r="G901">
            <v>111471.84214275003</v>
          </cell>
          <cell r="H901">
            <v>22161.57887885466</v>
          </cell>
          <cell r="I901">
            <v>0</v>
          </cell>
          <cell r="J901">
            <v>0</v>
          </cell>
          <cell r="K901">
            <v>0</v>
          </cell>
          <cell r="M901">
            <v>0.75</v>
          </cell>
          <cell r="N901">
            <v>83603.881607062518</v>
          </cell>
          <cell r="O901">
            <v>27867.960535687507</v>
          </cell>
          <cell r="P901">
            <v>0.75</v>
          </cell>
          <cell r="Q901">
            <v>16621.184159140994</v>
          </cell>
          <cell r="R901">
            <v>5540.3947197136649</v>
          </cell>
          <cell r="S901" t="str">
            <v>PLNT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404IP</v>
          </cell>
          <cell r="AE901" t="str">
            <v>SG</v>
          </cell>
          <cell r="AF901" t="str">
            <v>404IP.SG2</v>
          </cell>
        </row>
        <row r="902">
          <cell r="A902">
            <v>902</v>
          </cell>
          <cell r="D902" t="str">
            <v>SG</v>
          </cell>
          <cell r="E902" t="str">
            <v>I-DGU</v>
          </cell>
          <cell r="F902">
            <v>34214.225230277189</v>
          </cell>
          <cell r="G902">
            <v>34214.225230277189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0.75</v>
          </cell>
          <cell r="N902">
            <v>25660.66892270789</v>
          </cell>
          <cell r="O902">
            <v>8553.5563075692971</v>
          </cell>
          <cell r="P902">
            <v>0.75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404IP</v>
          </cell>
          <cell r="AE902" t="str">
            <v>SG</v>
          </cell>
          <cell r="AF902" t="str">
            <v>404IP.SG3</v>
          </cell>
        </row>
        <row r="903">
          <cell r="A903">
            <v>903</v>
          </cell>
          <cell r="D903" t="str">
            <v>SG</v>
          </cell>
          <cell r="E903" t="str">
            <v>I-SG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M903">
            <v>0.75</v>
          </cell>
          <cell r="N903">
            <v>0</v>
          </cell>
          <cell r="O903">
            <v>0</v>
          </cell>
          <cell r="P903">
            <v>0.75</v>
          </cell>
          <cell r="Q903">
            <v>0</v>
          </cell>
          <cell r="R903">
            <v>0</v>
          </cell>
          <cell r="S903" t="str">
            <v>PLNT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404IP</v>
          </cell>
          <cell r="AE903" t="str">
            <v>SG</v>
          </cell>
          <cell r="AF903" t="str">
            <v>404IP.SG4</v>
          </cell>
        </row>
        <row r="904">
          <cell r="A904">
            <v>904</v>
          </cell>
          <cell r="D904" t="str">
            <v>SG</v>
          </cell>
          <cell r="E904" t="str">
            <v>I-SG</v>
          </cell>
          <cell r="F904">
            <v>63980.646033407458</v>
          </cell>
          <cell r="G904">
            <v>53370.185544184453</v>
          </cell>
          <cell r="H904">
            <v>10610.460489222998</v>
          </cell>
          <cell r="I904">
            <v>0</v>
          </cell>
          <cell r="J904">
            <v>0</v>
          </cell>
          <cell r="K904">
            <v>0</v>
          </cell>
          <cell r="M904">
            <v>0.75</v>
          </cell>
          <cell r="N904">
            <v>40027.639158138336</v>
          </cell>
          <cell r="O904">
            <v>13342.546386046113</v>
          </cell>
          <cell r="P904">
            <v>0.75</v>
          </cell>
          <cell r="Q904">
            <v>7957.8453669172486</v>
          </cell>
          <cell r="R904">
            <v>2652.6151223057495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404IP</v>
          </cell>
          <cell r="AE904" t="str">
            <v>SG</v>
          </cell>
          <cell r="AF904" t="str">
            <v>404IP.SG5</v>
          </cell>
        </row>
        <row r="905">
          <cell r="A905">
            <v>905</v>
          </cell>
          <cell r="D905" t="str">
            <v>SG</v>
          </cell>
          <cell r="E905" t="str">
            <v>I-DGU</v>
          </cell>
          <cell r="F905">
            <v>7171.6564490782193</v>
          </cell>
          <cell r="G905">
            <v>7171.6564490782193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0.75</v>
          </cell>
          <cell r="N905">
            <v>5378.7423368086647</v>
          </cell>
          <cell r="O905">
            <v>1792.9141122695548</v>
          </cell>
          <cell r="P905">
            <v>0.75</v>
          </cell>
          <cell r="Q905">
            <v>0</v>
          </cell>
          <cell r="R905">
            <v>0</v>
          </cell>
          <cell r="S905" t="str">
            <v>PLNT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404IP</v>
          </cell>
          <cell r="AE905" t="str">
            <v>SG</v>
          </cell>
          <cell r="AF905" t="str">
            <v>404IP.SG6</v>
          </cell>
        </row>
        <row r="906">
          <cell r="A906">
            <v>906</v>
          </cell>
          <cell r="F906">
            <v>18249512.291362505</v>
          </cell>
          <cell r="G906">
            <v>17079402.143017873</v>
          </cell>
          <cell r="H906">
            <v>-126213.52090267134</v>
          </cell>
          <cell r="I906">
            <v>-1175810.6601255578</v>
          </cell>
          <cell r="J906">
            <v>2472134.3293728638</v>
          </cell>
          <cell r="K906">
            <v>0</v>
          </cell>
          <cell r="N906">
            <v>12808546.177043051</v>
          </cell>
          <cell r="O906">
            <v>4270855.9659748236</v>
          </cell>
          <cell r="Q906">
            <v>-94660.140677003918</v>
          </cell>
          <cell r="R906">
            <v>-31553.380225667835</v>
          </cell>
          <cell r="T906">
            <v>-201621.56643764468</v>
          </cell>
          <cell r="U906">
            <v>-587065.50443978806</v>
          </cell>
          <cell r="V906">
            <v>-223088.45192825678</v>
          </cell>
          <cell r="W906">
            <v>-127490.69666341576</v>
          </cell>
          <cell r="X906">
            <v>-36544.440656452542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404IP</v>
          </cell>
          <cell r="AE906" t="str">
            <v>NA</v>
          </cell>
          <cell r="AF906" t="str">
            <v>404IP.NA1</v>
          </cell>
        </row>
        <row r="907">
          <cell r="A907">
            <v>907</v>
          </cell>
          <cell r="AD907" t="str">
            <v>404IP</v>
          </cell>
          <cell r="AE907" t="str">
            <v>NA</v>
          </cell>
          <cell r="AF907" t="str">
            <v>404IP.NA2</v>
          </cell>
        </row>
        <row r="908">
          <cell r="A908">
            <v>908</v>
          </cell>
          <cell r="B908" t="str">
            <v>404OP</v>
          </cell>
          <cell r="C908" t="str">
            <v>Amort of LT Plant - Other Plant</v>
          </cell>
          <cell r="AD908" t="str">
            <v>404OP</v>
          </cell>
          <cell r="AE908" t="str">
            <v>NA</v>
          </cell>
          <cell r="AF908" t="str">
            <v>404OP.NA</v>
          </cell>
        </row>
        <row r="909">
          <cell r="A909">
            <v>909</v>
          </cell>
          <cell r="D909" t="str">
            <v>SG</v>
          </cell>
          <cell r="E909" t="str">
            <v>P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M909">
            <v>0.75</v>
          </cell>
          <cell r="N909">
            <v>0</v>
          </cell>
          <cell r="O909">
            <v>0</v>
          </cell>
          <cell r="P909">
            <v>0.75</v>
          </cell>
          <cell r="Q909">
            <v>0</v>
          </cell>
          <cell r="R909">
            <v>0</v>
          </cell>
          <cell r="S909" t="str">
            <v>PLNT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D909" t="str">
            <v>404OP</v>
          </cell>
          <cell r="AE909" t="str">
            <v>SG</v>
          </cell>
          <cell r="AF909" t="str">
            <v>404OP.SG</v>
          </cell>
        </row>
        <row r="910">
          <cell r="A910">
            <v>910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N910">
            <v>0</v>
          </cell>
          <cell r="O910">
            <v>0</v>
          </cell>
          <cell r="Q910">
            <v>0</v>
          </cell>
          <cell r="R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D910" t="str">
            <v>404OP</v>
          </cell>
          <cell r="AE910" t="str">
            <v>NA</v>
          </cell>
          <cell r="AF910" t="str">
            <v>404OP.NA1</v>
          </cell>
        </row>
        <row r="911">
          <cell r="A911">
            <v>911</v>
          </cell>
          <cell r="AD911" t="str">
            <v>404OP</v>
          </cell>
          <cell r="AE911" t="str">
            <v>NA</v>
          </cell>
          <cell r="AF911" t="str">
            <v>404OP.NA2</v>
          </cell>
        </row>
        <row r="912">
          <cell r="A912">
            <v>912</v>
          </cell>
          <cell r="B912" t="str">
            <v>404HP</v>
          </cell>
          <cell r="C912" t="str">
            <v>Amortization of Other Electric Plant</v>
          </cell>
          <cell r="AD912" t="str">
            <v>404HP</v>
          </cell>
          <cell r="AE912" t="str">
            <v>NA</v>
          </cell>
          <cell r="AF912" t="str">
            <v>404HP.NA</v>
          </cell>
        </row>
        <row r="913">
          <cell r="A913">
            <v>913</v>
          </cell>
          <cell r="D913" t="str">
            <v>SG</v>
          </cell>
          <cell r="E913" t="str">
            <v>P</v>
          </cell>
          <cell r="F913">
            <v>133109.35250686388</v>
          </cell>
          <cell r="G913">
            <v>133109.35250686388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M913">
            <v>0.75</v>
          </cell>
          <cell r="N913">
            <v>99832.014380147913</v>
          </cell>
          <cell r="O913">
            <v>33277.338126715971</v>
          </cell>
          <cell r="P913">
            <v>0.75</v>
          </cell>
          <cell r="Q913">
            <v>0</v>
          </cell>
          <cell r="R913">
            <v>0</v>
          </cell>
          <cell r="S913" t="str">
            <v>PLNT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404HP</v>
          </cell>
          <cell r="AE913" t="str">
            <v>SG</v>
          </cell>
          <cell r="AF913" t="str">
            <v>404HP.SG</v>
          </cell>
        </row>
        <row r="914">
          <cell r="A914">
            <v>914</v>
          </cell>
          <cell r="D914" t="str">
            <v>SG</v>
          </cell>
          <cell r="E914" t="str">
            <v>P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M914">
            <v>0.75</v>
          </cell>
          <cell r="N914">
            <v>0</v>
          </cell>
          <cell r="O914">
            <v>0</v>
          </cell>
          <cell r="P914">
            <v>0.75</v>
          </cell>
          <cell r="Q914">
            <v>0</v>
          </cell>
          <cell r="R914">
            <v>0</v>
          </cell>
          <cell r="S914" t="str">
            <v>PLNT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D914" t="str">
            <v>404HP</v>
          </cell>
          <cell r="AE914" t="str">
            <v>SG</v>
          </cell>
          <cell r="AF914" t="str">
            <v>404HP.SG1</v>
          </cell>
        </row>
        <row r="915">
          <cell r="A915">
            <v>915</v>
          </cell>
          <cell r="F915">
            <v>133109.35250686388</v>
          </cell>
          <cell r="G915">
            <v>133109.35250686388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N915">
            <v>99832.014380147913</v>
          </cell>
          <cell r="O915">
            <v>33277.338126715971</v>
          </cell>
          <cell r="Q915">
            <v>0</v>
          </cell>
          <cell r="R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D915" t="str">
            <v>404HP</v>
          </cell>
          <cell r="AE915" t="str">
            <v>NA</v>
          </cell>
          <cell r="AF915" t="str">
            <v>404HP.NA1</v>
          </cell>
        </row>
        <row r="916">
          <cell r="A916">
            <v>916</v>
          </cell>
          <cell r="AD916" t="str">
            <v>404HP</v>
          </cell>
          <cell r="AE916" t="str">
            <v>NA</v>
          </cell>
          <cell r="AF916" t="str">
            <v>404HP.NA2</v>
          </cell>
        </row>
        <row r="917">
          <cell r="A917">
            <v>917</v>
          </cell>
          <cell r="B917" t="str">
            <v>Total Amortization of Limited Term Plant</v>
          </cell>
          <cell r="F917">
            <v>18582289.952735502</v>
          </cell>
          <cell r="G917">
            <v>17311874.778985102</v>
          </cell>
          <cell r="H917">
            <v>-77717.093476617767</v>
          </cell>
          <cell r="I917">
            <v>-1124002.0621458436</v>
          </cell>
          <cell r="J917">
            <v>2472134.3293728638</v>
          </cell>
          <cell r="K917">
            <v>0</v>
          </cell>
          <cell r="N917">
            <v>12982900.654018471</v>
          </cell>
          <cell r="O917">
            <v>4328974.1249666307</v>
          </cell>
          <cell r="Q917">
            <v>-58287.820107463733</v>
          </cell>
          <cell r="R917">
            <v>-19429.273369154442</v>
          </cell>
          <cell r="T917">
            <v>-192737.71206053541</v>
          </cell>
          <cell r="U917">
            <v>-561198.20986701106</v>
          </cell>
          <cell r="V917">
            <v>-213258.72311916974</v>
          </cell>
          <cell r="W917">
            <v>-121873.19847805037</v>
          </cell>
          <cell r="X917">
            <v>-34934.218621076965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Total Amortization of Limited Term Plant</v>
          </cell>
          <cell r="AE917" t="str">
            <v>NA</v>
          </cell>
          <cell r="AF917" t="str">
            <v>Total Amortization of Limited Term Plant.NA</v>
          </cell>
        </row>
        <row r="918">
          <cell r="A918">
            <v>918</v>
          </cell>
          <cell r="AD918" t="str">
            <v>Total Amortization of Limited Term Plant</v>
          </cell>
          <cell r="AE918" t="str">
            <v>NA</v>
          </cell>
          <cell r="AF918" t="str">
            <v>Total Amortization of Limited Term Plant.NA1</v>
          </cell>
        </row>
        <row r="919">
          <cell r="A919">
            <v>919</v>
          </cell>
          <cell r="AD919" t="str">
            <v>Total Amortization of Limited Term Plant</v>
          </cell>
          <cell r="AE919" t="str">
            <v>NA</v>
          </cell>
          <cell r="AF919" t="str">
            <v>Total Amortization of Limited Term Plant.NA2</v>
          </cell>
        </row>
        <row r="920">
          <cell r="A920">
            <v>920</v>
          </cell>
          <cell r="B920">
            <v>405</v>
          </cell>
          <cell r="C920" t="str">
            <v>Amortization of Other Electric Plant</v>
          </cell>
          <cell r="AD920">
            <v>405</v>
          </cell>
          <cell r="AE920" t="str">
            <v>NA</v>
          </cell>
          <cell r="AF920" t="str">
            <v>405.NA</v>
          </cell>
        </row>
        <row r="921">
          <cell r="A921">
            <v>921</v>
          </cell>
          <cell r="D921" t="str">
            <v>S</v>
          </cell>
          <cell r="E921" t="str">
            <v>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0.75</v>
          </cell>
          <cell r="N921">
            <v>0</v>
          </cell>
          <cell r="O921">
            <v>0</v>
          </cell>
          <cell r="P921">
            <v>0.75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>
            <v>405</v>
          </cell>
          <cell r="AE921" t="str">
            <v>S</v>
          </cell>
          <cell r="AF921" t="str">
            <v>405.S</v>
          </cell>
        </row>
        <row r="922">
          <cell r="A922">
            <v>922</v>
          </cell>
          <cell r="AD922">
            <v>405</v>
          </cell>
          <cell r="AE922" t="str">
            <v>NA</v>
          </cell>
          <cell r="AF922" t="str">
            <v>405.NA1</v>
          </cell>
        </row>
        <row r="923">
          <cell r="A923">
            <v>923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N923">
            <v>0</v>
          </cell>
          <cell r="O923">
            <v>0</v>
          </cell>
          <cell r="Q923">
            <v>0</v>
          </cell>
          <cell r="R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>
            <v>405</v>
          </cell>
          <cell r="AE923" t="str">
            <v>NA</v>
          </cell>
          <cell r="AF923" t="str">
            <v>405.NA2</v>
          </cell>
        </row>
        <row r="924">
          <cell r="A924">
            <v>924</v>
          </cell>
          <cell r="AD924">
            <v>405</v>
          </cell>
          <cell r="AE924" t="str">
            <v>NA</v>
          </cell>
          <cell r="AF924" t="str">
            <v>405.NA3</v>
          </cell>
        </row>
        <row r="925">
          <cell r="A925">
            <v>925</v>
          </cell>
          <cell r="B925">
            <v>406</v>
          </cell>
          <cell r="C925" t="str">
            <v>Amortization of Plant Acquisition Adj</v>
          </cell>
          <cell r="AD925">
            <v>406</v>
          </cell>
          <cell r="AE925" t="str">
            <v>NA</v>
          </cell>
          <cell r="AF925" t="str">
            <v>406.NA</v>
          </cell>
        </row>
        <row r="926">
          <cell r="A926">
            <v>926</v>
          </cell>
          <cell r="D926" t="str">
            <v>S</v>
          </cell>
          <cell r="E926" t="str">
            <v>P</v>
          </cell>
          <cell r="F926">
            <v>301635.48</v>
          </cell>
          <cell r="G926">
            <v>301635.48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M926">
            <v>0.75</v>
          </cell>
          <cell r="N926">
            <v>226226.61</v>
          </cell>
          <cell r="O926">
            <v>75408.87</v>
          </cell>
          <cell r="P926">
            <v>0.75</v>
          </cell>
          <cell r="Q926">
            <v>0</v>
          </cell>
          <cell r="R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>
            <v>406</v>
          </cell>
          <cell r="AE926" t="str">
            <v>S</v>
          </cell>
          <cell r="AF926" t="str">
            <v>406.S</v>
          </cell>
        </row>
        <row r="927">
          <cell r="A927">
            <v>927</v>
          </cell>
          <cell r="D927" t="str">
            <v>SG</v>
          </cell>
          <cell r="E927" t="str">
            <v>P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M927">
            <v>0.75</v>
          </cell>
          <cell r="N927">
            <v>0</v>
          </cell>
          <cell r="O927">
            <v>0</v>
          </cell>
          <cell r="P927">
            <v>0.75</v>
          </cell>
          <cell r="Q927">
            <v>0</v>
          </cell>
          <cell r="R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D927">
            <v>406</v>
          </cell>
          <cell r="AE927" t="str">
            <v>SG</v>
          </cell>
          <cell r="AF927" t="str">
            <v>406.SG</v>
          </cell>
        </row>
        <row r="928">
          <cell r="A928">
            <v>928</v>
          </cell>
          <cell r="D928" t="str">
            <v>SG</v>
          </cell>
          <cell r="E928" t="str">
            <v>P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M928">
            <v>0.75</v>
          </cell>
          <cell r="N928">
            <v>0</v>
          </cell>
          <cell r="O928">
            <v>0</v>
          </cell>
          <cell r="P928">
            <v>0.75</v>
          </cell>
          <cell r="Q928">
            <v>0</v>
          </cell>
          <cell r="R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D928">
            <v>406</v>
          </cell>
          <cell r="AE928" t="str">
            <v>SG</v>
          </cell>
          <cell r="AF928" t="str">
            <v>406.SG1</v>
          </cell>
        </row>
        <row r="929">
          <cell r="A929">
            <v>929</v>
          </cell>
          <cell r="D929" t="str">
            <v>SG</v>
          </cell>
          <cell r="E929" t="str">
            <v>P</v>
          </cell>
          <cell r="F929">
            <v>2080177.2673864956</v>
          </cell>
          <cell r="G929">
            <v>2080177.2673864956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0.75</v>
          </cell>
          <cell r="N929">
            <v>1560132.9505398716</v>
          </cell>
          <cell r="O929">
            <v>520044.3168466239</v>
          </cell>
          <cell r="P929">
            <v>0.75</v>
          </cell>
          <cell r="Q929">
            <v>0</v>
          </cell>
          <cell r="R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>
            <v>406</v>
          </cell>
          <cell r="AE929" t="str">
            <v>SG</v>
          </cell>
          <cell r="AF929" t="str">
            <v>406.SG2</v>
          </cell>
        </row>
        <row r="930">
          <cell r="A930">
            <v>930</v>
          </cell>
          <cell r="D930" t="str">
            <v>SO</v>
          </cell>
          <cell r="E930" t="str">
            <v>P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0.75</v>
          </cell>
          <cell r="N930">
            <v>0</v>
          </cell>
          <cell r="O930">
            <v>0</v>
          </cell>
          <cell r="P930">
            <v>0.75</v>
          </cell>
          <cell r="Q930">
            <v>0</v>
          </cell>
          <cell r="R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>
            <v>406</v>
          </cell>
          <cell r="AE930" t="str">
            <v>SO</v>
          </cell>
          <cell r="AF930" t="str">
            <v>406.SO</v>
          </cell>
        </row>
        <row r="931">
          <cell r="A931">
            <v>931</v>
          </cell>
          <cell r="F931">
            <v>2381812.7473864956</v>
          </cell>
          <cell r="G931">
            <v>2381812.7473864956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N931">
            <v>1786359.5605398715</v>
          </cell>
          <cell r="O931">
            <v>595453.1868466239</v>
          </cell>
          <cell r="Q931">
            <v>0</v>
          </cell>
          <cell r="R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D931">
            <v>406</v>
          </cell>
          <cell r="AE931" t="str">
            <v>NA</v>
          </cell>
          <cell r="AF931" t="str">
            <v>406.NA1</v>
          </cell>
        </row>
        <row r="932">
          <cell r="A932">
            <v>932</v>
          </cell>
          <cell r="AD932">
            <v>406</v>
          </cell>
          <cell r="AE932" t="str">
            <v>NA</v>
          </cell>
          <cell r="AF932" t="str">
            <v>406.NA2</v>
          </cell>
        </row>
        <row r="933">
          <cell r="A933">
            <v>933</v>
          </cell>
          <cell r="B933">
            <v>407</v>
          </cell>
          <cell r="C933" t="str">
            <v>Amort of Prop Losses, Unrec Plant, etc</v>
          </cell>
          <cell r="AD933">
            <v>407</v>
          </cell>
          <cell r="AE933" t="str">
            <v>NA</v>
          </cell>
          <cell r="AF933" t="str">
            <v>407.NA</v>
          </cell>
        </row>
        <row r="934">
          <cell r="A934">
            <v>934</v>
          </cell>
          <cell r="D934" t="str">
            <v>S</v>
          </cell>
          <cell r="E934" t="str">
            <v>P</v>
          </cell>
          <cell r="F934">
            <v>3572684.2800000007</v>
          </cell>
          <cell r="G934">
            <v>3572684.2800000007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0.75</v>
          </cell>
          <cell r="N934">
            <v>2679513.2100000004</v>
          </cell>
          <cell r="O934">
            <v>893171.07000000018</v>
          </cell>
          <cell r="P934">
            <v>0.75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>
            <v>407</v>
          </cell>
          <cell r="AE934" t="str">
            <v>S</v>
          </cell>
          <cell r="AF934" t="str">
            <v>407.S</v>
          </cell>
        </row>
        <row r="935">
          <cell r="A935">
            <v>935</v>
          </cell>
          <cell r="D935" t="str">
            <v>SO</v>
          </cell>
          <cell r="E935" t="str">
            <v>GP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0.75</v>
          </cell>
          <cell r="N935">
            <v>0</v>
          </cell>
          <cell r="O935">
            <v>0</v>
          </cell>
          <cell r="P935">
            <v>0.75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>
            <v>407</v>
          </cell>
          <cell r="AE935" t="str">
            <v>SO</v>
          </cell>
          <cell r="AF935" t="str">
            <v>407.SO</v>
          </cell>
        </row>
        <row r="936">
          <cell r="A936">
            <v>936</v>
          </cell>
          <cell r="D936" t="str">
            <v>SG</v>
          </cell>
          <cell r="E936" t="str">
            <v>P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M936">
            <v>0.75</v>
          </cell>
          <cell r="N936">
            <v>0</v>
          </cell>
          <cell r="O936">
            <v>0</v>
          </cell>
          <cell r="P936">
            <v>0.75</v>
          </cell>
          <cell r="Q936">
            <v>0</v>
          </cell>
          <cell r="R936">
            <v>0</v>
          </cell>
          <cell r="S936" t="str">
            <v>PLNT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>
            <v>407</v>
          </cell>
          <cell r="AE936" t="str">
            <v>SG</v>
          </cell>
          <cell r="AF936" t="str">
            <v>407.SG</v>
          </cell>
        </row>
        <row r="937">
          <cell r="A937">
            <v>937</v>
          </cell>
          <cell r="D937" t="str">
            <v>SE</v>
          </cell>
          <cell r="E937" t="str">
            <v>P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M937">
            <v>0.75</v>
          </cell>
          <cell r="N937">
            <v>0</v>
          </cell>
          <cell r="O937">
            <v>0</v>
          </cell>
          <cell r="P937">
            <v>0.75</v>
          </cell>
          <cell r="Q937">
            <v>0</v>
          </cell>
          <cell r="R937">
            <v>0</v>
          </cell>
          <cell r="S937" t="str">
            <v>PLNT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D937">
            <v>407</v>
          </cell>
          <cell r="AE937" t="str">
            <v>SE</v>
          </cell>
          <cell r="AF937" t="str">
            <v>407.SE</v>
          </cell>
        </row>
        <row r="938">
          <cell r="A938">
            <v>938</v>
          </cell>
          <cell r="D938" t="str">
            <v>SG</v>
          </cell>
          <cell r="E938" t="str">
            <v>P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M938">
            <v>0.75</v>
          </cell>
          <cell r="N938">
            <v>0</v>
          </cell>
          <cell r="O938">
            <v>0</v>
          </cell>
          <cell r="P938">
            <v>0.75</v>
          </cell>
          <cell r="Q938">
            <v>0</v>
          </cell>
          <cell r="R938">
            <v>0</v>
          </cell>
          <cell r="S938" t="str">
            <v>PLNT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>
            <v>407</v>
          </cell>
          <cell r="AE938" t="str">
            <v>SG</v>
          </cell>
          <cell r="AF938" t="str">
            <v>407.SG1</v>
          </cell>
        </row>
        <row r="939">
          <cell r="A939">
            <v>939</v>
          </cell>
          <cell r="D939" t="str">
            <v>TROJP</v>
          </cell>
          <cell r="E939" t="str">
            <v>P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M939">
            <v>0.75</v>
          </cell>
          <cell r="N939">
            <v>0</v>
          </cell>
          <cell r="O939">
            <v>0</v>
          </cell>
          <cell r="P939">
            <v>0.75</v>
          </cell>
          <cell r="Q939">
            <v>0</v>
          </cell>
          <cell r="R939">
            <v>0</v>
          </cell>
          <cell r="S939" t="str">
            <v>PLNT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D939">
            <v>407</v>
          </cell>
          <cell r="AE939" t="str">
            <v>TROJP</v>
          </cell>
          <cell r="AF939" t="str">
            <v>407.TROJP</v>
          </cell>
        </row>
        <row r="940">
          <cell r="A940">
            <v>940</v>
          </cell>
          <cell r="F940">
            <v>3572684.2800000007</v>
          </cell>
          <cell r="G940">
            <v>3572684.2800000007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N940">
            <v>2679513.2100000004</v>
          </cell>
          <cell r="O940">
            <v>893171.07000000018</v>
          </cell>
          <cell r="Q940">
            <v>0</v>
          </cell>
          <cell r="R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D940">
            <v>407</v>
          </cell>
          <cell r="AE940" t="str">
            <v>NA</v>
          </cell>
          <cell r="AF940" t="str">
            <v>407.NA1</v>
          </cell>
        </row>
        <row r="941">
          <cell r="A941">
            <v>941</v>
          </cell>
          <cell r="AD941">
            <v>407</v>
          </cell>
          <cell r="AE941" t="str">
            <v>NA</v>
          </cell>
          <cell r="AF941" t="str">
            <v>407.NA2</v>
          </cell>
        </row>
        <row r="942">
          <cell r="A942">
            <v>942</v>
          </cell>
          <cell r="B942" t="str">
            <v>TOTAL AMORTIZATION EXPENSE</v>
          </cell>
          <cell r="F942">
            <v>24536786.980122</v>
          </cell>
          <cell r="G942">
            <v>23266371.806371599</v>
          </cell>
          <cell r="H942">
            <v>-77717.093476617767</v>
          </cell>
          <cell r="I942">
            <v>-1124002.0621458436</v>
          </cell>
          <cell r="J942">
            <v>2472134.3293728638</v>
          </cell>
          <cell r="K942">
            <v>0</v>
          </cell>
          <cell r="N942">
            <v>17448773.424558342</v>
          </cell>
          <cell r="O942">
            <v>5817598.3818132551</v>
          </cell>
          <cell r="Q942">
            <v>-58287.820107463733</v>
          </cell>
          <cell r="R942">
            <v>-19429.273369154442</v>
          </cell>
          <cell r="T942">
            <v>-192737.71206053541</v>
          </cell>
          <cell r="U942">
            <v>-561198.20986701106</v>
          </cell>
          <cell r="V942">
            <v>-213258.72311916974</v>
          </cell>
          <cell r="W942">
            <v>-121873.19847805037</v>
          </cell>
          <cell r="X942">
            <v>-34934.218621076965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 t="str">
            <v>TOTAL AMORTIZATION EXPENSE</v>
          </cell>
          <cell r="AE942" t="str">
            <v>NA</v>
          </cell>
          <cell r="AF942" t="str">
            <v>TOTAL AMORTIZATION EXPENSE.NA</v>
          </cell>
        </row>
        <row r="943">
          <cell r="A943">
            <v>943</v>
          </cell>
          <cell r="AD943" t="str">
            <v>TOTAL AMORTIZATION EXPENSE</v>
          </cell>
          <cell r="AE943" t="str">
            <v>NA</v>
          </cell>
          <cell r="AF943" t="str">
            <v>TOTAL AMORTIZATION EXPENSE.NA1</v>
          </cell>
        </row>
        <row r="944">
          <cell r="A944">
            <v>944</v>
          </cell>
          <cell r="B944">
            <v>408</v>
          </cell>
          <cell r="C944" t="str">
            <v>Taxes Other Than Income</v>
          </cell>
          <cell r="AD944">
            <v>408</v>
          </cell>
          <cell r="AE944" t="str">
            <v>NA</v>
          </cell>
          <cell r="AF944" t="str">
            <v>408.NA</v>
          </cell>
        </row>
        <row r="945">
          <cell r="A945">
            <v>945</v>
          </cell>
          <cell r="D945" t="str">
            <v>S</v>
          </cell>
          <cell r="E945" t="str">
            <v>DMSC</v>
          </cell>
          <cell r="F945">
            <v>11.28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11.28</v>
          </cell>
          <cell r="M945">
            <v>0.75</v>
          </cell>
          <cell r="N945">
            <v>0</v>
          </cell>
          <cell r="O945">
            <v>0</v>
          </cell>
          <cell r="P945">
            <v>0.75</v>
          </cell>
          <cell r="Q945">
            <v>0</v>
          </cell>
          <cell r="R945">
            <v>0</v>
          </cell>
          <cell r="S945" t="str">
            <v>PLNT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D945">
            <v>408</v>
          </cell>
          <cell r="AE945" t="str">
            <v>S</v>
          </cell>
          <cell r="AF945" t="str">
            <v>408.S</v>
          </cell>
        </row>
        <row r="946">
          <cell r="A946">
            <v>946</v>
          </cell>
          <cell r="D946" t="str">
            <v>GPS</v>
          </cell>
          <cell r="E946" t="str">
            <v>GP</v>
          </cell>
          <cell r="F946">
            <v>62655789.482761934</v>
          </cell>
          <cell r="G946">
            <v>30171680.566806488</v>
          </cell>
          <cell r="H946">
            <v>15387960.1138747</v>
          </cell>
          <cell r="I946">
            <v>16714533.893242855</v>
          </cell>
          <cell r="J946">
            <v>381614.90883789468</v>
          </cell>
          <cell r="K946">
            <v>0</v>
          </cell>
          <cell r="M946">
            <v>0.75</v>
          </cell>
          <cell r="N946">
            <v>22628760.425104864</v>
          </cell>
          <cell r="O946">
            <v>7542920.1417016219</v>
          </cell>
          <cell r="P946">
            <v>0.75</v>
          </cell>
          <cell r="Q946">
            <v>11540970.085406024</v>
          </cell>
          <cell r="R946">
            <v>3846990.028468675</v>
          </cell>
          <cell r="S946" t="str">
            <v>PLNT</v>
          </cell>
          <cell r="T946">
            <v>2866116.6462556692</v>
          </cell>
          <cell r="U946">
            <v>8345328.5501466114</v>
          </cell>
          <cell r="V946">
            <v>3171275.4590503103</v>
          </cell>
          <cell r="W946">
            <v>1812322.0368033194</v>
          </cell>
          <cell r="X946">
            <v>519491.20098694449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D946">
            <v>408</v>
          </cell>
          <cell r="AE946" t="str">
            <v>GPS</v>
          </cell>
          <cell r="AF946" t="str">
            <v>408.GPS</v>
          </cell>
        </row>
        <row r="947">
          <cell r="A947">
            <v>947</v>
          </cell>
          <cell r="D947" t="str">
            <v>SO</v>
          </cell>
          <cell r="E947" t="str">
            <v>GP</v>
          </cell>
          <cell r="F947">
            <v>5623296.4022439728</v>
          </cell>
          <cell r="G947">
            <v>2707879.0991478274</v>
          </cell>
          <cell r="H947">
            <v>1381054.5116510272</v>
          </cell>
          <cell r="I947">
            <v>1500113.2231031347</v>
          </cell>
          <cell r="J947">
            <v>34249.568341983642</v>
          </cell>
          <cell r="K947">
            <v>0</v>
          </cell>
          <cell r="M947">
            <v>0.75</v>
          </cell>
          <cell r="N947">
            <v>2030909.3243608705</v>
          </cell>
          <cell r="O947">
            <v>676969.77478695684</v>
          </cell>
          <cell r="P947">
            <v>0.75</v>
          </cell>
          <cell r="Q947">
            <v>1035790.8837382705</v>
          </cell>
          <cell r="R947">
            <v>345263.62791275681</v>
          </cell>
          <cell r="S947" t="str">
            <v>PLNT</v>
          </cell>
          <cell r="T947">
            <v>257231.19217475082</v>
          </cell>
          <cell r="U947">
            <v>748985.15203442471</v>
          </cell>
          <cell r="V947">
            <v>284618.89997106325</v>
          </cell>
          <cell r="W947">
            <v>162654.14694147964</v>
          </cell>
          <cell r="X947">
            <v>46623.831981416348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408</v>
          </cell>
          <cell r="AE947" t="str">
            <v>SO</v>
          </cell>
          <cell r="AF947" t="str">
            <v>408.SO</v>
          </cell>
        </row>
        <row r="948">
          <cell r="A948">
            <v>948</v>
          </cell>
          <cell r="D948" t="str">
            <v>SE</v>
          </cell>
          <cell r="E948" t="str">
            <v>P</v>
          </cell>
          <cell r="F948">
            <v>365738.8836848847</v>
          </cell>
          <cell r="G948">
            <v>365738.8836848847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M948">
            <v>0.75</v>
          </cell>
          <cell r="N948">
            <v>274304.16276366351</v>
          </cell>
          <cell r="O948">
            <v>91434.720921221175</v>
          </cell>
          <cell r="P948">
            <v>0.75</v>
          </cell>
          <cell r="Q948">
            <v>0</v>
          </cell>
          <cell r="R948">
            <v>0</v>
          </cell>
          <cell r="S948" t="str">
            <v>PLNT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D948">
            <v>408</v>
          </cell>
          <cell r="AE948" t="str">
            <v>SE</v>
          </cell>
          <cell r="AF948" t="str">
            <v>408.SE</v>
          </cell>
        </row>
        <row r="949">
          <cell r="A949">
            <v>949</v>
          </cell>
          <cell r="D949" t="str">
            <v>SG</v>
          </cell>
          <cell r="E949" t="str">
            <v>P</v>
          </cell>
          <cell r="F949">
            <v>788202.28287973662</v>
          </cell>
          <cell r="G949">
            <v>788202.28287973662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M949">
            <v>0.75</v>
          </cell>
          <cell r="N949">
            <v>591151.71215980244</v>
          </cell>
          <cell r="O949">
            <v>197050.57071993416</v>
          </cell>
          <cell r="P949">
            <v>0.75</v>
          </cell>
          <cell r="Q949">
            <v>0</v>
          </cell>
          <cell r="R949">
            <v>0</v>
          </cell>
          <cell r="S949" t="str">
            <v>PLNT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D949">
            <v>408</v>
          </cell>
          <cell r="AE949" t="str">
            <v>SG</v>
          </cell>
          <cell r="AF949" t="str">
            <v>408.SG</v>
          </cell>
        </row>
        <row r="950">
          <cell r="A950">
            <v>950</v>
          </cell>
          <cell r="D950" t="str">
            <v>OPRV-ID</v>
          </cell>
          <cell r="E950" t="str">
            <v>DMSC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0.75</v>
          </cell>
          <cell r="N950">
            <v>0</v>
          </cell>
          <cell r="O950">
            <v>0</v>
          </cell>
          <cell r="P950">
            <v>0.75</v>
          </cell>
          <cell r="Q950">
            <v>0</v>
          </cell>
          <cell r="R950">
            <v>0</v>
          </cell>
          <cell r="S950" t="str">
            <v>PLNT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408</v>
          </cell>
          <cell r="AE950" t="str">
            <v>OPRV-ID</v>
          </cell>
          <cell r="AF950" t="str">
            <v>408.OPRV-ID</v>
          </cell>
        </row>
        <row r="951">
          <cell r="A951">
            <v>951</v>
          </cell>
          <cell r="D951" t="str">
            <v>EXCTAX</v>
          </cell>
          <cell r="E951" t="str">
            <v>GP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0.75</v>
          </cell>
          <cell r="N951">
            <v>0</v>
          </cell>
          <cell r="O951">
            <v>0</v>
          </cell>
          <cell r="P951">
            <v>0.75</v>
          </cell>
          <cell r="Q951">
            <v>0</v>
          </cell>
          <cell r="R951">
            <v>0</v>
          </cell>
          <cell r="S951" t="str">
            <v>PLNT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408</v>
          </cell>
          <cell r="AE951" t="str">
            <v>EXCTAX</v>
          </cell>
          <cell r="AF951" t="str">
            <v>408.EXCTAX</v>
          </cell>
        </row>
        <row r="952">
          <cell r="A952">
            <v>952</v>
          </cell>
          <cell r="D952" t="str">
            <v>DGP</v>
          </cell>
          <cell r="E952" t="str">
            <v>GP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M952">
            <v>0.75</v>
          </cell>
          <cell r="N952">
            <v>0</v>
          </cell>
          <cell r="O952">
            <v>0</v>
          </cell>
          <cell r="P952">
            <v>0.75</v>
          </cell>
          <cell r="Q952">
            <v>0</v>
          </cell>
          <cell r="R952">
            <v>0</v>
          </cell>
          <cell r="S952" t="str">
            <v>PLNT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408</v>
          </cell>
          <cell r="AE952" t="str">
            <v>DGP</v>
          </cell>
          <cell r="AF952" t="str">
            <v>408.DGP</v>
          </cell>
        </row>
        <row r="953">
          <cell r="A953">
            <v>953</v>
          </cell>
          <cell r="F953">
            <v>69433038.331570536</v>
          </cell>
          <cell r="G953">
            <v>34033500.832518935</v>
          </cell>
          <cell r="H953">
            <v>16769014.625525728</v>
          </cell>
          <cell r="I953">
            <v>18214647.11634599</v>
          </cell>
          <cell r="J953">
            <v>415864.47717987833</v>
          </cell>
          <cell r="K953">
            <v>11.28</v>
          </cell>
          <cell r="N953">
            <v>25525125.624389198</v>
          </cell>
          <cell r="O953">
            <v>8508375.2081297338</v>
          </cell>
          <cell r="Q953">
            <v>12576760.969144294</v>
          </cell>
          <cell r="R953">
            <v>4192253.656381432</v>
          </cell>
          <cell r="T953">
            <v>3123347.83843042</v>
          </cell>
          <cell r="U953">
            <v>9094313.7021810357</v>
          </cell>
          <cell r="V953">
            <v>3455894.3590213736</v>
          </cell>
          <cell r="W953">
            <v>1974976.1837447989</v>
          </cell>
          <cell r="X953">
            <v>566115.03296836081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D953">
            <v>408</v>
          </cell>
          <cell r="AE953" t="str">
            <v>NA</v>
          </cell>
          <cell r="AF953" t="str">
            <v>408.NA1</v>
          </cell>
        </row>
        <row r="954">
          <cell r="A954">
            <v>954</v>
          </cell>
          <cell r="AD954">
            <v>408</v>
          </cell>
          <cell r="AE954" t="str">
            <v>NA</v>
          </cell>
          <cell r="AF954" t="str">
            <v>408.NA2</v>
          </cell>
        </row>
        <row r="955">
          <cell r="A955">
            <v>955</v>
          </cell>
          <cell r="B955">
            <v>41140</v>
          </cell>
          <cell r="C955" t="str">
            <v>Deferred Investment Tax Credit - Fed</v>
          </cell>
          <cell r="AD955">
            <v>41140</v>
          </cell>
          <cell r="AE955" t="str">
            <v>NA</v>
          </cell>
          <cell r="AF955" t="str">
            <v>41140.NA</v>
          </cell>
        </row>
        <row r="956">
          <cell r="A956">
            <v>956</v>
          </cell>
          <cell r="D956" t="str">
            <v>DGU</v>
          </cell>
          <cell r="E956" t="str">
            <v>PTD</v>
          </cell>
          <cell r="F956">
            <v>-3090508.1405781331</v>
          </cell>
          <cell r="G956">
            <v>-1520017.7310099558</v>
          </cell>
          <cell r="H956">
            <v>-759402.83133188845</v>
          </cell>
          <cell r="I956">
            <v>-811087.57823628909</v>
          </cell>
          <cell r="J956">
            <v>0</v>
          </cell>
          <cell r="K956">
            <v>0</v>
          </cell>
          <cell r="M956">
            <v>0.75</v>
          </cell>
          <cell r="N956">
            <v>-1140013.2982574669</v>
          </cell>
          <cell r="O956">
            <v>-380004.43275248894</v>
          </cell>
          <cell r="P956">
            <v>0.75</v>
          </cell>
          <cell r="Q956">
            <v>-569552.12349891639</v>
          </cell>
          <cell r="R956">
            <v>-189850.70783297211</v>
          </cell>
          <cell r="S956" t="str">
            <v>PLNT</v>
          </cell>
          <cell r="T956">
            <v>-139080.85169482441</v>
          </cell>
          <cell r="U956">
            <v>-404964.46784322121</v>
          </cell>
          <cell r="V956">
            <v>-153888.95367528868</v>
          </cell>
          <cell r="W956">
            <v>-87944.53385321844</v>
          </cell>
          <cell r="X956">
            <v>-25208.771169736385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41140</v>
          </cell>
          <cell r="AE956" t="str">
            <v>DGU</v>
          </cell>
          <cell r="AF956" t="str">
            <v>41140.DGU</v>
          </cell>
        </row>
        <row r="957">
          <cell r="A957">
            <v>957</v>
          </cell>
          <cell r="AD957">
            <v>41140</v>
          </cell>
          <cell r="AE957" t="str">
            <v>NA</v>
          </cell>
          <cell r="AF957" t="str">
            <v>41140.NA1</v>
          </cell>
        </row>
        <row r="958">
          <cell r="A958">
            <v>958</v>
          </cell>
          <cell r="F958">
            <v>-3090508.1405781331</v>
          </cell>
          <cell r="G958">
            <v>-1520017.7310099558</v>
          </cell>
          <cell r="H958">
            <v>-759402.83133188845</v>
          </cell>
          <cell r="I958">
            <v>-811087.57823628909</v>
          </cell>
          <cell r="J958">
            <v>0</v>
          </cell>
          <cell r="K958">
            <v>0</v>
          </cell>
          <cell r="N958">
            <v>-1140013.2982574669</v>
          </cell>
          <cell r="O958">
            <v>-380004.43275248894</v>
          </cell>
          <cell r="Q958">
            <v>-569552.12349891639</v>
          </cell>
          <cell r="R958">
            <v>-189850.70783297211</v>
          </cell>
          <cell r="T958">
            <v>-139080.85169482441</v>
          </cell>
          <cell r="U958">
            <v>-404964.46784322121</v>
          </cell>
          <cell r="V958">
            <v>-153888.95367528868</v>
          </cell>
          <cell r="W958">
            <v>-87944.53385321844</v>
          </cell>
          <cell r="X958">
            <v>-25208.771169736385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41140</v>
          </cell>
          <cell r="AE958" t="str">
            <v>NA</v>
          </cell>
          <cell r="AF958" t="str">
            <v>41140.NA2</v>
          </cell>
        </row>
        <row r="959">
          <cell r="A959">
            <v>959</v>
          </cell>
          <cell r="AD959">
            <v>41140</v>
          </cell>
          <cell r="AE959" t="str">
            <v>NA</v>
          </cell>
          <cell r="AF959" t="str">
            <v>41140.NA3</v>
          </cell>
        </row>
        <row r="960">
          <cell r="A960">
            <v>960</v>
          </cell>
          <cell r="B960">
            <v>41141</v>
          </cell>
          <cell r="C960" t="str">
            <v>Deferred Investment Tax Credit - Idaho</v>
          </cell>
          <cell r="AD960">
            <v>41141</v>
          </cell>
          <cell r="AE960" t="str">
            <v>NA</v>
          </cell>
          <cell r="AF960" t="str">
            <v>41141.NA</v>
          </cell>
        </row>
        <row r="961">
          <cell r="A961">
            <v>961</v>
          </cell>
          <cell r="D961" t="str">
            <v>DGU</v>
          </cell>
          <cell r="E961" t="str">
            <v>PTD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M961">
            <v>0.75</v>
          </cell>
          <cell r="N961">
            <v>0</v>
          </cell>
          <cell r="O961">
            <v>0</v>
          </cell>
          <cell r="P961">
            <v>0.75</v>
          </cell>
          <cell r="Q961">
            <v>0</v>
          </cell>
          <cell r="R961">
            <v>0</v>
          </cell>
          <cell r="S961" t="str">
            <v>PLNT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41141</v>
          </cell>
          <cell r="AE961" t="str">
            <v>DGU</v>
          </cell>
          <cell r="AF961" t="str">
            <v>41141.DGU</v>
          </cell>
        </row>
        <row r="962">
          <cell r="A962">
            <v>962</v>
          </cell>
          <cell r="AD962">
            <v>41141</v>
          </cell>
          <cell r="AE962" t="str">
            <v>NA</v>
          </cell>
          <cell r="AF962" t="str">
            <v>41141.NA1</v>
          </cell>
        </row>
        <row r="963">
          <cell r="A963">
            <v>963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N963">
            <v>0</v>
          </cell>
          <cell r="O963">
            <v>0</v>
          </cell>
          <cell r="Q963">
            <v>0</v>
          </cell>
          <cell r="R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>
            <v>41141</v>
          </cell>
          <cell r="AE963" t="str">
            <v>NA</v>
          </cell>
          <cell r="AF963" t="str">
            <v>41141.NA2</v>
          </cell>
        </row>
        <row r="964">
          <cell r="A964">
            <v>964</v>
          </cell>
          <cell r="AD964">
            <v>41141</v>
          </cell>
          <cell r="AE964" t="str">
            <v>NA</v>
          </cell>
          <cell r="AF964" t="str">
            <v>41141.NA3</v>
          </cell>
        </row>
        <row r="965">
          <cell r="A965">
            <v>965</v>
          </cell>
          <cell r="B965" t="str">
            <v>TOTAL DEFERRED ITC</v>
          </cell>
          <cell r="F965">
            <v>-3090508.1405781331</v>
          </cell>
          <cell r="G965">
            <v>-1520017.7310099558</v>
          </cell>
          <cell r="H965">
            <v>-759402.83133188845</v>
          </cell>
          <cell r="I965">
            <v>-811087.57823628909</v>
          </cell>
          <cell r="J965">
            <v>0</v>
          </cell>
          <cell r="K965">
            <v>0</v>
          </cell>
          <cell r="N965">
            <v>-1140013.2982574669</v>
          </cell>
          <cell r="O965">
            <v>-380004.43275248894</v>
          </cell>
          <cell r="Q965">
            <v>-569552.12349891639</v>
          </cell>
          <cell r="R965">
            <v>-189850.70783297211</v>
          </cell>
          <cell r="T965">
            <v>-139080.85169482441</v>
          </cell>
          <cell r="U965">
            <v>-404964.46784322121</v>
          </cell>
          <cell r="V965">
            <v>-153888.95367528868</v>
          </cell>
          <cell r="W965">
            <v>-87944.53385321844</v>
          </cell>
          <cell r="X965">
            <v>-25208.771169736385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D965" t="str">
            <v>TOTAL DEFERRED ITC</v>
          </cell>
          <cell r="AE965" t="str">
            <v>NA</v>
          </cell>
          <cell r="AF965" t="str">
            <v>TOTAL DEFERRED ITC.NA</v>
          </cell>
        </row>
        <row r="966">
          <cell r="A966">
            <v>966</v>
          </cell>
          <cell r="AD966" t="str">
            <v>TOTAL DEFERRED ITC</v>
          </cell>
          <cell r="AE966" t="str">
            <v>NA</v>
          </cell>
          <cell r="AF966" t="str">
            <v>TOTAL DEFERRED ITC.NA1</v>
          </cell>
        </row>
        <row r="967">
          <cell r="A967">
            <v>967</v>
          </cell>
          <cell r="B967">
            <v>427</v>
          </cell>
          <cell r="C967" t="str">
            <v>Interest on Long-Term Debt</v>
          </cell>
          <cell r="AD967">
            <v>427</v>
          </cell>
          <cell r="AE967" t="str">
            <v>NA</v>
          </cell>
          <cell r="AF967" t="str">
            <v>427.NA</v>
          </cell>
        </row>
        <row r="968">
          <cell r="A968">
            <v>968</v>
          </cell>
          <cell r="D968" t="str">
            <v>S</v>
          </cell>
          <cell r="F968">
            <v>157339693.85897148</v>
          </cell>
          <cell r="G968">
            <v>76972483.024822623</v>
          </cell>
          <cell r="H968">
            <v>40199730.899604261</v>
          </cell>
          <cell r="I968">
            <v>39604839.306427211</v>
          </cell>
          <cell r="J968">
            <v>433450.49547393923</v>
          </cell>
          <cell r="K968">
            <v>129190.13264342814</v>
          </cell>
          <cell r="N968">
            <v>54807168.967082314</v>
          </cell>
          <cell r="O968">
            <v>22165314.057740279</v>
          </cell>
          <cell r="Q968">
            <v>30149798.174703229</v>
          </cell>
          <cell r="R968">
            <v>10049932.724901065</v>
          </cell>
          <cell r="S968" t="str">
            <v>PLNT</v>
          </cell>
          <cell r="T968">
            <v>6791220.738397086</v>
          </cell>
          <cell r="U968">
            <v>19774131.800439402</v>
          </cell>
          <cell r="V968">
            <v>7514290.0037959702</v>
          </cell>
          <cell r="W968">
            <v>4294270.0943703456</v>
          </cell>
          <cell r="X968">
            <v>1230926.6694244083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427</v>
          </cell>
          <cell r="AE968" t="str">
            <v>S</v>
          </cell>
          <cell r="AF968" t="str">
            <v>427.S</v>
          </cell>
        </row>
        <row r="969">
          <cell r="A969">
            <v>969</v>
          </cell>
          <cell r="D969" t="str">
            <v>SNP</v>
          </cell>
          <cell r="E969" t="str">
            <v>GP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0.75</v>
          </cell>
          <cell r="N969">
            <v>0</v>
          </cell>
          <cell r="O969">
            <v>0</v>
          </cell>
          <cell r="P969">
            <v>0.75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427</v>
          </cell>
          <cell r="AE969" t="str">
            <v>SNP</v>
          </cell>
          <cell r="AF969" t="str">
            <v>427.SNP</v>
          </cell>
        </row>
        <row r="970">
          <cell r="A970">
            <v>970</v>
          </cell>
          <cell r="F970">
            <v>157339693.85897148</v>
          </cell>
          <cell r="G970">
            <v>76972483.024822623</v>
          </cell>
          <cell r="H970">
            <v>40199730.899604261</v>
          </cell>
          <cell r="I970">
            <v>39604839.306427211</v>
          </cell>
          <cell r="J970">
            <v>433450.49547393923</v>
          </cell>
          <cell r="K970">
            <v>129190.13264342814</v>
          </cell>
          <cell r="N970">
            <v>54807168.967082314</v>
          </cell>
          <cell r="O970">
            <v>22165314.057740279</v>
          </cell>
          <cell r="Q970">
            <v>30149798.174703229</v>
          </cell>
          <cell r="R970">
            <v>10049932.724901065</v>
          </cell>
          <cell r="T970">
            <v>6791220.738397086</v>
          </cell>
          <cell r="U970">
            <v>19774131.800439402</v>
          </cell>
          <cell r="V970">
            <v>7514290.0037959702</v>
          </cell>
          <cell r="W970">
            <v>4294270.0943703456</v>
          </cell>
          <cell r="X970">
            <v>1230926.6694244083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427</v>
          </cell>
          <cell r="AE970" t="str">
            <v>NA</v>
          </cell>
          <cell r="AF970" t="str">
            <v>427.NA1</v>
          </cell>
        </row>
        <row r="971">
          <cell r="A971">
            <v>971</v>
          </cell>
          <cell r="AD971">
            <v>427</v>
          </cell>
          <cell r="AE971" t="str">
            <v>NA</v>
          </cell>
          <cell r="AF971" t="str">
            <v>427.NA2</v>
          </cell>
        </row>
        <row r="972">
          <cell r="A972">
            <v>972</v>
          </cell>
          <cell r="B972">
            <v>428</v>
          </cell>
          <cell r="C972" t="str">
            <v>Amortization of Debt Disc &amp; Exp</v>
          </cell>
          <cell r="AD972">
            <v>428</v>
          </cell>
          <cell r="AE972" t="str">
            <v>NA</v>
          </cell>
          <cell r="AF972" t="str">
            <v>428.NA</v>
          </cell>
        </row>
        <row r="973">
          <cell r="A973">
            <v>973</v>
          </cell>
          <cell r="D973" t="str">
            <v>SNP</v>
          </cell>
          <cell r="E973" t="str">
            <v>GP</v>
          </cell>
          <cell r="F973">
            <v>2117838.1872855239</v>
          </cell>
          <cell r="G973">
            <v>1019837.716617446</v>
          </cell>
          <cell r="H973">
            <v>520130.85817961622</v>
          </cell>
          <cell r="I973">
            <v>564970.58698026463</v>
          </cell>
          <cell r="J973">
            <v>12899.025508197157</v>
          </cell>
          <cell r="K973">
            <v>0</v>
          </cell>
          <cell r="M973">
            <v>0.75</v>
          </cell>
          <cell r="N973">
            <v>764878.28746308456</v>
          </cell>
          <cell r="O973">
            <v>254959.42915436151</v>
          </cell>
          <cell r="P973">
            <v>0.75</v>
          </cell>
          <cell r="Q973">
            <v>390098.14363471215</v>
          </cell>
          <cell r="R973">
            <v>130032.71454490405</v>
          </cell>
          <cell r="S973" t="str">
            <v>PLNT</v>
          </cell>
          <cell r="T973">
            <v>96878.059198742718</v>
          </cell>
          <cell r="U973">
            <v>282081.76187464967</v>
          </cell>
          <cell r="V973">
            <v>107192.78018874815</v>
          </cell>
          <cell r="W973">
            <v>61258.581990370265</v>
          </cell>
          <cell r="X973">
            <v>17559.403727753852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428</v>
          </cell>
          <cell r="AE973" t="str">
            <v>SNP</v>
          </cell>
          <cell r="AF973" t="str">
            <v>428.SNP</v>
          </cell>
        </row>
        <row r="974">
          <cell r="A974">
            <v>974</v>
          </cell>
          <cell r="F974">
            <v>2117838.1872855239</v>
          </cell>
          <cell r="G974">
            <v>1019837.716617446</v>
          </cell>
          <cell r="H974">
            <v>520130.85817961622</v>
          </cell>
          <cell r="I974">
            <v>564970.58698026463</v>
          </cell>
          <cell r="J974">
            <v>12899.025508197157</v>
          </cell>
          <cell r="K974">
            <v>0</v>
          </cell>
          <cell r="N974">
            <v>764878.28746308456</v>
          </cell>
          <cell r="O974">
            <v>254959.42915436151</v>
          </cell>
          <cell r="Q974">
            <v>390098.14363471215</v>
          </cell>
          <cell r="R974">
            <v>130032.71454490405</v>
          </cell>
          <cell r="T974">
            <v>96878.059198742718</v>
          </cell>
          <cell r="U974">
            <v>282081.76187464967</v>
          </cell>
          <cell r="V974">
            <v>107192.78018874815</v>
          </cell>
          <cell r="W974">
            <v>61258.581990370265</v>
          </cell>
          <cell r="X974">
            <v>17559.403727753852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428</v>
          </cell>
          <cell r="AE974" t="str">
            <v>NA</v>
          </cell>
          <cell r="AF974" t="str">
            <v>428.NA1</v>
          </cell>
        </row>
        <row r="975">
          <cell r="A975">
            <v>975</v>
          </cell>
          <cell r="AD975">
            <v>428</v>
          </cell>
          <cell r="AE975" t="str">
            <v>NA</v>
          </cell>
          <cell r="AF975" t="str">
            <v>428.NA2</v>
          </cell>
        </row>
        <row r="976">
          <cell r="A976">
            <v>976</v>
          </cell>
          <cell r="B976">
            <v>429</v>
          </cell>
          <cell r="C976" t="str">
            <v>Amortization of Premium on Debt</v>
          </cell>
          <cell r="AD976">
            <v>429</v>
          </cell>
          <cell r="AE976" t="str">
            <v>NA</v>
          </cell>
          <cell r="AF976" t="str">
            <v>429.NA</v>
          </cell>
        </row>
        <row r="977">
          <cell r="A977">
            <v>977</v>
          </cell>
          <cell r="D977" t="str">
            <v>SNP</v>
          </cell>
          <cell r="E977" t="str">
            <v>GP</v>
          </cell>
          <cell r="F977">
            <v>-4904.0581231095557</v>
          </cell>
          <cell r="G977">
            <v>-2361.5323722354874</v>
          </cell>
          <cell r="H977">
            <v>-1204.4130545237933</v>
          </cell>
          <cell r="I977">
            <v>-1308.2437615074534</v>
          </cell>
          <cell r="J977">
            <v>-29.868934842822028</v>
          </cell>
          <cell r="K977">
            <v>0</v>
          </cell>
          <cell r="M977">
            <v>0.75</v>
          </cell>
          <cell r="N977">
            <v>-1771.1492791766154</v>
          </cell>
          <cell r="O977">
            <v>-590.38309305887185</v>
          </cell>
          <cell r="P977">
            <v>0.75</v>
          </cell>
          <cell r="Q977">
            <v>-903.30979089284506</v>
          </cell>
          <cell r="R977">
            <v>-301.10326363094833</v>
          </cell>
          <cell r="S977" t="str">
            <v>PLNT</v>
          </cell>
          <cell r="T977">
            <v>-224.33046869063321</v>
          </cell>
          <cell r="U977">
            <v>-653.18746446606144</v>
          </cell>
          <cell r="V977">
            <v>-248.21519773288327</v>
          </cell>
          <cell r="W977">
            <v>-141.85014153753497</v>
          </cell>
          <cell r="X977">
            <v>-40.660489080340653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429</v>
          </cell>
          <cell r="AE977" t="str">
            <v>SNP</v>
          </cell>
          <cell r="AF977" t="str">
            <v>429.SNP</v>
          </cell>
        </row>
        <row r="978">
          <cell r="A978">
            <v>978</v>
          </cell>
          <cell r="F978">
            <v>-4904.0581231095557</v>
          </cell>
          <cell r="G978">
            <v>-2361.5323722354874</v>
          </cell>
          <cell r="H978">
            <v>-1204.4130545237933</v>
          </cell>
          <cell r="I978">
            <v>-1308.2437615074534</v>
          </cell>
          <cell r="J978">
            <v>-29.868934842822028</v>
          </cell>
          <cell r="K978">
            <v>0</v>
          </cell>
          <cell r="N978">
            <v>-1771.1492791766154</v>
          </cell>
          <cell r="O978">
            <v>-590.38309305887185</v>
          </cell>
          <cell r="Q978">
            <v>-903.30979089284506</v>
          </cell>
          <cell r="R978">
            <v>-301.10326363094833</v>
          </cell>
          <cell r="T978">
            <v>-224.33046869063321</v>
          </cell>
          <cell r="U978">
            <v>-653.18746446606144</v>
          </cell>
          <cell r="V978">
            <v>-248.21519773288327</v>
          </cell>
          <cell r="W978">
            <v>-141.85014153753497</v>
          </cell>
          <cell r="X978">
            <v>-40.660489080340653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D978">
            <v>429</v>
          </cell>
          <cell r="AE978" t="str">
            <v>NA</v>
          </cell>
          <cell r="AF978" t="str">
            <v>429.NA1</v>
          </cell>
        </row>
        <row r="979">
          <cell r="A979">
            <v>979</v>
          </cell>
          <cell r="AD979">
            <v>429</v>
          </cell>
          <cell r="AE979" t="str">
            <v>NA</v>
          </cell>
          <cell r="AF979" t="str">
            <v>429.NA2</v>
          </cell>
        </row>
        <row r="980">
          <cell r="A980">
            <v>980</v>
          </cell>
          <cell r="B980">
            <v>431</v>
          </cell>
          <cell r="C980" t="str">
            <v>Other Interest Expense</v>
          </cell>
          <cell r="AD980">
            <v>431</v>
          </cell>
          <cell r="AE980" t="str">
            <v>NA</v>
          </cell>
          <cell r="AF980" t="str">
            <v>431.NA</v>
          </cell>
        </row>
        <row r="981">
          <cell r="A981">
            <v>981</v>
          </cell>
          <cell r="D981" t="str">
            <v>OTH</v>
          </cell>
          <cell r="E981" t="str">
            <v>NUTIL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0.75</v>
          </cell>
          <cell r="N981">
            <v>0</v>
          </cell>
          <cell r="O981">
            <v>0</v>
          </cell>
          <cell r="P981">
            <v>0.75</v>
          </cell>
          <cell r="Q981">
            <v>0</v>
          </cell>
          <cell r="R981">
            <v>0</v>
          </cell>
          <cell r="S981" t="str">
            <v>PLNT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D981">
            <v>431</v>
          </cell>
          <cell r="AE981" t="str">
            <v>OTH</v>
          </cell>
          <cell r="AF981" t="str">
            <v>431.OTH</v>
          </cell>
        </row>
        <row r="982">
          <cell r="A982">
            <v>982</v>
          </cell>
          <cell r="D982" t="str">
            <v>SO</v>
          </cell>
          <cell r="E982" t="str">
            <v>GP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0.75</v>
          </cell>
          <cell r="N982">
            <v>0</v>
          </cell>
          <cell r="O982">
            <v>0</v>
          </cell>
          <cell r="P982">
            <v>0.75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431</v>
          </cell>
          <cell r="AE982" t="str">
            <v>SO</v>
          </cell>
          <cell r="AF982" t="str">
            <v>431.SO</v>
          </cell>
        </row>
        <row r="983">
          <cell r="A983">
            <v>983</v>
          </cell>
          <cell r="D983" t="str">
            <v>SNP</v>
          </cell>
          <cell r="E983" t="str">
            <v>GP</v>
          </cell>
          <cell r="F983">
            <v>6282206.4787977869</v>
          </cell>
          <cell r="G983">
            <v>3025174.9869843577</v>
          </cell>
          <cell r="H983">
            <v>1542879.6527966794</v>
          </cell>
          <cell r="I983">
            <v>1675889.0755515026</v>
          </cell>
          <cell r="J983">
            <v>38262.763465247292</v>
          </cell>
          <cell r="K983">
            <v>0</v>
          </cell>
          <cell r="M983">
            <v>0.75</v>
          </cell>
          <cell r="N983">
            <v>2268881.2402382684</v>
          </cell>
          <cell r="O983">
            <v>756293.74674608943</v>
          </cell>
          <cell r="P983">
            <v>0.75</v>
          </cell>
          <cell r="Q983">
            <v>1157159.7395975096</v>
          </cell>
          <cell r="R983">
            <v>385719.91319916985</v>
          </cell>
          <cell r="S983" t="str">
            <v>PLNT</v>
          </cell>
          <cell r="T983">
            <v>287372.27178425854</v>
          </cell>
          <cell r="U983">
            <v>836747.52992859657</v>
          </cell>
          <cell r="V983">
            <v>317969.13580315607</v>
          </cell>
          <cell r="W983">
            <v>181713.1558833234</v>
          </cell>
          <cell r="X983">
            <v>52086.982152168159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D983">
            <v>431</v>
          </cell>
          <cell r="AE983" t="str">
            <v>SNP</v>
          </cell>
          <cell r="AF983" t="str">
            <v>431.SNP</v>
          </cell>
        </row>
        <row r="984">
          <cell r="A984">
            <v>984</v>
          </cell>
          <cell r="F984">
            <v>6282206.4787977869</v>
          </cell>
          <cell r="G984">
            <v>3025174.9869843577</v>
          </cell>
          <cell r="H984">
            <v>1542879.6527966794</v>
          </cell>
          <cell r="I984">
            <v>1675889.0755515026</v>
          </cell>
          <cell r="J984">
            <v>38262.763465247292</v>
          </cell>
          <cell r="K984">
            <v>0</v>
          </cell>
          <cell r="N984">
            <v>2268881.2402382684</v>
          </cell>
          <cell r="O984">
            <v>756293.74674608943</v>
          </cell>
          <cell r="Q984">
            <v>1157159.7395975096</v>
          </cell>
          <cell r="R984">
            <v>385719.91319916985</v>
          </cell>
          <cell r="T984">
            <v>287372.27178425854</v>
          </cell>
          <cell r="U984">
            <v>836747.52992859657</v>
          </cell>
          <cell r="V984">
            <v>317969.13580315607</v>
          </cell>
          <cell r="W984">
            <v>181713.1558833234</v>
          </cell>
          <cell r="X984">
            <v>52086.982152168159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431</v>
          </cell>
          <cell r="AE984" t="str">
            <v>NA</v>
          </cell>
          <cell r="AF984" t="str">
            <v>431.NA1</v>
          </cell>
        </row>
        <row r="985">
          <cell r="A985">
            <v>985</v>
          </cell>
          <cell r="AD985">
            <v>431</v>
          </cell>
          <cell r="AE985" t="str">
            <v>NA</v>
          </cell>
          <cell r="AF985" t="str">
            <v>431.NA2</v>
          </cell>
        </row>
        <row r="986">
          <cell r="A986">
            <v>986</v>
          </cell>
          <cell r="B986">
            <v>432</v>
          </cell>
          <cell r="C986" t="str">
            <v>AFUDC - Borrowed</v>
          </cell>
          <cell r="AD986">
            <v>432</v>
          </cell>
          <cell r="AE986" t="str">
            <v>NA</v>
          </cell>
          <cell r="AF986" t="str">
            <v>432.NA</v>
          </cell>
        </row>
        <row r="987">
          <cell r="A987">
            <v>987</v>
          </cell>
          <cell r="D987" t="str">
            <v>SNP</v>
          </cell>
          <cell r="E987" t="str">
            <v>GP</v>
          </cell>
          <cell r="F987">
            <v>-5003916.5183313526</v>
          </cell>
          <cell r="G987">
            <v>-2409618.8400211162</v>
          </cell>
          <cell r="H987">
            <v>-1228937.7954199447</v>
          </cell>
          <cell r="I987">
            <v>-1334882.744835862</v>
          </cell>
          <cell r="J987">
            <v>-30477.138054430252</v>
          </cell>
          <cell r="K987">
            <v>0</v>
          </cell>
          <cell r="M987">
            <v>0.75</v>
          </cell>
          <cell r="N987">
            <v>-1807214.130015837</v>
          </cell>
          <cell r="O987">
            <v>-602404.71000527905</v>
          </cell>
          <cell r="P987">
            <v>0.75</v>
          </cell>
          <cell r="Q987">
            <v>-921703.34656495857</v>
          </cell>
          <cell r="R987">
            <v>-307234.44885498617</v>
          </cell>
          <cell r="S987" t="str">
            <v>PLNT</v>
          </cell>
          <cell r="T987">
            <v>-228898.37552216891</v>
          </cell>
          <cell r="U987">
            <v>-666487.92917165032</v>
          </cell>
          <cell r="V987">
            <v>-253269.45498127621</v>
          </cell>
          <cell r="W987">
            <v>-144738.55092019972</v>
          </cell>
          <cell r="X987">
            <v>-41488.434240566785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D987">
            <v>432</v>
          </cell>
          <cell r="AE987" t="str">
            <v>SNP</v>
          </cell>
          <cell r="AF987" t="str">
            <v>432.SNP</v>
          </cell>
        </row>
        <row r="988">
          <cell r="A988">
            <v>988</v>
          </cell>
          <cell r="F988">
            <v>-5003916.5183313526</v>
          </cell>
          <cell r="G988">
            <v>-2409618.8400211162</v>
          </cell>
          <cell r="H988">
            <v>-1228937.7954199447</v>
          </cell>
          <cell r="I988">
            <v>-1334882.744835862</v>
          </cell>
          <cell r="J988">
            <v>-30477.138054430252</v>
          </cell>
          <cell r="K988">
            <v>0</v>
          </cell>
          <cell r="N988">
            <v>-1807214.130015837</v>
          </cell>
          <cell r="O988">
            <v>-602404.71000527905</v>
          </cell>
          <cell r="Q988">
            <v>-921703.34656495857</v>
          </cell>
          <cell r="R988">
            <v>-307234.44885498617</v>
          </cell>
          <cell r="T988">
            <v>-228898.37552216891</v>
          </cell>
          <cell r="U988">
            <v>-666487.92917165032</v>
          </cell>
          <cell r="V988">
            <v>-253269.45498127621</v>
          </cell>
          <cell r="W988">
            <v>-144738.55092019972</v>
          </cell>
          <cell r="X988">
            <v>-41488.434240566785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D988">
            <v>432</v>
          </cell>
          <cell r="AE988" t="str">
            <v>NA</v>
          </cell>
          <cell r="AF988" t="str">
            <v>432.NA1</v>
          </cell>
        </row>
        <row r="989">
          <cell r="A989">
            <v>989</v>
          </cell>
          <cell r="AD989">
            <v>432</v>
          </cell>
          <cell r="AE989" t="str">
            <v>NA</v>
          </cell>
          <cell r="AF989" t="str">
            <v>432.NA2</v>
          </cell>
        </row>
        <row r="990">
          <cell r="A990">
            <v>990</v>
          </cell>
          <cell r="C990" t="str">
            <v>Electric Interest Deductions for Tax</v>
          </cell>
          <cell r="F990">
            <v>3391224.0896288492</v>
          </cell>
          <cell r="G990">
            <v>1633032.3312084521</v>
          </cell>
          <cell r="H990">
            <v>832868.30250182725</v>
          </cell>
          <cell r="I990">
            <v>904668.67393439775</v>
          </cell>
          <cell r="J990">
            <v>20654.781984171379</v>
          </cell>
          <cell r="K990">
            <v>0</v>
          </cell>
          <cell r="N990">
            <v>1224774.2484063394</v>
          </cell>
          <cell r="O990">
            <v>408258.08280211303</v>
          </cell>
          <cell r="Q990">
            <v>624651.22687637038</v>
          </cell>
          <cell r="R990">
            <v>208217.07562545681</v>
          </cell>
          <cell r="T990">
            <v>155127.6249921417</v>
          </cell>
          <cell r="U990">
            <v>451688.17516712972</v>
          </cell>
          <cell r="V990">
            <v>171644.2458128951</v>
          </cell>
          <cell r="W990">
            <v>98091.336811956426</v>
          </cell>
          <cell r="X990">
            <v>28117.29115027489</v>
          </cell>
          <cell r="AD990">
            <v>432</v>
          </cell>
          <cell r="AE990" t="str">
            <v>NA</v>
          </cell>
          <cell r="AF990" t="str">
            <v>432.NA3</v>
          </cell>
        </row>
        <row r="991">
          <cell r="A991">
            <v>991</v>
          </cell>
          <cell r="AD991">
            <v>432</v>
          </cell>
          <cell r="AE991" t="str">
            <v>NA</v>
          </cell>
          <cell r="AF991" t="str">
            <v>432.NA4</v>
          </cell>
        </row>
        <row r="992">
          <cell r="A992">
            <v>992</v>
          </cell>
          <cell r="C992" t="str">
            <v>Total Electric Interest Deductions for Tax</v>
          </cell>
          <cell r="F992">
            <v>160730917.94860032</v>
          </cell>
          <cell r="G992">
            <v>78605515.356031075</v>
          </cell>
          <cell r="H992">
            <v>41032599.202106081</v>
          </cell>
          <cell r="I992">
            <v>40509507.980361611</v>
          </cell>
          <cell r="J992">
            <v>454105.27745811059</v>
          </cell>
          <cell r="K992">
            <v>129190.13264342814</v>
          </cell>
          <cell r="N992">
            <v>56031943.215488657</v>
          </cell>
          <cell r="O992">
            <v>22573572.140542392</v>
          </cell>
          <cell r="Q992">
            <v>30774449.401579596</v>
          </cell>
          <cell r="R992">
            <v>10258149.80052652</v>
          </cell>
          <cell r="T992">
            <v>6946348.3633892266</v>
          </cell>
          <cell r="U992">
            <v>20225819.975606531</v>
          </cell>
          <cell r="V992">
            <v>7685934.2496088659</v>
          </cell>
          <cell r="W992">
            <v>4392361.4311823025</v>
          </cell>
          <cell r="X992">
            <v>1259043.9605746833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D992">
            <v>432</v>
          </cell>
          <cell r="AE992" t="str">
            <v>NA</v>
          </cell>
          <cell r="AF992" t="str">
            <v>432.NA5</v>
          </cell>
        </row>
        <row r="993">
          <cell r="A993">
            <v>993</v>
          </cell>
          <cell r="AD993">
            <v>432</v>
          </cell>
          <cell r="AE993" t="str">
            <v>NA</v>
          </cell>
          <cell r="AF993" t="str">
            <v>432.NA6</v>
          </cell>
        </row>
        <row r="994">
          <cell r="A994">
            <v>994</v>
          </cell>
          <cell r="AD994">
            <v>432</v>
          </cell>
          <cell r="AE994" t="str">
            <v>NA</v>
          </cell>
          <cell r="AF994" t="str">
            <v>432.NA7</v>
          </cell>
        </row>
        <row r="995">
          <cell r="A995">
            <v>995</v>
          </cell>
          <cell r="B995">
            <v>419</v>
          </cell>
          <cell r="C995" t="str">
            <v>Interest &amp; Dividends</v>
          </cell>
          <cell r="AD995">
            <v>419</v>
          </cell>
          <cell r="AE995" t="str">
            <v>NA</v>
          </cell>
          <cell r="AF995" t="str">
            <v>419.NA</v>
          </cell>
        </row>
        <row r="996">
          <cell r="A996">
            <v>996</v>
          </cell>
          <cell r="D996" t="str">
            <v>SNP</v>
          </cell>
          <cell r="E996" t="str">
            <v>GP</v>
          </cell>
          <cell r="F996">
            <v>-12826263.180210995</v>
          </cell>
          <cell r="G996">
            <v>-6176443.0507349614</v>
          </cell>
          <cell r="H996">
            <v>-3150068.4590599169</v>
          </cell>
          <cell r="I996">
            <v>-3421631.3036526637</v>
          </cell>
          <cell r="J996">
            <v>-78120.366763453014</v>
          </cell>
          <cell r="K996">
            <v>0</v>
          </cell>
          <cell r="M996">
            <v>0.75</v>
          </cell>
          <cell r="N996">
            <v>-4632332.2880512215</v>
          </cell>
          <cell r="O996">
            <v>-1544110.7626837404</v>
          </cell>
          <cell r="P996">
            <v>0.75</v>
          </cell>
          <cell r="Q996">
            <v>-2362551.3442949378</v>
          </cell>
          <cell r="R996">
            <v>-787517.11476497923</v>
          </cell>
          <cell r="S996" t="str">
            <v>PLNT</v>
          </cell>
          <cell r="T996">
            <v>-586722.57924661331</v>
          </cell>
          <cell r="U996">
            <v>-1708371.7433479649</v>
          </cell>
          <cell r="V996">
            <v>-649191.62284140603</v>
          </cell>
          <cell r="W996">
            <v>-371000.34335583216</v>
          </cell>
          <cell r="X996">
            <v>-106345.01486084728</v>
          </cell>
          <cell r="AD996">
            <v>419</v>
          </cell>
          <cell r="AE996" t="str">
            <v>SNP</v>
          </cell>
          <cell r="AF996" t="str">
            <v>419.SNP</v>
          </cell>
        </row>
        <row r="997">
          <cell r="A997">
            <v>997</v>
          </cell>
          <cell r="C997" t="str">
            <v>Total Operating Deductions for Tax</v>
          </cell>
          <cell r="F997">
            <v>-12826263.180210995</v>
          </cell>
          <cell r="G997">
            <v>-6176443.0507349614</v>
          </cell>
          <cell r="H997">
            <v>-3150068.4590599169</v>
          </cell>
          <cell r="I997">
            <v>-3421631.3036526637</v>
          </cell>
          <cell r="J997">
            <v>-78120.366763453014</v>
          </cell>
          <cell r="K997">
            <v>0</v>
          </cell>
          <cell r="N997">
            <v>-4632332.2880512215</v>
          </cell>
          <cell r="O997">
            <v>-1544110.7626837404</v>
          </cell>
          <cell r="Q997">
            <v>-2362551.3442949378</v>
          </cell>
          <cell r="R997">
            <v>-787517.11476497923</v>
          </cell>
          <cell r="T997">
            <v>-586722.57924661331</v>
          </cell>
          <cell r="U997">
            <v>-1708371.7433479649</v>
          </cell>
          <cell r="V997">
            <v>-649191.62284140603</v>
          </cell>
          <cell r="W997">
            <v>-371000.34335583216</v>
          </cell>
          <cell r="X997">
            <v>-106345.01486084728</v>
          </cell>
          <cell r="AD997">
            <v>419</v>
          </cell>
          <cell r="AE997" t="str">
            <v>NA</v>
          </cell>
          <cell r="AF997" t="str">
            <v>419.NA1</v>
          </cell>
        </row>
        <row r="998">
          <cell r="A998">
            <v>998</v>
          </cell>
          <cell r="AD998">
            <v>419</v>
          </cell>
          <cell r="AE998" t="str">
            <v>NA</v>
          </cell>
          <cell r="AF998" t="str">
            <v>419.NA2</v>
          </cell>
        </row>
        <row r="999">
          <cell r="A999">
            <v>999</v>
          </cell>
          <cell r="B999">
            <v>41010</v>
          </cell>
          <cell r="C999" t="str">
            <v>Deferred Income Tax - Federal-DR</v>
          </cell>
          <cell r="AD999">
            <v>41010</v>
          </cell>
          <cell r="AE999" t="str">
            <v>NA</v>
          </cell>
          <cell r="AF999" t="str">
            <v>41010.NA</v>
          </cell>
        </row>
        <row r="1000">
          <cell r="A1000">
            <v>1000</v>
          </cell>
          <cell r="D1000" t="str">
            <v>S</v>
          </cell>
          <cell r="E1000" t="str">
            <v>GP</v>
          </cell>
          <cell r="F1000">
            <v>581461</v>
          </cell>
          <cell r="G1000">
            <v>280000.55060965335</v>
          </cell>
          <cell r="H1000">
            <v>142804.020979344</v>
          </cell>
          <cell r="I1000">
            <v>155114.94903073186</v>
          </cell>
          <cell r="J1000">
            <v>3541.4793802708264</v>
          </cell>
          <cell r="K1000">
            <v>0</v>
          </cell>
          <cell r="M1000">
            <v>0.75</v>
          </cell>
          <cell r="N1000">
            <v>210000.41295724001</v>
          </cell>
          <cell r="O1000">
            <v>70000.137652413337</v>
          </cell>
          <cell r="P1000">
            <v>0.75</v>
          </cell>
          <cell r="Q1000">
            <v>107103.01573450799</v>
          </cell>
          <cell r="R1000">
            <v>35701.005244836</v>
          </cell>
          <cell r="S1000" t="str">
            <v>PLNT</v>
          </cell>
          <cell r="T1000">
            <v>26598.261150423619</v>
          </cell>
          <cell r="U1000">
            <v>77446.683285857085</v>
          </cell>
          <cell r="V1000">
            <v>29430.209321712759</v>
          </cell>
          <cell r="W1000">
            <v>16818.790291224697</v>
          </cell>
          <cell r="X1000">
            <v>4821.0049815137118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D1000">
            <v>41010</v>
          </cell>
          <cell r="AE1000" t="str">
            <v>S</v>
          </cell>
          <cell r="AF1000" t="str">
            <v>41010.S</v>
          </cell>
        </row>
        <row r="1001">
          <cell r="A1001">
            <v>1001</v>
          </cell>
          <cell r="D1001" t="str">
            <v>TROJP</v>
          </cell>
          <cell r="E1001" t="str">
            <v>P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M1001">
            <v>0.75</v>
          </cell>
          <cell r="N1001">
            <v>0</v>
          </cell>
          <cell r="O1001">
            <v>0</v>
          </cell>
          <cell r="P1001">
            <v>0.75</v>
          </cell>
          <cell r="Q1001">
            <v>0</v>
          </cell>
          <cell r="R1001">
            <v>0</v>
          </cell>
          <cell r="S1001" t="str">
            <v>PLNT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D1001">
            <v>41010</v>
          </cell>
          <cell r="AE1001" t="str">
            <v>TROJP</v>
          </cell>
          <cell r="AF1001" t="str">
            <v>41010.TROJP</v>
          </cell>
        </row>
        <row r="1002">
          <cell r="A1002">
            <v>1002</v>
          </cell>
          <cell r="D1002" t="str">
            <v>SG</v>
          </cell>
          <cell r="E1002" t="str">
            <v>PT</v>
          </cell>
          <cell r="F1002">
            <v>44422.532963127429</v>
          </cell>
          <cell r="G1002">
            <v>29622.895781441799</v>
          </cell>
          <cell r="H1002">
            <v>14799.637181685626</v>
          </cell>
          <cell r="I1002">
            <v>0</v>
          </cell>
          <cell r="J1002">
            <v>0</v>
          </cell>
          <cell r="K1002">
            <v>0</v>
          </cell>
          <cell r="M1002">
            <v>0.75</v>
          </cell>
          <cell r="N1002">
            <v>22217.17183608135</v>
          </cell>
          <cell r="O1002">
            <v>7405.7239453604498</v>
          </cell>
          <cell r="P1002">
            <v>0.75</v>
          </cell>
          <cell r="Q1002">
            <v>11099.72788626422</v>
          </cell>
          <cell r="R1002">
            <v>3699.9092954214066</v>
          </cell>
          <cell r="S1002" t="str">
            <v>PLNT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41010</v>
          </cell>
          <cell r="AE1002" t="str">
            <v>SG</v>
          </cell>
          <cell r="AF1002" t="str">
            <v>41010.SG</v>
          </cell>
        </row>
        <row r="1003">
          <cell r="A1003">
            <v>1003</v>
          </cell>
          <cell r="D1003" t="str">
            <v>SO</v>
          </cell>
          <cell r="E1003" t="str">
            <v>LABOR</v>
          </cell>
          <cell r="F1003">
            <v>18901416.832111314</v>
          </cell>
          <cell r="G1003">
            <v>8492248.3927469701</v>
          </cell>
          <cell r="H1003">
            <v>1603820.2012245732</v>
          </cell>
          <cell r="I1003">
            <v>6199139.1917645475</v>
          </cell>
          <cell r="J1003">
            <v>2606209.0463752244</v>
          </cell>
          <cell r="K1003">
            <v>0</v>
          </cell>
          <cell r="M1003">
            <v>0.75</v>
          </cell>
          <cell r="N1003">
            <v>6369186.2945602275</v>
          </cell>
          <cell r="O1003">
            <v>2123062.0981867425</v>
          </cell>
          <cell r="P1003">
            <v>0.75</v>
          </cell>
          <cell r="Q1003">
            <v>1202865.15091843</v>
          </cell>
          <cell r="R1003">
            <v>400955.0503061433</v>
          </cell>
          <cell r="S1003" t="str">
            <v>DISom</v>
          </cell>
          <cell r="T1003">
            <v>533852.2734386361</v>
          </cell>
          <cell r="U1003">
            <v>5439665.292260441</v>
          </cell>
          <cell r="V1003">
            <v>50179.617696409041</v>
          </cell>
          <cell r="W1003">
            <v>0</v>
          </cell>
          <cell r="X1003">
            <v>175442.00836906041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41010</v>
          </cell>
          <cell r="AE1003" t="str">
            <v>SO</v>
          </cell>
          <cell r="AF1003" t="str">
            <v>41010.SO</v>
          </cell>
        </row>
        <row r="1004">
          <cell r="A1004">
            <v>1004</v>
          </cell>
          <cell r="D1004" t="str">
            <v>SNP</v>
          </cell>
          <cell r="E1004" t="str">
            <v>GP</v>
          </cell>
          <cell r="F1004">
            <v>5239049.3610209338</v>
          </cell>
          <cell r="G1004">
            <v>2522846.2541030506</v>
          </cell>
          <cell r="H1004">
            <v>1286685.289061609</v>
          </cell>
          <cell r="I1004">
            <v>1397608.5663599975</v>
          </cell>
          <cell r="J1004">
            <v>31909.251496276938</v>
          </cell>
          <cell r="K1004">
            <v>0</v>
          </cell>
          <cell r="M1004">
            <v>0.75</v>
          </cell>
          <cell r="N1004">
            <v>1892134.6905772879</v>
          </cell>
          <cell r="O1004">
            <v>630711.56352576264</v>
          </cell>
          <cell r="P1004">
            <v>0.75</v>
          </cell>
          <cell r="Q1004">
            <v>965013.96679620678</v>
          </cell>
          <cell r="R1004">
            <v>321671.32226540224</v>
          </cell>
          <cell r="S1004" t="str">
            <v>PLNT</v>
          </cell>
          <cell r="T1004">
            <v>239654.25554662271</v>
          </cell>
          <cell r="U1004">
            <v>697806.03786317608</v>
          </cell>
          <cell r="V1004">
            <v>265170.52621178643</v>
          </cell>
          <cell r="W1004">
            <v>151539.78087676704</v>
          </cell>
          <cell r="X1004">
            <v>43437.965861645323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D1004">
            <v>41010</v>
          </cell>
          <cell r="AE1004" t="str">
            <v>SNP</v>
          </cell>
          <cell r="AF1004" t="str">
            <v>41010.SNP</v>
          </cell>
        </row>
        <row r="1005">
          <cell r="A1005">
            <v>1005</v>
          </cell>
          <cell r="D1005" t="str">
            <v>SE</v>
          </cell>
          <cell r="E1005" t="str">
            <v>P</v>
          </cell>
          <cell r="F1005">
            <v>3634042.3303906671</v>
          </cell>
          <cell r="G1005">
            <v>3634042.3303906671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M1005">
            <v>0.75</v>
          </cell>
          <cell r="N1005">
            <v>2725531.7477930002</v>
          </cell>
          <cell r="O1005">
            <v>908510.58259766677</v>
          </cell>
          <cell r="P1005">
            <v>0.75</v>
          </cell>
          <cell r="Q1005">
            <v>0</v>
          </cell>
          <cell r="R1005">
            <v>0</v>
          </cell>
          <cell r="S1005" t="str">
            <v>PLNT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D1005">
            <v>41010</v>
          </cell>
          <cell r="AE1005" t="str">
            <v>SE</v>
          </cell>
          <cell r="AF1005" t="str">
            <v>41010.SE</v>
          </cell>
        </row>
        <row r="1006">
          <cell r="A1006">
            <v>1006</v>
          </cell>
          <cell r="D1006" t="str">
            <v>SG</v>
          </cell>
          <cell r="E1006" t="str">
            <v>PT</v>
          </cell>
          <cell r="F1006">
            <v>20884448.762874682</v>
          </cell>
          <cell r="G1006">
            <v>13926667.569114301</v>
          </cell>
          <cell r="H1006">
            <v>6957781.1937603783</v>
          </cell>
          <cell r="I1006">
            <v>0</v>
          </cell>
          <cell r="J1006">
            <v>0</v>
          </cell>
          <cell r="K1006">
            <v>0</v>
          </cell>
          <cell r="M1006">
            <v>0.75</v>
          </cell>
          <cell r="N1006">
            <v>10445000.676835727</v>
          </cell>
          <cell r="O1006">
            <v>3481666.8922785753</v>
          </cell>
          <cell r="P1006">
            <v>0.75</v>
          </cell>
          <cell r="Q1006">
            <v>5218335.8953202832</v>
          </cell>
          <cell r="R1006">
            <v>1739445.2984400946</v>
          </cell>
          <cell r="S1006" t="str">
            <v>PLNT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41010</v>
          </cell>
          <cell r="AE1006" t="str">
            <v>SG</v>
          </cell>
          <cell r="AF1006" t="str">
            <v>41010.SG1</v>
          </cell>
        </row>
        <row r="1007">
          <cell r="A1007">
            <v>1007</v>
          </cell>
          <cell r="D1007" t="str">
            <v>GPS</v>
          </cell>
          <cell r="E1007" t="str">
            <v>GP</v>
          </cell>
          <cell r="F1007">
            <v>8514986.62229128</v>
          </cell>
          <cell r="G1007">
            <v>4100362.6084559248</v>
          </cell>
          <cell r="H1007">
            <v>2091239.7018003229</v>
          </cell>
          <cell r="I1007">
            <v>2271522.4510570369</v>
          </cell>
          <cell r="J1007">
            <v>51861.860977995937</v>
          </cell>
          <cell r="K1007">
            <v>0</v>
          </cell>
          <cell r="M1007">
            <v>0.75</v>
          </cell>
          <cell r="N1007">
            <v>3075271.9563419437</v>
          </cell>
          <cell r="O1007">
            <v>1025090.6521139812</v>
          </cell>
          <cell r="P1007">
            <v>0.75</v>
          </cell>
          <cell r="Q1007">
            <v>1568429.7763502421</v>
          </cell>
          <cell r="R1007">
            <v>522809.92545008071</v>
          </cell>
          <cell r="S1007" t="str">
            <v>PLNT</v>
          </cell>
          <cell r="T1007">
            <v>389508.21787199314</v>
          </cell>
          <cell r="U1007">
            <v>1134138.78509462</v>
          </cell>
          <cell r="V1007">
            <v>430979.61628658895</v>
          </cell>
          <cell r="W1007">
            <v>246296.44005857789</v>
          </cell>
          <cell r="X1007">
            <v>70599.391745257002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41010</v>
          </cell>
          <cell r="AE1007" t="str">
            <v>GPS</v>
          </cell>
          <cell r="AF1007" t="str">
            <v>41010.GPS</v>
          </cell>
        </row>
        <row r="1008">
          <cell r="A1008">
            <v>1008</v>
          </cell>
          <cell r="D1008" t="str">
            <v>DITEXP</v>
          </cell>
          <cell r="E1008" t="str">
            <v>DITEXP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M1008">
            <v>0.75</v>
          </cell>
          <cell r="N1008">
            <v>0</v>
          </cell>
          <cell r="O1008">
            <v>0</v>
          </cell>
          <cell r="P1008">
            <v>0.75</v>
          </cell>
          <cell r="Q1008">
            <v>0</v>
          </cell>
          <cell r="R1008">
            <v>0</v>
          </cell>
          <cell r="S1008" t="str">
            <v>PLNT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D1008">
            <v>41010</v>
          </cell>
          <cell r="AE1008" t="str">
            <v>DITEXP</v>
          </cell>
          <cell r="AF1008" t="str">
            <v>41010.DITEXP</v>
          </cell>
        </row>
        <row r="1009">
          <cell r="A1009">
            <v>1009</v>
          </cell>
          <cell r="D1009" t="str">
            <v>BADDEBT</v>
          </cell>
          <cell r="E1009" t="str">
            <v>CUST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M1009">
            <v>0.75</v>
          </cell>
          <cell r="N1009">
            <v>0</v>
          </cell>
          <cell r="O1009">
            <v>0</v>
          </cell>
          <cell r="P1009">
            <v>0.75</v>
          </cell>
          <cell r="Q1009">
            <v>0</v>
          </cell>
          <cell r="R1009">
            <v>0</v>
          </cell>
          <cell r="S1009" t="str">
            <v>PLNT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D1009">
            <v>41010</v>
          </cell>
          <cell r="AE1009" t="str">
            <v>BADDEBT</v>
          </cell>
          <cell r="AF1009" t="str">
            <v>41010.BADDEBT</v>
          </cell>
        </row>
        <row r="1010">
          <cell r="A1010">
            <v>1010</v>
          </cell>
          <cell r="D1010" t="str">
            <v>CN</v>
          </cell>
          <cell r="E1010" t="str">
            <v>CUST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M1010">
            <v>0.75</v>
          </cell>
          <cell r="N1010">
            <v>0</v>
          </cell>
          <cell r="O1010">
            <v>0</v>
          </cell>
          <cell r="P1010">
            <v>0.75</v>
          </cell>
          <cell r="Q1010">
            <v>0</v>
          </cell>
          <cell r="R1010">
            <v>0</v>
          </cell>
          <cell r="S1010" t="str">
            <v>PLNT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D1010">
            <v>41010</v>
          </cell>
          <cell r="AE1010" t="str">
            <v>CN</v>
          </cell>
          <cell r="AF1010" t="str">
            <v>41010.CN</v>
          </cell>
        </row>
        <row r="1011">
          <cell r="A1011">
            <v>1011</v>
          </cell>
          <cell r="D1011" t="str">
            <v>IBT</v>
          </cell>
          <cell r="E1011" t="str">
            <v>IBT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M1011">
            <v>0.75</v>
          </cell>
          <cell r="N1011">
            <v>0</v>
          </cell>
          <cell r="O1011">
            <v>0</v>
          </cell>
          <cell r="P1011">
            <v>0.75</v>
          </cell>
          <cell r="Q1011">
            <v>0</v>
          </cell>
          <cell r="R1011">
            <v>0</v>
          </cell>
          <cell r="S1011" t="str">
            <v>PLNT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41010</v>
          </cell>
          <cell r="AE1011" t="str">
            <v>IBT</v>
          </cell>
          <cell r="AF1011" t="str">
            <v>41010.IBT</v>
          </cell>
        </row>
        <row r="1012">
          <cell r="A1012">
            <v>1012</v>
          </cell>
          <cell r="D1012" t="str">
            <v>CIAC</v>
          </cell>
          <cell r="E1012" t="str">
            <v>DPW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M1012">
            <v>0.75</v>
          </cell>
          <cell r="N1012">
            <v>0</v>
          </cell>
          <cell r="O1012">
            <v>0</v>
          </cell>
          <cell r="P1012">
            <v>0.75</v>
          </cell>
          <cell r="Q1012">
            <v>0</v>
          </cell>
          <cell r="R1012">
            <v>0</v>
          </cell>
          <cell r="S1012" t="str">
            <v>PLNT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D1012">
            <v>41010</v>
          </cell>
          <cell r="AE1012" t="str">
            <v>CIAC</v>
          </cell>
          <cell r="AF1012" t="str">
            <v>41010.CIAC</v>
          </cell>
        </row>
        <row r="1013">
          <cell r="A1013">
            <v>1013</v>
          </cell>
          <cell r="D1013" t="str">
            <v>SCHMDEXP</v>
          </cell>
          <cell r="E1013" t="str">
            <v>GP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M1013">
            <v>0.75</v>
          </cell>
          <cell r="N1013">
            <v>0</v>
          </cell>
          <cell r="O1013">
            <v>0</v>
          </cell>
          <cell r="P1013">
            <v>0.75</v>
          </cell>
          <cell r="Q1013">
            <v>0</v>
          </cell>
          <cell r="R1013">
            <v>0</v>
          </cell>
          <cell r="S1013" t="str">
            <v>PLNT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D1013">
            <v>41010</v>
          </cell>
          <cell r="AE1013" t="str">
            <v>SCHMDEXP</v>
          </cell>
          <cell r="AF1013" t="str">
            <v>41010.SCHMDEXP</v>
          </cell>
        </row>
        <row r="1014">
          <cell r="A1014">
            <v>1014</v>
          </cell>
          <cell r="D1014" t="str">
            <v>TAXDEPR</v>
          </cell>
          <cell r="E1014" t="str">
            <v>TAXDEPR</v>
          </cell>
          <cell r="F1014">
            <v>145783000.14980853</v>
          </cell>
          <cell r="G1014">
            <v>52069747.595125727</v>
          </cell>
          <cell r="H1014">
            <v>43698947.531120114</v>
          </cell>
          <cell r="I1014">
            <v>48746612.614188835</v>
          </cell>
          <cell r="J1014">
            <v>1267692.4093738331</v>
          </cell>
          <cell r="K1014">
            <v>0</v>
          </cell>
          <cell r="M1014">
            <v>0.75</v>
          </cell>
          <cell r="N1014">
            <v>39052310.696344294</v>
          </cell>
          <cell r="O1014">
            <v>13017436.898781432</v>
          </cell>
          <cell r="P1014">
            <v>0.75</v>
          </cell>
          <cell r="Q1014">
            <v>32774210.648340084</v>
          </cell>
          <cell r="R1014">
            <v>10924736.882780029</v>
          </cell>
          <cell r="S1014" t="str">
            <v>PLNT</v>
          </cell>
          <cell r="T1014">
            <v>8358801.9118250636</v>
          </cell>
          <cell r="U1014">
            <v>24338488.920506828</v>
          </cell>
          <cell r="V1014">
            <v>9248773.389828397</v>
          </cell>
          <cell r="W1014">
            <v>5285493.5007146047</v>
          </cell>
          <cell r="X1014">
            <v>1515054.8913139447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D1014">
            <v>41010</v>
          </cell>
          <cell r="AE1014" t="str">
            <v>TAXDEPR</v>
          </cell>
          <cell r="AF1014" t="str">
            <v>41010.TAXDEPR</v>
          </cell>
        </row>
        <row r="1015">
          <cell r="A1015">
            <v>1015</v>
          </cell>
          <cell r="D1015" t="str">
            <v>SNPD</v>
          </cell>
          <cell r="E1015" t="str">
            <v>DPW</v>
          </cell>
          <cell r="F1015">
            <v>194728.99439528445</v>
          </cell>
          <cell r="G1015">
            <v>0</v>
          </cell>
          <cell r="H1015">
            <v>0</v>
          </cell>
          <cell r="I1015">
            <v>194728.99439528445</v>
          </cell>
          <cell r="J1015">
            <v>0</v>
          </cell>
          <cell r="K1015">
            <v>0</v>
          </cell>
          <cell r="N1015">
            <v>0</v>
          </cell>
          <cell r="O1015">
            <v>0</v>
          </cell>
          <cell r="Q1015">
            <v>0</v>
          </cell>
          <cell r="R1015">
            <v>0</v>
          </cell>
          <cell r="S1015" t="str">
            <v>PLNT</v>
          </cell>
          <cell r="T1015">
            <v>33391.060493202262</v>
          </cell>
          <cell r="U1015">
            <v>97225.411539909779</v>
          </cell>
          <cell r="V1015">
            <v>36946.246005756831</v>
          </cell>
          <cell r="W1015">
            <v>21114.058579270037</v>
          </cell>
          <cell r="X1015">
            <v>6052.2177771455545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41010</v>
          </cell>
          <cell r="AE1015" t="str">
            <v>SNPD</v>
          </cell>
          <cell r="AF1015" t="str">
            <v>41010.SNPD</v>
          </cell>
        </row>
        <row r="1016">
          <cell r="A1016">
            <v>1016</v>
          </cell>
          <cell r="F1016">
            <v>203777556.58585581</v>
          </cell>
          <cell r="G1016">
            <v>85055538.196327746</v>
          </cell>
          <cell r="H1016">
            <v>55796077.575128026</v>
          </cell>
          <cell r="I1016">
            <v>58964726.766796432</v>
          </cell>
          <cell r="J1016">
            <v>3961214.0476036016</v>
          </cell>
          <cell r="K1016">
            <v>0</v>
          </cell>
          <cell r="N1016">
            <v>63791653.647245802</v>
          </cell>
          <cell r="O1016">
            <v>21263884.549081936</v>
          </cell>
          <cell r="Q1016">
            <v>41847058.181346014</v>
          </cell>
          <cell r="R1016">
            <v>13949019.393782007</v>
          </cell>
          <cell r="T1016">
            <v>9581805.9803259429</v>
          </cell>
          <cell r="U1016">
            <v>31784771.130550832</v>
          </cell>
          <cell r="V1016">
            <v>10061479.605350651</v>
          </cell>
          <cell r="W1016">
            <v>5721262.5705204438</v>
          </cell>
          <cell r="X1016">
            <v>1815407.4800485666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D1016">
            <v>41010</v>
          </cell>
          <cell r="AE1016" t="str">
            <v>NA</v>
          </cell>
          <cell r="AF1016" t="str">
            <v>41010.NA1</v>
          </cell>
        </row>
        <row r="1017">
          <cell r="A1017">
            <v>1017</v>
          </cell>
          <cell r="AD1017">
            <v>41010</v>
          </cell>
          <cell r="AE1017" t="str">
            <v>NA</v>
          </cell>
          <cell r="AF1017" t="str">
            <v>41010.NA2</v>
          </cell>
        </row>
        <row r="1018">
          <cell r="A1018">
            <v>1018</v>
          </cell>
          <cell r="B1018">
            <v>41020</v>
          </cell>
          <cell r="C1018" t="str">
            <v>Deferred Income Tax - State-DR</v>
          </cell>
          <cell r="AD1018">
            <v>41020</v>
          </cell>
          <cell r="AE1018" t="str">
            <v>NA</v>
          </cell>
          <cell r="AF1018" t="str">
            <v>41020.NA</v>
          </cell>
        </row>
        <row r="1019">
          <cell r="A1019">
            <v>1019</v>
          </cell>
          <cell r="D1019" t="str">
            <v>S</v>
          </cell>
          <cell r="E1019" t="str">
            <v>GP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0.75</v>
          </cell>
          <cell r="N1019">
            <v>0</v>
          </cell>
          <cell r="O1019">
            <v>0</v>
          </cell>
          <cell r="P1019">
            <v>0.75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41020</v>
          </cell>
          <cell r="AE1019" t="str">
            <v>S</v>
          </cell>
          <cell r="AF1019" t="str">
            <v>41020.S</v>
          </cell>
        </row>
        <row r="1020">
          <cell r="A1020">
            <v>1020</v>
          </cell>
          <cell r="D1020" t="str">
            <v>SG</v>
          </cell>
          <cell r="E1020" t="str">
            <v>PT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0.75</v>
          </cell>
          <cell r="N1020">
            <v>0</v>
          </cell>
          <cell r="O1020">
            <v>0</v>
          </cell>
          <cell r="P1020">
            <v>0.75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41020</v>
          </cell>
          <cell r="AE1020" t="str">
            <v>SG</v>
          </cell>
          <cell r="AF1020" t="str">
            <v>41020.SG</v>
          </cell>
        </row>
        <row r="1021">
          <cell r="A1021">
            <v>1021</v>
          </cell>
          <cell r="D1021" t="str">
            <v>SO</v>
          </cell>
          <cell r="E1021" t="str">
            <v>LABOR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0.75</v>
          </cell>
          <cell r="N1021">
            <v>0</v>
          </cell>
          <cell r="O1021">
            <v>0</v>
          </cell>
          <cell r="P1021">
            <v>0.75</v>
          </cell>
          <cell r="Q1021">
            <v>0</v>
          </cell>
          <cell r="R1021">
            <v>0</v>
          </cell>
          <cell r="S1021" t="str">
            <v>DISom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41020</v>
          </cell>
          <cell r="AE1021" t="str">
            <v>SO</v>
          </cell>
          <cell r="AF1021" t="str">
            <v>41020.SO</v>
          </cell>
        </row>
        <row r="1022">
          <cell r="A1022">
            <v>1022</v>
          </cell>
          <cell r="D1022" t="str">
            <v>SE</v>
          </cell>
          <cell r="E1022" t="str">
            <v>P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M1022">
            <v>0.75</v>
          </cell>
          <cell r="N1022">
            <v>0</v>
          </cell>
          <cell r="O1022">
            <v>0</v>
          </cell>
          <cell r="P1022">
            <v>0.75</v>
          </cell>
          <cell r="Q1022">
            <v>0</v>
          </cell>
          <cell r="R1022">
            <v>0</v>
          </cell>
          <cell r="S1022" t="str">
            <v>PLNT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41020</v>
          </cell>
          <cell r="AE1022" t="str">
            <v>SE</v>
          </cell>
          <cell r="AF1022" t="str">
            <v>41020.SE</v>
          </cell>
        </row>
        <row r="1023">
          <cell r="A1023">
            <v>1023</v>
          </cell>
          <cell r="D1023" t="str">
            <v>SG</v>
          </cell>
          <cell r="E1023" t="str">
            <v>PT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0.75</v>
          </cell>
          <cell r="N1023">
            <v>0</v>
          </cell>
          <cell r="O1023">
            <v>0</v>
          </cell>
          <cell r="P1023">
            <v>0.75</v>
          </cell>
          <cell r="Q1023">
            <v>0</v>
          </cell>
          <cell r="R1023">
            <v>0</v>
          </cell>
          <cell r="S1023" t="str">
            <v>PLNT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41020</v>
          </cell>
          <cell r="AE1023" t="str">
            <v>SG</v>
          </cell>
          <cell r="AF1023" t="str">
            <v>41020.SG1</v>
          </cell>
        </row>
        <row r="1024">
          <cell r="A1024">
            <v>1024</v>
          </cell>
          <cell r="D1024" t="str">
            <v>GPS</v>
          </cell>
          <cell r="E1024" t="str">
            <v>GP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0.75</v>
          </cell>
          <cell r="N1024">
            <v>0</v>
          </cell>
          <cell r="O1024">
            <v>0</v>
          </cell>
          <cell r="P1024">
            <v>0.75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41020</v>
          </cell>
          <cell r="AE1024" t="str">
            <v>GPS</v>
          </cell>
          <cell r="AF1024" t="str">
            <v>41020.GPS</v>
          </cell>
        </row>
        <row r="1025">
          <cell r="A1025">
            <v>1025</v>
          </cell>
          <cell r="D1025" t="str">
            <v>TROJP</v>
          </cell>
          <cell r="E1025" t="str">
            <v>P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M1025">
            <v>0.75</v>
          </cell>
          <cell r="N1025">
            <v>0</v>
          </cell>
          <cell r="O1025">
            <v>0</v>
          </cell>
          <cell r="P1025">
            <v>0.75</v>
          </cell>
          <cell r="Q1025">
            <v>0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41020</v>
          </cell>
          <cell r="AE1025" t="str">
            <v>TROJP</v>
          </cell>
          <cell r="AF1025" t="str">
            <v>41020.TROJP</v>
          </cell>
        </row>
        <row r="1026">
          <cell r="A1026">
            <v>1026</v>
          </cell>
          <cell r="D1026" t="str">
            <v>SNP</v>
          </cell>
          <cell r="E1026" t="str">
            <v>GP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M1026">
            <v>0.75</v>
          </cell>
          <cell r="N1026">
            <v>0</v>
          </cell>
          <cell r="O1026">
            <v>0</v>
          </cell>
          <cell r="P1026">
            <v>0.75</v>
          </cell>
          <cell r="Q1026">
            <v>0</v>
          </cell>
          <cell r="R1026">
            <v>0</v>
          </cell>
          <cell r="S1026" t="str">
            <v>PLNT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41020</v>
          </cell>
          <cell r="AE1026" t="str">
            <v>SNP</v>
          </cell>
          <cell r="AF1026" t="str">
            <v>41020.SNP</v>
          </cell>
        </row>
        <row r="1027">
          <cell r="A1027">
            <v>1027</v>
          </cell>
          <cell r="D1027" t="str">
            <v>BADDEBT</v>
          </cell>
          <cell r="E1027" t="str">
            <v>CUST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M1027">
            <v>0.75</v>
          </cell>
          <cell r="N1027">
            <v>0</v>
          </cell>
          <cell r="O1027">
            <v>0</v>
          </cell>
          <cell r="P1027">
            <v>0.75</v>
          </cell>
          <cell r="Q1027">
            <v>0</v>
          </cell>
          <cell r="R1027">
            <v>0</v>
          </cell>
          <cell r="S1027" t="str">
            <v>PLNT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41020</v>
          </cell>
          <cell r="AE1027" t="str">
            <v>BADDEBT</v>
          </cell>
          <cell r="AF1027" t="str">
            <v>41020.BADDEBT</v>
          </cell>
        </row>
        <row r="1028">
          <cell r="A1028">
            <v>1028</v>
          </cell>
          <cell r="D1028" t="str">
            <v>DITEXP</v>
          </cell>
          <cell r="E1028" t="str">
            <v>DITEXP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M1028">
            <v>0.75</v>
          </cell>
          <cell r="N1028">
            <v>0</v>
          </cell>
          <cell r="O1028">
            <v>0</v>
          </cell>
          <cell r="P1028">
            <v>0.75</v>
          </cell>
          <cell r="Q1028">
            <v>0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41020</v>
          </cell>
          <cell r="AE1028" t="str">
            <v>DITEXP</v>
          </cell>
          <cell r="AF1028" t="str">
            <v>41020.DITEXP</v>
          </cell>
        </row>
        <row r="1029">
          <cell r="A1029">
            <v>1029</v>
          </cell>
          <cell r="D1029" t="str">
            <v>SGCT</v>
          </cell>
          <cell r="E1029" t="str">
            <v>P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M1029">
            <v>0.75</v>
          </cell>
          <cell r="N1029">
            <v>0</v>
          </cell>
          <cell r="O1029">
            <v>0</v>
          </cell>
          <cell r="P1029">
            <v>0.75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41020</v>
          </cell>
          <cell r="AE1029" t="str">
            <v>SGCT</v>
          </cell>
          <cell r="AF1029" t="str">
            <v>41020.SGCT</v>
          </cell>
        </row>
        <row r="1030">
          <cell r="A1030">
            <v>1030</v>
          </cell>
          <cell r="D1030" t="str">
            <v>SNPD</v>
          </cell>
          <cell r="E1030" t="str">
            <v>DPW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N1030">
            <v>0</v>
          </cell>
          <cell r="O1030">
            <v>0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41020</v>
          </cell>
          <cell r="AE1030" t="str">
            <v>SNPD</v>
          </cell>
          <cell r="AF1030" t="str">
            <v>41020.SNPD</v>
          </cell>
        </row>
        <row r="1031">
          <cell r="A1031">
            <v>1031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41020</v>
          </cell>
          <cell r="AE1031" t="str">
            <v>NA</v>
          </cell>
          <cell r="AF1031" t="str">
            <v>41020.NA1</v>
          </cell>
        </row>
        <row r="1032">
          <cell r="A1032">
            <v>1032</v>
          </cell>
          <cell r="AD1032">
            <v>41020</v>
          </cell>
          <cell r="AE1032" t="str">
            <v>NA</v>
          </cell>
          <cell r="AF1032" t="str">
            <v>41020.NA2</v>
          </cell>
        </row>
        <row r="1033">
          <cell r="A1033">
            <v>1033</v>
          </cell>
          <cell r="B1033">
            <v>41110</v>
          </cell>
          <cell r="C1033" t="str">
            <v>Deferred Income Tax - Federal-CR</v>
          </cell>
          <cell r="AD1033">
            <v>41110</v>
          </cell>
          <cell r="AE1033" t="str">
            <v>NA</v>
          </cell>
          <cell r="AF1033" t="str">
            <v>41110.NA</v>
          </cell>
        </row>
        <row r="1034">
          <cell r="A1034">
            <v>1034</v>
          </cell>
          <cell r="D1034" t="str">
            <v>S</v>
          </cell>
          <cell r="E1034" t="str">
            <v>GP</v>
          </cell>
          <cell r="F1034">
            <v>2590486</v>
          </cell>
          <cell r="G1034">
            <v>1247439.6500308679</v>
          </cell>
          <cell r="H1034">
            <v>636210.88446292514</v>
          </cell>
          <cell r="I1034">
            <v>691057.70439431793</v>
          </cell>
          <cell r="J1034">
            <v>15777.761111889278</v>
          </cell>
          <cell r="K1034">
            <v>0</v>
          </cell>
          <cell r="M1034">
            <v>0.75</v>
          </cell>
          <cell r="N1034">
            <v>935579.73752315086</v>
          </cell>
          <cell r="O1034">
            <v>311859.91250771697</v>
          </cell>
          <cell r="P1034">
            <v>0.75</v>
          </cell>
          <cell r="Q1034">
            <v>477158.16334719385</v>
          </cell>
          <cell r="R1034">
            <v>159052.72111573128</v>
          </cell>
          <cell r="S1034" t="str">
            <v>PLNT</v>
          </cell>
          <cell r="T1034">
            <v>118498.78690835032</v>
          </cell>
          <cell r="U1034">
            <v>345035.2625514812</v>
          </cell>
          <cell r="V1034">
            <v>131115.4922255601</v>
          </cell>
          <cell r="W1034">
            <v>74929.945063131498</v>
          </cell>
          <cell r="X1034">
            <v>21478.21764579487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41110</v>
          </cell>
          <cell r="AE1034" t="str">
            <v>S</v>
          </cell>
          <cell r="AF1034" t="str">
            <v>41110.S</v>
          </cell>
        </row>
        <row r="1035">
          <cell r="A1035">
            <v>1035</v>
          </cell>
          <cell r="D1035" t="str">
            <v>SE</v>
          </cell>
          <cell r="E1035" t="str">
            <v>P</v>
          </cell>
          <cell r="F1035">
            <v>-7884657.2125669299</v>
          </cell>
          <cell r="G1035">
            <v>-7884657.2125669299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0.75</v>
          </cell>
          <cell r="N1035">
            <v>-5913492.9094251972</v>
          </cell>
          <cell r="O1035">
            <v>-1971164.3031417325</v>
          </cell>
          <cell r="P1035">
            <v>0.75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41110</v>
          </cell>
          <cell r="AE1035" t="str">
            <v>SE</v>
          </cell>
          <cell r="AF1035" t="str">
            <v>41110.SE</v>
          </cell>
        </row>
        <row r="1036">
          <cell r="A1036">
            <v>1036</v>
          </cell>
          <cell r="D1036" t="str">
            <v>SG</v>
          </cell>
          <cell r="E1036" t="str">
            <v>PT</v>
          </cell>
          <cell r="F1036">
            <v>-234212.4768760759</v>
          </cell>
          <cell r="G1036">
            <v>-156183.1649485683</v>
          </cell>
          <cell r="H1036">
            <v>-78029.311927507588</v>
          </cell>
          <cell r="I1036">
            <v>0</v>
          </cell>
          <cell r="J1036">
            <v>0</v>
          </cell>
          <cell r="K1036">
            <v>0</v>
          </cell>
          <cell r="M1036">
            <v>0.75</v>
          </cell>
          <cell r="N1036">
            <v>-117137.37371142622</v>
          </cell>
          <cell r="O1036">
            <v>-39045.791237142075</v>
          </cell>
          <cell r="P1036">
            <v>0.75</v>
          </cell>
          <cell r="Q1036">
            <v>-58521.983945630695</v>
          </cell>
          <cell r="R1036">
            <v>-19507.327981876897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41110</v>
          </cell>
          <cell r="AE1036" t="str">
            <v>SG</v>
          </cell>
          <cell r="AF1036" t="str">
            <v>41110.SG</v>
          </cell>
        </row>
        <row r="1037">
          <cell r="A1037">
            <v>1037</v>
          </cell>
          <cell r="D1037" t="str">
            <v>SNP</v>
          </cell>
          <cell r="E1037" t="str">
            <v>GP</v>
          </cell>
          <cell r="F1037">
            <v>-2711380.1153727127</v>
          </cell>
          <cell r="G1037">
            <v>-1305655.7967196852</v>
          </cell>
          <cell r="H1037">
            <v>-665901.89690909802</v>
          </cell>
          <cell r="I1037">
            <v>-723308.33606893371</v>
          </cell>
          <cell r="J1037">
            <v>-16514.085674995909</v>
          </cell>
          <cell r="K1037">
            <v>0</v>
          </cell>
          <cell r="M1037">
            <v>0.75</v>
          </cell>
          <cell r="N1037">
            <v>-979241.8475397639</v>
          </cell>
          <cell r="O1037">
            <v>-326413.9491799213</v>
          </cell>
          <cell r="P1037">
            <v>0.75</v>
          </cell>
          <cell r="Q1037">
            <v>-499426.42268182349</v>
          </cell>
          <cell r="R1037">
            <v>-166475.47422727451</v>
          </cell>
          <cell r="S1037" t="str">
            <v>PLNT</v>
          </cell>
          <cell r="T1037">
            <v>-124028.94843635109</v>
          </cell>
          <cell r="U1037">
            <v>-361137.54329669772</v>
          </cell>
          <cell r="V1037">
            <v>-137234.45656054083</v>
          </cell>
          <cell r="W1037">
            <v>-78426.813767819825</v>
          </cell>
          <cell r="X1037">
            <v>-22480.574007524276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41110</v>
          </cell>
          <cell r="AE1037" t="str">
            <v>SNP</v>
          </cell>
          <cell r="AF1037" t="str">
            <v>41110.SNP</v>
          </cell>
        </row>
        <row r="1038">
          <cell r="A1038">
            <v>1038</v>
          </cell>
          <cell r="D1038" t="str">
            <v>SG</v>
          </cell>
          <cell r="E1038" t="str">
            <v>PT</v>
          </cell>
          <cell r="F1038">
            <v>1627909.1409522013</v>
          </cell>
          <cell r="G1038">
            <v>1085561.3043072296</v>
          </cell>
          <cell r="H1038">
            <v>542347.83664497174</v>
          </cell>
          <cell r="I1038">
            <v>0</v>
          </cell>
          <cell r="J1038">
            <v>0</v>
          </cell>
          <cell r="K1038">
            <v>0</v>
          </cell>
          <cell r="M1038">
            <v>0.75</v>
          </cell>
          <cell r="N1038">
            <v>814170.97823042213</v>
          </cell>
          <cell r="O1038">
            <v>271390.3260768074</v>
          </cell>
          <cell r="P1038">
            <v>0.75</v>
          </cell>
          <cell r="Q1038">
            <v>406760.87748372881</v>
          </cell>
          <cell r="R1038">
            <v>135586.95916124294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41110</v>
          </cell>
          <cell r="AE1038" t="str">
            <v>SG</v>
          </cell>
          <cell r="AF1038" t="str">
            <v>41110.SG1</v>
          </cell>
        </row>
        <row r="1039">
          <cell r="A1039">
            <v>1039</v>
          </cell>
          <cell r="D1039" t="str">
            <v>GPS</v>
          </cell>
          <cell r="E1039" t="str">
            <v>GP</v>
          </cell>
          <cell r="F1039">
            <v>43468.362260798203</v>
          </cell>
          <cell r="G1039">
            <v>20932.040785406713</v>
          </cell>
          <cell r="H1039">
            <v>10675.620404857336</v>
          </cell>
          <cell r="I1039">
            <v>11595.950195340878</v>
          </cell>
          <cell r="J1039">
            <v>264.75087519327934</v>
          </cell>
          <cell r="K1039">
            <v>0</v>
          </cell>
          <cell r="M1039">
            <v>0.75</v>
          </cell>
          <cell r="N1039">
            <v>15699.030589055033</v>
          </cell>
          <cell r="O1039">
            <v>5233.0101963516781</v>
          </cell>
          <cell r="P1039">
            <v>0.75</v>
          </cell>
          <cell r="Q1039">
            <v>8006.7153036430027</v>
          </cell>
          <cell r="R1039">
            <v>2668.9051012143341</v>
          </cell>
          <cell r="S1039" t="str">
            <v>PLNT</v>
          </cell>
          <cell r="T1039">
            <v>1988.4099727994296</v>
          </cell>
          <cell r="U1039">
            <v>5789.6926620477407</v>
          </cell>
          <cell r="V1039">
            <v>2200.1183229955759</v>
          </cell>
          <cell r="W1039">
            <v>1257.3246858643158</v>
          </cell>
          <cell r="X1039">
            <v>360.40455163381688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41110</v>
          </cell>
          <cell r="AE1039" t="str">
            <v>GPS</v>
          </cell>
          <cell r="AF1039" t="str">
            <v>41110.GPS</v>
          </cell>
        </row>
        <row r="1040">
          <cell r="A1040">
            <v>1040</v>
          </cell>
          <cell r="D1040" t="str">
            <v>SO</v>
          </cell>
          <cell r="E1040" t="str">
            <v>LABOR</v>
          </cell>
          <cell r="F1040">
            <v>-9565656.7150793094</v>
          </cell>
          <cell r="G1040">
            <v>-4297769.505098395</v>
          </cell>
          <cell r="H1040">
            <v>-811663.67653244385</v>
          </cell>
          <cell r="I1040">
            <v>-3137269.4419749537</v>
          </cell>
          <cell r="J1040">
            <v>-1318954.0914735163</v>
          </cell>
          <cell r="K1040">
            <v>0</v>
          </cell>
          <cell r="M1040">
            <v>0.75</v>
          </cell>
          <cell r="N1040">
            <v>-3223327.1288237963</v>
          </cell>
          <cell r="O1040">
            <v>-1074442.3762745988</v>
          </cell>
          <cell r="P1040">
            <v>0.75</v>
          </cell>
          <cell r="Q1040">
            <v>-608747.75739933294</v>
          </cell>
          <cell r="R1040">
            <v>-202915.91913311096</v>
          </cell>
          <cell r="S1040" t="str">
            <v>DISom</v>
          </cell>
          <cell r="T1040">
            <v>-270172.74046901305</v>
          </cell>
          <cell r="U1040">
            <v>-2752913.7785213678</v>
          </cell>
          <cell r="V1040">
            <v>-25394.974421298495</v>
          </cell>
          <cell r="W1040">
            <v>0</v>
          </cell>
          <cell r="X1040">
            <v>-88787.948563274113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41110</v>
          </cell>
          <cell r="AE1040" t="str">
            <v>SO</v>
          </cell>
          <cell r="AF1040" t="str">
            <v>41110.SO</v>
          </cell>
        </row>
        <row r="1041">
          <cell r="A1041">
            <v>1041</v>
          </cell>
          <cell r="D1041" t="str">
            <v>SNPD</v>
          </cell>
          <cell r="E1041" t="str">
            <v>PT</v>
          </cell>
          <cell r="F1041">
            <v>-323635.72143467766</v>
          </cell>
          <cell r="G1041">
            <v>-215814.51141403447</v>
          </cell>
          <cell r="H1041">
            <v>-107821.21002064318</v>
          </cell>
          <cell r="I1041">
            <v>0</v>
          </cell>
          <cell r="J1041">
            <v>0</v>
          </cell>
          <cell r="K1041">
            <v>0</v>
          </cell>
          <cell r="M1041">
            <v>0.75</v>
          </cell>
          <cell r="N1041">
            <v>-161860.88356052584</v>
          </cell>
          <cell r="O1041">
            <v>-53953.627853508617</v>
          </cell>
          <cell r="P1041">
            <v>0.75</v>
          </cell>
          <cell r="Q1041">
            <v>-80865.90751548238</v>
          </cell>
          <cell r="R1041">
            <v>-26955.302505160795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41110</v>
          </cell>
          <cell r="AE1041" t="str">
            <v>SNPD</v>
          </cell>
          <cell r="AF1041" t="str">
            <v>41110.SNPD</v>
          </cell>
        </row>
        <row r="1042">
          <cell r="A1042">
            <v>1042</v>
          </cell>
          <cell r="D1042" t="str">
            <v>BADDEBT</v>
          </cell>
          <cell r="E1042" t="str">
            <v>CUST</v>
          </cell>
          <cell r="F1042">
            <v>-332865.6293201556</v>
          </cell>
          <cell r="G1042">
            <v>0</v>
          </cell>
          <cell r="H1042">
            <v>0</v>
          </cell>
          <cell r="I1042">
            <v>0</v>
          </cell>
          <cell r="J1042">
            <v>-332865.6293201556</v>
          </cell>
          <cell r="K1042">
            <v>0</v>
          </cell>
          <cell r="M1042">
            <v>0.75</v>
          </cell>
          <cell r="N1042">
            <v>0</v>
          </cell>
          <cell r="O1042">
            <v>0</v>
          </cell>
          <cell r="P1042">
            <v>0.75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41110</v>
          </cell>
          <cell r="AE1042" t="str">
            <v>BADDEBT</v>
          </cell>
          <cell r="AF1042" t="str">
            <v>41110.BADDEBT</v>
          </cell>
        </row>
        <row r="1043">
          <cell r="A1043">
            <v>1043</v>
          </cell>
          <cell r="D1043" t="str">
            <v>SGCT</v>
          </cell>
          <cell r="E1043" t="str">
            <v>P</v>
          </cell>
          <cell r="F1043">
            <v>-108137.34125475826</v>
          </cell>
          <cell r="G1043">
            <v>-108137.34125475826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0.75</v>
          </cell>
          <cell r="N1043">
            <v>-81103.005941068695</v>
          </cell>
          <cell r="O1043">
            <v>-27034.335313689564</v>
          </cell>
          <cell r="P1043">
            <v>0.75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41110</v>
          </cell>
          <cell r="AE1043" t="str">
            <v>SGCT</v>
          </cell>
          <cell r="AF1043" t="str">
            <v>41110.SGCT</v>
          </cell>
        </row>
        <row r="1044">
          <cell r="A1044">
            <v>1044</v>
          </cell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0.75</v>
          </cell>
          <cell r="N1044">
            <v>0</v>
          </cell>
          <cell r="O1044">
            <v>0</v>
          </cell>
          <cell r="P1044">
            <v>0.75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41110</v>
          </cell>
          <cell r="AE1044" t="str">
            <v>DITEXP</v>
          </cell>
          <cell r="AF1044" t="str">
            <v>41110.DITEXP</v>
          </cell>
        </row>
        <row r="1045">
          <cell r="A1045">
            <v>1045</v>
          </cell>
          <cell r="D1045" t="str">
            <v>TROJD</v>
          </cell>
          <cell r="E1045" t="str">
            <v>P</v>
          </cell>
          <cell r="F1045">
            <v>4894.25647590054</v>
          </cell>
          <cell r="G1045">
            <v>4894.25647590054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0.75</v>
          </cell>
          <cell r="N1045">
            <v>3670.692356925405</v>
          </cell>
          <cell r="O1045">
            <v>1223.564118975135</v>
          </cell>
          <cell r="P1045">
            <v>0.75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41110</v>
          </cell>
          <cell r="AE1045" t="str">
            <v>TROJD</v>
          </cell>
          <cell r="AF1045" t="str">
            <v>41110.TROJD</v>
          </cell>
        </row>
        <row r="1046">
          <cell r="A1046">
            <v>1046</v>
          </cell>
          <cell r="D1046" t="str">
            <v>IBT</v>
          </cell>
          <cell r="E1046" t="str">
            <v>IBT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M1046">
            <v>0.75</v>
          </cell>
          <cell r="N1046">
            <v>0</v>
          </cell>
          <cell r="O1046">
            <v>0</v>
          </cell>
          <cell r="P1046">
            <v>0.75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41110</v>
          </cell>
          <cell r="AE1046" t="str">
            <v>IBT</v>
          </cell>
          <cell r="AF1046" t="str">
            <v>41110.IBT</v>
          </cell>
        </row>
        <row r="1047">
          <cell r="A1047">
            <v>1047</v>
          </cell>
          <cell r="D1047" t="str">
            <v>CIAC</v>
          </cell>
          <cell r="E1047" t="str">
            <v>DPW</v>
          </cell>
          <cell r="F1047">
            <v>-11091454.625471912</v>
          </cell>
          <cell r="G1047">
            <v>0</v>
          </cell>
          <cell r="H1047">
            <v>0</v>
          </cell>
          <cell r="I1047">
            <v>-11091454.625471912</v>
          </cell>
          <cell r="J1047">
            <v>0</v>
          </cell>
          <cell r="K1047">
            <v>0</v>
          </cell>
          <cell r="M1047">
            <v>0.75</v>
          </cell>
          <cell r="N1047">
            <v>0</v>
          </cell>
          <cell r="O1047">
            <v>0</v>
          </cell>
          <cell r="P1047">
            <v>0.75</v>
          </cell>
          <cell r="Q1047">
            <v>0</v>
          </cell>
          <cell r="R1047">
            <v>0</v>
          </cell>
          <cell r="S1047" t="str">
            <v>PLNT</v>
          </cell>
          <cell r="T1047">
            <v>-1901901.8380228905</v>
          </cell>
          <cell r="U1047">
            <v>-5537805.2143007228</v>
          </cell>
          <cell r="V1047">
            <v>-2104399.5652878396</v>
          </cell>
          <cell r="W1047">
            <v>-1202623.2838041123</v>
          </cell>
          <cell r="X1047">
            <v>-344724.7240563471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41110</v>
          </cell>
          <cell r="AE1047" t="str">
            <v>CIAC</v>
          </cell>
          <cell r="AF1047" t="str">
            <v>41110.CIAC</v>
          </cell>
        </row>
        <row r="1048">
          <cell r="A1048">
            <v>1048</v>
          </cell>
          <cell r="D1048" t="str">
            <v>SCHMDEXP</v>
          </cell>
          <cell r="E1048" t="str">
            <v>GP</v>
          </cell>
          <cell r="F1048">
            <v>-122308661.03227872</v>
          </cell>
          <cell r="G1048">
            <v>-58897316.300435439</v>
          </cell>
          <cell r="H1048">
            <v>-30038418.046969622</v>
          </cell>
          <cell r="I1048">
            <v>-32627986.609659076</v>
          </cell>
          <cell r="J1048">
            <v>-744940.07521458704</v>
          </cell>
          <cell r="K1048">
            <v>0</v>
          </cell>
          <cell r="M1048">
            <v>0.75</v>
          </cell>
          <cell r="N1048">
            <v>-44172987.225326583</v>
          </cell>
          <cell r="O1048">
            <v>-14724329.07510886</v>
          </cell>
          <cell r="P1048">
            <v>0.75</v>
          </cell>
          <cell r="Q1048">
            <v>-22528813.535227217</v>
          </cell>
          <cell r="R1048">
            <v>-7509604.5117424056</v>
          </cell>
          <cell r="S1048" t="str">
            <v>PLNT</v>
          </cell>
          <cell r="T1048">
            <v>-5594868.2836771347</v>
          </cell>
          <cell r="U1048">
            <v>-16290688.686058292</v>
          </cell>
          <cell r="V1048">
            <v>-6190560.4950949</v>
          </cell>
          <cell r="W1048">
            <v>-3537784.5129808909</v>
          </cell>
          <cell r="X1048">
            <v>-1014084.6318478587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D1048">
            <v>41110</v>
          </cell>
          <cell r="AE1048" t="str">
            <v>SCHMDEXP</v>
          </cell>
          <cell r="AF1048" t="str">
            <v>41110.SCHMDEXP</v>
          </cell>
        </row>
        <row r="1049">
          <cell r="A1049">
            <v>1049</v>
          </cell>
          <cell r="D1049" t="str">
            <v>TAXDEPR</v>
          </cell>
          <cell r="E1049" t="str">
            <v>TAXDEPR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M1049">
            <v>0.75</v>
          </cell>
          <cell r="N1049">
            <v>0</v>
          </cell>
          <cell r="O1049">
            <v>0</v>
          </cell>
          <cell r="P1049">
            <v>0.75</v>
          </cell>
          <cell r="Q1049">
            <v>0</v>
          </cell>
          <cell r="R1049">
            <v>0</v>
          </cell>
          <cell r="S1049" t="str">
            <v>PLNT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D1049">
            <v>41110</v>
          </cell>
          <cell r="AE1049" t="str">
            <v>TAXDEPR</v>
          </cell>
          <cell r="AF1049" t="str">
            <v>41110.TAXDEPR</v>
          </cell>
        </row>
        <row r="1050">
          <cell r="A1050">
            <v>1050</v>
          </cell>
          <cell r="F1050">
            <v>-150293903.10996634</v>
          </cell>
          <cell r="G1050">
            <v>-70506706.580838397</v>
          </cell>
          <cell r="H1050">
            <v>-30512599.800846562</v>
          </cell>
          <cell r="I1050">
            <v>-46877365.358585216</v>
          </cell>
          <cell r="J1050">
            <v>-2397231.3696961724</v>
          </cell>
          <cell r="K1050">
            <v>0</v>
          </cell>
          <cell r="N1050">
            <v>-52880029.935628802</v>
          </cell>
          <cell r="O1050">
            <v>-17626676.645209599</v>
          </cell>
          <cell r="Q1050">
            <v>-22884449.850634921</v>
          </cell>
          <cell r="R1050">
            <v>-7628149.9502116404</v>
          </cell>
          <cell r="T1050">
            <v>-7770484.6137242392</v>
          </cell>
          <cell r="U1050">
            <v>-24591720.266963553</v>
          </cell>
          <cell r="V1050">
            <v>-8324273.8808160238</v>
          </cell>
          <cell r="W1050">
            <v>-4742647.3408038272</v>
          </cell>
          <cell r="X1050">
            <v>-1448239.2562775754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NA</v>
          </cell>
          <cell r="AF1050" t="str">
            <v>41110.NA1</v>
          </cell>
        </row>
        <row r="1051">
          <cell r="A1051">
            <v>1051</v>
          </cell>
          <cell r="AD1051">
            <v>41110</v>
          </cell>
          <cell r="AE1051" t="str">
            <v>NA</v>
          </cell>
          <cell r="AF1051" t="str">
            <v>41110.NA2</v>
          </cell>
        </row>
        <row r="1052">
          <cell r="A1052">
            <v>1052</v>
          </cell>
          <cell r="B1052">
            <v>41111</v>
          </cell>
          <cell r="C1052" t="str">
            <v>Deferred Income Tax - State-CR</v>
          </cell>
          <cell r="AD1052">
            <v>41111</v>
          </cell>
          <cell r="AE1052" t="str">
            <v>NA</v>
          </cell>
          <cell r="AF1052" t="str">
            <v>41111.NA</v>
          </cell>
        </row>
        <row r="1053">
          <cell r="A1053">
            <v>1053</v>
          </cell>
          <cell r="D1053" t="str">
            <v>S</v>
          </cell>
          <cell r="E1053" t="str">
            <v>GP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M1053">
            <v>0.75</v>
          </cell>
          <cell r="N1053">
            <v>0</v>
          </cell>
          <cell r="O1053">
            <v>0</v>
          </cell>
          <cell r="P1053">
            <v>0.75</v>
          </cell>
          <cell r="Q1053">
            <v>0</v>
          </cell>
          <cell r="R1053">
            <v>0</v>
          </cell>
          <cell r="S1053" t="str">
            <v>PLNT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41111</v>
          </cell>
          <cell r="AE1053" t="str">
            <v>S</v>
          </cell>
          <cell r="AF1053" t="str">
            <v>41111.S</v>
          </cell>
        </row>
        <row r="1054">
          <cell r="A1054">
            <v>1054</v>
          </cell>
          <cell r="D1054" t="str">
            <v>SNP</v>
          </cell>
          <cell r="E1054" t="str">
            <v>GP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M1054">
            <v>0.75</v>
          </cell>
          <cell r="N1054">
            <v>0</v>
          </cell>
          <cell r="O1054">
            <v>0</v>
          </cell>
          <cell r="P1054">
            <v>0.75</v>
          </cell>
          <cell r="Q1054">
            <v>0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41111</v>
          </cell>
          <cell r="AE1054" t="str">
            <v>SNP</v>
          </cell>
          <cell r="AF1054" t="str">
            <v>41111.SNP</v>
          </cell>
        </row>
        <row r="1055">
          <cell r="A1055">
            <v>1055</v>
          </cell>
          <cell r="D1055" t="str">
            <v>DITEXPRL</v>
          </cell>
          <cell r="E1055" t="str">
            <v>DITEXP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0.75</v>
          </cell>
          <cell r="N1055">
            <v>0</v>
          </cell>
          <cell r="O1055">
            <v>0</v>
          </cell>
          <cell r="P1055">
            <v>0.75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41111</v>
          </cell>
          <cell r="AE1055" t="str">
            <v>DITEXPRL</v>
          </cell>
          <cell r="AF1055" t="str">
            <v>41111.DITEXPRL</v>
          </cell>
        </row>
        <row r="1056">
          <cell r="A1056">
            <v>1056</v>
          </cell>
          <cell r="D1056" t="str">
            <v>SNPD</v>
          </cell>
          <cell r="E1056" t="str">
            <v>PT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M1056">
            <v>0.75</v>
          </cell>
          <cell r="N1056">
            <v>0</v>
          </cell>
          <cell r="O1056">
            <v>0</v>
          </cell>
          <cell r="P1056">
            <v>0.75</v>
          </cell>
          <cell r="Q1056">
            <v>0</v>
          </cell>
          <cell r="R1056">
            <v>0</v>
          </cell>
          <cell r="S1056" t="str">
            <v>PLNT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41111</v>
          </cell>
          <cell r="AE1056" t="str">
            <v>SNPD</v>
          </cell>
          <cell r="AF1056" t="str">
            <v>41111.SNPD</v>
          </cell>
        </row>
        <row r="1057">
          <cell r="A1057">
            <v>1057</v>
          </cell>
          <cell r="D1057" t="str">
            <v>SGCT</v>
          </cell>
          <cell r="E1057" t="str">
            <v>P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0.75</v>
          </cell>
          <cell r="N1057">
            <v>0</v>
          </cell>
          <cell r="O1057">
            <v>0</v>
          </cell>
          <cell r="P1057">
            <v>0.75</v>
          </cell>
          <cell r="Q1057">
            <v>0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41111</v>
          </cell>
          <cell r="AE1057" t="str">
            <v>SGCT</v>
          </cell>
          <cell r="AF1057" t="str">
            <v>41111.SGCT</v>
          </cell>
        </row>
        <row r="1058">
          <cell r="A1058">
            <v>1058</v>
          </cell>
          <cell r="D1058" t="str">
            <v>SG</v>
          </cell>
          <cell r="E1058" t="str">
            <v>PT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0.75</v>
          </cell>
          <cell r="N1058">
            <v>0</v>
          </cell>
          <cell r="O1058">
            <v>0</v>
          </cell>
          <cell r="P1058">
            <v>0.75</v>
          </cell>
          <cell r="Q1058">
            <v>0</v>
          </cell>
          <cell r="R1058">
            <v>0</v>
          </cell>
          <cell r="S1058" t="str">
            <v>PLNT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41111</v>
          </cell>
          <cell r="AE1058" t="str">
            <v>SG</v>
          </cell>
          <cell r="AF1058" t="str">
            <v>41111.SG</v>
          </cell>
        </row>
        <row r="1059">
          <cell r="A1059">
            <v>1059</v>
          </cell>
          <cell r="D1059" t="str">
            <v>BADDEBT</v>
          </cell>
          <cell r="E1059" t="str">
            <v>CUST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M1059">
            <v>0.75</v>
          </cell>
          <cell r="N1059">
            <v>0</v>
          </cell>
          <cell r="O1059">
            <v>0</v>
          </cell>
          <cell r="P1059">
            <v>0.75</v>
          </cell>
          <cell r="Q1059">
            <v>0</v>
          </cell>
          <cell r="R1059">
            <v>0</v>
          </cell>
          <cell r="S1059" t="str">
            <v>PLNT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41111</v>
          </cell>
          <cell r="AE1059" t="str">
            <v>BADDEBT</v>
          </cell>
          <cell r="AF1059" t="str">
            <v>41111.BADDEBT</v>
          </cell>
        </row>
        <row r="1060">
          <cell r="A1060">
            <v>1060</v>
          </cell>
          <cell r="D1060" t="str">
            <v>GPS</v>
          </cell>
          <cell r="E1060" t="str">
            <v>GP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0.75</v>
          </cell>
          <cell r="N1060">
            <v>0</v>
          </cell>
          <cell r="O1060">
            <v>0</v>
          </cell>
          <cell r="P1060">
            <v>0.75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41111</v>
          </cell>
          <cell r="AE1060" t="str">
            <v>GPS</v>
          </cell>
          <cell r="AF1060" t="str">
            <v>41111.GPS</v>
          </cell>
        </row>
        <row r="1061">
          <cell r="A1061">
            <v>1061</v>
          </cell>
          <cell r="D1061" t="str">
            <v>SO</v>
          </cell>
          <cell r="E1061" t="str">
            <v>LABOR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M1061">
            <v>0.75</v>
          </cell>
          <cell r="N1061">
            <v>0</v>
          </cell>
          <cell r="O1061">
            <v>0</v>
          </cell>
          <cell r="P1061">
            <v>0.75</v>
          </cell>
          <cell r="Q1061">
            <v>0</v>
          </cell>
          <cell r="R1061">
            <v>0</v>
          </cell>
          <cell r="S1061" t="str">
            <v>DISom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41111</v>
          </cell>
          <cell r="AE1061" t="str">
            <v>SO</v>
          </cell>
          <cell r="AF1061" t="str">
            <v>41111.SO</v>
          </cell>
        </row>
        <row r="1062">
          <cell r="A1062">
            <v>1062</v>
          </cell>
          <cell r="D1062" t="str">
            <v>SE</v>
          </cell>
          <cell r="E1062" t="str">
            <v>P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0.75</v>
          </cell>
          <cell r="N1062">
            <v>0</v>
          </cell>
          <cell r="O1062">
            <v>0</v>
          </cell>
          <cell r="P1062">
            <v>0.75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41111</v>
          </cell>
          <cell r="AE1062" t="str">
            <v>SE</v>
          </cell>
          <cell r="AF1062" t="str">
            <v>41111.SE</v>
          </cell>
        </row>
        <row r="1063">
          <cell r="A1063">
            <v>1063</v>
          </cell>
          <cell r="D1063" t="str">
            <v>TROJP</v>
          </cell>
          <cell r="E1063" t="str">
            <v>P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M1063">
            <v>0.75</v>
          </cell>
          <cell r="N1063">
            <v>0</v>
          </cell>
          <cell r="O1063">
            <v>0</v>
          </cell>
          <cell r="P1063">
            <v>0.75</v>
          </cell>
          <cell r="Q1063">
            <v>0</v>
          </cell>
          <cell r="R1063">
            <v>0</v>
          </cell>
          <cell r="S1063" t="str">
            <v>PLNT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41111</v>
          </cell>
          <cell r="AE1063" t="str">
            <v>TROJP</v>
          </cell>
          <cell r="AF1063" t="str">
            <v>41111.TROJP</v>
          </cell>
        </row>
        <row r="1064">
          <cell r="A1064">
            <v>1064</v>
          </cell>
          <cell r="D1064" t="str">
            <v>SG</v>
          </cell>
          <cell r="E1064" t="str">
            <v>PT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M1064">
            <v>0.75</v>
          </cell>
          <cell r="N1064">
            <v>0</v>
          </cell>
          <cell r="O1064">
            <v>0</v>
          </cell>
          <cell r="P1064">
            <v>0.75</v>
          </cell>
          <cell r="Q1064">
            <v>0</v>
          </cell>
          <cell r="R1064">
            <v>0</v>
          </cell>
          <cell r="S1064" t="str">
            <v>PLNT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D1064">
            <v>41111</v>
          </cell>
          <cell r="AE1064" t="str">
            <v>SG</v>
          </cell>
          <cell r="AF1064" t="str">
            <v>41111.SG1</v>
          </cell>
        </row>
        <row r="1065">
          <cell r="A1065">
            <v>1065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N1065">
            <v>0</v>
          </cell>
          <cell r="O1065">
            <v>0</v>
          </cell>
          <cell r="Q1065">
            <v>0</v>
          </cell>
          <cell r="R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D1065">
            <v>41111</v>
          </cell>
          <cell r="AE1065" t="str">
            <v>NA</v>
          </cell>
          <cell r="AF1065" t="str">
            <v>41111.NA1</v>
          </cell>
        </row>
        <row r="1066">
          <cell r="A1066">
            <v>1066</v>
          </cell>
          <cell r="AD1066">
            <v>41111</v>
          </cell>
          <cell r="AE1066" t="str">
            <v>NA</v>
          </cell>
          <cell r="AF1066" t="str">
            <v>41111.NA2</v>
          </cell>
        </row>
        <row r="1067">
          <cell r="A1067">
            <v>1067</v>
          </cell>
          <cell r="B1067" t="str">
            <v>TOTAL DEFERRED INCOME TAXES</v>
          </cell>
          <cell r="F1067">
            <v>53483653.475889474</v>
          </cell>
          <cell r="G1067">
            <v>14548831.615489349</v>
          </cell>
          <cell r="H1067">
            <v>25283477.774281465</v>
          </cell>
          <cell r="I1067">
            <v>12087361.408211216</v>
          </cell>
          <cell r="J1067">
            <v>1563982.6779074292</v>
          </cell>
          <cell r="K1067">
            <v>0</v>
          </cell>
          <cell r="N1067">
            <v>10911623.711617</v>
          </cell>
          <cell r="O1067">
            <v>3637207.9038723372</v>
          </cell>
          <cell r="Q1067">
            <v>18962608.330711093</v>
          </cell>
          <cell r="R1067">
            <v>6320869.4435703661</v>
          </cell>
          <cell r="T1067">
            <v>1811321.3666017037</v>
          </cell>
          <cell r="U1067">
            <v>7193050.8635872789</v>
          </cell>
          <cell r="V1067">
            <v>1737205.7245346271</v>
          </cell>
          <cell r="W1067">
            <v>978615.22971661668</v>
          </cell>
          <cell r="X1067">
            <v>367168.2237709912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 t="str">
            <v>TOTAL DEFERRED INCOME TAXES</v>
          </cell>
          <cell r="AE1067" t="str">
            <v>NA</v>
          </cell>
          <cell r="AF1067" t="str">
            <v>TOTAL DEFERRED INCOME TAXES.NA</v>
          </cell>
        </row>
        <row r="1068">
          <cell r="A1068">
            <v>1068</v>
          </cell>
          <cell r="AD1068" t="str">
            <v>TOTAL DEFERRED INCOME TAXES</v>
          </cell>
          <cell r="AE1068" t="str">
            <v>NA</v>
          </cell>
          <cell r="AF1068" t="str">
            <v>TOTAL DEFERRED INCOME TAXES.NA1</v>
          </cell>
        </row>
        <row r="1069">
          <cell r="A1069">
            <v>1069</v>
          </cell>
          <cell r="B1069" t="str">
            <v>SCHMAF</v>
          </cell>
          <cell r="C1069" t="str">
            <v xml:space="preserve">  Additions - Flow Through</v>
          </cell>
          <cell r="AD1069" t="str">
            <v>SCHMAF</v>
          </cell>
          <cell r="AE1069" t="str">
            <v>NA</v>
          </cell>
          <cell r="AF1069" t="str">
            <v>SCHMAF.NA</v>
          </cell>
        </row>
        <row r="1070">
          <cell r="A1070">
            <v>1070</v>
          </cell>
          <cell r="D1070" t="str">
            <v>S</v>
          </cell>
          <cell r="E1070" t="str">
            <v>SCHMAF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0.75</v>
          </cell>
          <cell r="N1070">
            <v>0</v>
          </cell>
          <cell r="O1070">
            <v>0</v>
          </cell>
          <cell r="P1070">
            <v>0.75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 t="str">
            <v>SCHMAF</v>
          </cell>
          <cell r="AE1070" t="str">
            <v>S</v>
          </cell>
          <cell r="AF1070" t="str">
            <v>SCHMAF.S</v>
          </cell>
        </row>
        <row r="1071">
          <cell r="A1071">
            <v>1071</v>
          </cell>
          <cell r="D1071" t="str">
            <v>SNP</v>
          </cell>
          <cell r="E1071" t="str">
            <v>SCHMAF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0.75</v>
          </cell>
          <cell r="N1071">
            <v>0</v>
          </cell>
          <cell r="O1071">
            <v>0</v>
          </cell>
          <cell r="P1071">
            <v>0.75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 t="str">
            <v>SCHMAF</v>
          </cell>
          <cell r="AE1071" t="str">
            <v>SNP</v>
          </cell>
          <cell r="AF1071" t="str">
            <v>SCHMAF.SNP</v>
          </cell>
        </row>
        <row r="1072">
          <cell r="A1072">
            <v>1072</v>
          </cell>
          <cell r="D1072" t="str">
            <v>SO</v>
          </cell>
          <cell r="E1072" t="str">
            <v>SCHMAF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0.75</v>
          </cell>
          <cell r="N1072">
            <v>0</v>
          </cell>
          <cell r="O1072">
            <v>0</v>
          </cell>
          <cell r="P1072">
            <v>0.75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 t="str">
            <v>SCHMAF</v>
          </cell>
          <cell r="AE1072" t="str">
            <v>SO</v>
          </cell>
          <cell r="AF1072" t="str">
            <v>SCHMAF.SO</v>
          </cell>
        </row>
        <row r="1073">
          <cell r="A1073">
            <v>1073</v>
          </cell>
          <cell r="D1073" t="str">
            <v>SE</v>
          </cell>
          <cell r="E1073" t="str">
            <v>SCHMAF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 t="str">
            <v>SCHMAF</v>
          </cell>
          <cell r="AE1073" t="str">
            <v>SE</v>
          </cell>
          <cell r="AF1073" t="str">
            <v>SCHMAF.SE</v>
          </cell>
        </row>
        <row r="1074">
          <cell r="A1074">
            <v>1074</v>
          </cell>
          <cell r="D1074" t="str">
            <v>TROJP</v>
          </cell>
          <cell r="E1074" t="str">
            <v>SCHMAF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0.75</v>
          </cell>
          <cell r="N1074">
            <v>0</v>
          </cell>
          <cell r="O1074">
            <v>0</v>
          </cell>
          <cell r="P1074">
            <v>0.75</v>
          </cell>
          <cell r="Q1074">
            <v>0</v>
          </cell>
          <cell r="R1074">
            <v>0</v>
          </cell>
          <cell r="S1074" t="str">
            <v>PLNT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 t="str">
            <v>SCHMAF</v>
          </cell>
          <cell r="AE1074" t="str">
            <v>TROJP</v>
          </cell>
          <cell r="AF1074" t="str">
            <v>SCHMAF.TROJP</v>
          </cell>
        </row>
        <row r="1075">
          <cell r="A1075">
            <v>1075</v>
          </cell>
          <cell r="D1075" t="str">
            <v>SG</v>
          </cell>
          <cell r="E1075" t="str">
            <v>SCHMAF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0.75</v>
          </cell>
          <cell r="N1075">
            <v>0</v>
          </cell>
          <cell r="O1075">
            <v>0</v>
          </cell>
          <cell r="P1075">
            <v>0.75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 t="str">
            <v>SCHMAF</v>
          </cell>
          <cell r="AE1075" t="str">
            <v>SG</v>
          </cell>
          <cell r="AF1075" t="str">
            <v>SCHMAF.SG</v>
          </cell>
        </row>
        <row r="1076">
          <cell r="A1076">
            <v>1076</v>
          </cell>
          <cell r="AD1076" t="str">
            <v>SCHMAF</v>
          </cell>
          <cell r="AE1076" t="str">
            <v>NA</v>
          </cell>
          <cell r="AF1076" t="str">
            <v>SCHMAF.NA1</v>
          </cell>
        </row>
        <row r="1077">
          <cell r="A1077">
            <v>1077</v>
          </cell>
          <cell r="AD1077" t="str">
            <v>SCHMAF</v>
          </cell>
          <cell r="AE1077" t="str">
            <v>NA</v>
          </cell>
          <cell r="AF1077" t="str">
            <v>SCHMAF.NA2</v>
          </cell>
        </row>
        <row r="1078">
          <cell r="A1078">
            <v>1078</v>
          </cell>
          <cell r="B1078" t="str">
            <v>SCHMAP</v>
          </cell>
          <cell r="C1078" t="str">
            <v xml:space="preserve">  Additions - Permanent</v>
          </cell>
          <cell r="AD1078" t="str">
            <v>SCHMAP</v>
          </cell>
          <cell r="AE1078" t="str">
            <v>NA</v>
          </cell>
          <cell r="AF1078" t="str">
            <v>SCHMAP.NA</v>
          </cell>
        </row>
        <row r="1079">
          <cell r="A1079">
            <v>1079</v>
          </cell>
          <cell r="D1079" t="str">
            <v>S</v>
          </cell>
          <cell r="E1079" t="str">
            <v>P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M1079">
            <v>0.75</v>
          </cell>
          <cell r="N1079">
            <v>0</v>
          </cell>
          <cell r="O1079">
            <v>0</v>
          </cell>
          <cell r="P1079">
            <v>0.75</v>
          </cell>
          <cell r="Q1079">
            <v>0</v>
          </cell>
          <cell r="R1079">
            <v>0</v>
          </cell>
          <cell r="S1079" t="str">
            <v>DRB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D1079" t="str">
            <v>SCHMAP</v>
          </cell>
          <cell r="AE1079" t="str">
            <v>S</v>
          </cell>
          <cell r="AF1079" t="str">
            <v>SCHMAP.S</v>
          </cell>
        </row>
        <row r="1080">
          <cell r="A1080">
            <v>1080</v>
          </cell>
          <cell r="D1080" t="str">
            <v>SE</v>
          </cell>
          <cell r="E1080" t="str">
            <v>P</v>
          </cell>
          <cell r="F1080">
            <v>17834.38391224185</v>
          </cell>
          <cell r="G1080">
            <v>17834.38391224185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M1080">
            <v>0</v>
          </cell>
          <cell r="N1080">
            <v>0</v>
          </cell>
          <cell r="O1080">
            <v>17834.38391224185</v>
          </cell>
          <cell r="P1080">
            <v>0</v>
          </cell>
          <cell r="Q1080">
            <v>0</v>
          </cell>
          <cell r="R1080">
            <v>0</v>
          </cell>
          <cell r="S1080" t="str">
            <v>DRB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SCHMAP</v>
          </cell>
          <cell r="AE1080" t="str">
            <v>SE</v>
          </cell>
          <cell r="AF1080" t="str">
            <v>SCHMAP.SE</v>
          </cell>
        </row>
        <row r="1081">
          <cell r="A1081">
            <v>1081</v>
          </cell>
          <cell r="D1081" t="str">
            <v>SNP</v>
          </cell>
          <cell r="E1081" t="str">
            <v>LABOR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M1081">
            <v>0.75</v>
          </cell>
          <cell r="N1081">
            <v>0</v>
          </cell>
          <cell r="O1081">
            <v>0</v>
          </cell>
          <cell r="P1081">
            <v>0.75</v>
          </cell>
          <cell r="Q1081">
            <v>0</v>
          </cell>
          <cell r="R1081">
            <v>0</v>
          </cell>
          <cell r="S1081" t="str">
            <v>DISom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D1081" t="str">
            <v>SCHMAP</v>
          </cell>
          <cell r="AE1081" t="str">
            <v>SNP</v>
          </cell>
          <cell r="AF1081" t="str">
            <v>SCHMAP.SNP</v>
          </cell>
        </row>
        <row r="1082">
          <cell r="A1082">
            <v>1082</v>
          </cell>
          <cell r="D1082" t="str">
            <v>SO</v>
          </cell>
          <cell r="E1082" t="str">
            <v>SCHMAP-SO</v>
          </cell>
          <cell r="F1082">
            <v>387269.47885064944</v>
          </cell>
          <cell r="G1082">
            <v>387269.47885064944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0.75</v>
          </cell>
          <cell r="N1082">
            <v>290452.10913798708</v>
          </cell>
          <cell r="O1082">
            <v>96817.369712662359</v>
          </cell>
          <cell r="P1082">
            <v>0.75</v>
          </cell>
          <cell r="Q1082">
            <v>0</v>
          </cell>
          <cell r="R1082">
            <v>0</v>
          </cell>
          <cell r="S1082" t="str">
            <v>DISom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SCHMAP</v>
          </cell>
          <cell r="AE1082" t="str">
            <v>SO</v>
          </cell>
          <cell r="AF1082" t="str">
            <v>SCHMAP.SO</v>
          </cell>
        </row>
        <row r="1083">
          <cell r="A1083">
            <v>1083</v>
          </cell>
          <cell r="D1083" t="str">
            <v>SG</v>
          </cell>
          <cell r="E1083" t="str">
            <v>SCHMAP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0.75</v>
          </cell>
          <cell r="N1083">
            <v>0</v>
          </cell>
          <cell r="O1083">
            <v>0</v>
          </cell>
          <cell r="P1083">
            <v>0.75</v>
          </cell>
          <cell r="Q1083">
            <v>0</v>
          </cell>
          <cell r="R1083">
            <v>0</v>
          </cell>
          <cell r="S1083" t="str">
            <v>DRB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SCHMAP</v>
          </cell>
          <cell r="AE1083" t="str">
            <v>SG</v>
          </cell>
          <cell r="AF1083" t="str">
            <v>SCHMAP.SG</v>
          </cell>
        </row>
        <row r="1084">
          <cell r="A1084">
            <v>1084</v>
          </cell>
          <cell r="D1084" t="str">
            <v>SCHMDEXP</v>
          </cell>
          <cell r="E1084" t="str">
            <v>BOOKDEPR</v>
          </cell>
          <cell r="F1084">
            <v>29513.08781719438</v>
          </cell>
          <cell r="G1084">
            <v>18008.003225426291</v>
          </cell>
          <cell r="H1084">
            <v>4795.8697938297646</v>
          </cell>
          <cell r="I1084">
            <v>6662.4988312462847</v>
          </cell>
          <cell r="J1084">
            <v>46.715966692037789</v>
          </cell>
          <cell r="K1084">
            <v>0</v>
          </cell>
          <cell r="M1084">
            <v>0.75</v>
          </cell>
          <cell r="N1084">
            <v>13506.002419069719</v>
          </cell>
          <cell r="O1084">
            <v>4502.0008063565729</v>
          </cell>
          <cell r="P1084">
            <v>0.75</v>
          </cell>
          <cell r="Q1084">
            <v>3596.9023453723235</v>
          </cell>
          <cell r="R1084">
            <v>1198.9674484574412</v>
          </cell>
          <cell r="S1084" t="str">
            <v>PLNT</v>
          </cell>
          <cell r="T1084">
            <v>1142.4487770857677</v>
          </cell>
          <cell r="U1084">
            <v>3326.490709632988</v>
          </cell>
          <cell r="V1084">
            <v>1264.0866430636354</v>
          </cell>
          <cell r="W1084">
            <v>722.40084761953005</v>
          </cell>
          <cell r="X1084">
            <v>207.07185384436363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SCHMAP</v>
          </cell>
          <cell r="AE1084" t="str">
            <v>SCHMDEXP</v>
          </cell>
          <cell r="AF1084" t="str">
            <v>SCHMAP.SCHMDEXP</v>
          </cell>
        </row>
        <row r="1085">
          <cell r="A1085">
            <v>1085</v>
          </cell>
          <cell r="F1085">
            <v>434616.95058008569</v>
          </cell>
          <cell r="G1085">
            <v>423111.86598831759</v>
          </cell>
          <cell r="H1085">
            <v>4795.8697938297646</v>
          </cell>
          <cell r="I1085">
            <v>6662.4988312462847</v>
          </cell>
          <cell r="J1085">
            <v>46.715966692037789</v>
          </cell>
          <cell r="K1085">
            <v>0</v>
          </cell>
          <cell r="N1085">
            <v>303958.11155705678</v>
          </cell>
          <cell r="O1085">
            <v>119153.75443126078</v>
          </cell>
          <cell r="Q1085">
            <v>3596.9023453723235</v>
          </cell>
          <cell r="R1085">
            <v>1198.9674484574412</v>
          </cell>
          <cell r="T1085">
            <v>1142.4487770857677</v>
          </cell>
          <cell r="U1085">
            <v>3326.490709632988</v>
          </cell>
          <cell r="V1085">
            <v>1264.0866430636354</v>
          </cell>
          <cell r="W1085">
            <v>722.40084761953005</v>
          </cell>
          <cell r="X1085">
            <v>207.07185384436363</v>
          </cell>
          <cell r="AD1085" t="str">
            <v>SCHMAP</v>
          </cell>
          <cell r="AE1085" t="str">
            <v>NA</v>
          </cell>
          <cell r="AF1085" t="str">
            <v>SCHMAP.NA1</v>
          </cell>
        </row>
        <row r="1086">
          <cell r="A1086">
            <v>1086</v>
          </cell>
          <cell r="AD1086" t="str">
            <v>SCHMAP</v>
          </cell>
          <cell r="AE1086" t="str">
            <v>NA</v>
          </cell>
          <cell r="AF1086" t="str">
            <v>SCHMAP.NA2</v>
          </cell>
        </row>
        <row r="1087">
          <cell r="A1087">
            <v>1087</v>
          </cell>
          <cell r="B1087" t="str">
            <v>SCHMAT</v>
          </cell>
          <cell r="C1087" t="str">
            <v xml:space="preserve">  Additions - Temporary</v>
          </cell>
          <cell r="AD1087" t="str">
            <v>SCHMAT</v>
          </cell>
          <cell r="AE1087" t="str">
            <v>NA</v>
          </cell>
          <cell r="AF1087" t="str">
            <v>SCHMAT.NA</v>
          </cell>
        </row>
        <row r="1088">
          <cell r="A1088">
            <v>1088</v>
          </cell>
          <cell r="D1088" t="str">
            <v>S</v>
          </cell>
          <cell r="E1088" t="str">
            <v>SCHMAT-SITUS</v>
          </cell>
          <cell r="F1088">
            <v>8275005.1800000016</v>
          </cell>
          <cell r="G1088">
            <v>-9675574.9600867536</v>
          </cell>
          <cell r="H1088">
            <v>7904514.3496781113</v>
          </cell>
          <cell r="I1088">
            <v>10693408.064673573</v>
          </cell>
          <cell r="J1088">
            <v>-647342.27426492819</v>
          </cell>
          <cell r="K1088">
            <v>0</v>
          </cell>
          <cell r="M1088">
            <v>0.75</v>
          </cell>
          <cell r="N1088">
            <v>-7256681.2200650647</v>
          </cell>
          <cell r="O1088">
            <v>-2418893.7400216884</v>
          </cell>
          <cell r="P1088">
            <v>0.75</v>
          </cell>
          <cell r="Q1088">
            <v>5928385.7622585837</v>
          </cell>
          <cell r="R1088">
            <v>1976128.5874195278</v>
          </cell>
          <cell r="S1088" t="str">
            <v>PLNT</v>
          </cell>
          <cell r="T1088">
            <v>1833646.9957894408</v>
          </cell>
          <cell r="U1088">
            <v>5339066.2396254577</v>
          </cell>
          <cell r="V1088">
            <v>2028877.5496646902</v>
          </cell>
          <cell r="W1088">
            <v>1159463.9257019856</v>
          </cell>
          <cell r="X1088">
            <v>332353.35389199888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D1088" t="str">
            <v>SCHMAT</v>
          </cell>
          <cell r="AE1088" t="str">
            <v>S</v>
          </cell>
          <cell r="AF1088" t="str">
            <v>SCHMAT.S</v>
          </cell>
        </row>
        <row r="1089">
          <cell r="A1089">
            <v>1089</v>
          </cell>
          <cell r="D1089" t="str">
            <v>SGCT</v>
          </cell>
          <cell r="E1089" t="str">
            <v>P</v>
          </cell>
          <cell r="F1089">
            <v>284938.673812519</v>
          </cell>
          <cell r="G1089">
            <v>284938.673812519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0.75</v>
          </cell>
          <cell r="N1089">
            <v>213704.00535938924</v>
          </cell>
          <cell r="O1089">
            <v>71234.668453129751</v>
          </cell>
          <cell r="P1089">
            <v>0.75</v>
          </cell>
          <cell r="Q1089">
            <v>0</v>
          </cell>
          <cell r="R1089">
            <v>0</v>
          </cell>
          <cell r="S1089" t="str">
            <v>DRB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D1089" t="str">
            <v>SCHMAT</v>
          </cell>
          <cell r="AE1089" t="str">
            <v>SGCT</v>
          </cell>
          <cell r="AF1089" t="str">
            <v>SCHMAT.SGCT</v>
          </cell>
        </row>
        <row r="1090">
          <cell r="A1090">
            <v>1090</v>
          </cell>
          <cell r="D1090" t="str">
            <v>CIAC</v>
          </cell>
          <cell r="E1090" t="str">
            <v>DPW</v>
          </cell>
          <cell r="F1090">
            <v>29225724.138219897</v>
          </cell>
          <cell r="G1090">
            <v>0</v>
          </cell>
          <cell r="H1090">
            <v>0</v>
          </cell>
          <cell r="I1090">
            <v>29225724.138219897</v>
          </cell>
          <cell r="J1090">
            <v>0</v>
          </cell>
          <cell r="K1090">
            <v>0</v>
          </cell>
          <cell r="M1090">
            <v>0.75</v>
          </cell>
          <cell r="N1090">
            <v>0</v>
          </cell>
          <cell r="O1090">
            <v>0</v>
          </cell>
          <cell r="P1090">
            <v>0.75</v>
          </cell>
          <cell r="Q1090">
            <v>0</v>
          </cell>
          <cell r="R1090">
            <v>0</v>
          </cell>
          <cell r="S1090" t="str">
            <v>PLNT</v>
          </cell>
          <cell r="T1090">
            <v>5011466.9656023961</v>
          </cell>
          <cell r="U1090">
            <v>14591987.524581566</v>
          </cell>
          <cell r="V1090">
            <v>5545043.752011518</v>
          </cell>
          <cell r="W1090">
            <v>3168884.291690792</v>
          </cell>
          <cell r="X1090">
            <v>908341.60433362634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D1090" t="str">
            <v>SCHMAT</v>
          </cell>
          <cell r="AE1090" t="str">
            <v>CIAC</v>
          </cell>
          <cell r="AF1090" t="str">
            <v>SCHMAT.CIAC</v>
          </cell>
        </row>
        <row r="1091">
          <cell r="A1091">
            <v>1091</v>
          </cell>
          <cell r="D1091" t="str">
            <v>SNP</v>
          </cell>
          <cell r="E1091" t="str">
            <v>SCHMAT-SNP</v>
          </cell>
          <cell r="F1091">
            <v>7144424.7354665715</v>
          </cell>
          <cell r="G1091">
            <v>3493608.1942006866</v>
          </cell>
          <cell r="H1091">
            <v>1746483.8696951871</v>
          </cell>
          <cell r="I1091">
            <v>1903017.034874351</v>
          </cell>
          <cell r="J1091">
            <v>1315.6286865766053</v>
          </cell>
          <cell r="K1091">
            <v>0</v>
          </cell>
          <cell r="M1091">
            <v>0.75</v>
          </cell>
          <cell r="N1091">
            <v>2620206.1456505149</v>
          </cell>
          <cell r="O1091">
            <v>873402.04855017166</v>
          </cell>
          <cell r="P1091">
            <v>0.75</v>
          </cell>
          <cell r="Q1091">
            <v>1309862.9022713904</v>
          </cell>
          <cell r="R1091">
            <v>436620.96742379677</v>
          </cell>
          <cell r="S1091" t="str">
            <v>DISom</v>
          </cell>
          <cell r="T1091">
            <v>163882.42609712176</v>
          </cell>
          <cell r="U1091">
            <v>1669873.0896280801</v>
          </cell>
          <cell r="V1091">
            <v>15404.18182682674</v>
          </cell>
          <cell r="W1091">
            <v>0</v>
          </cell>
          <cell r="X1091">
            <v>53857.337322322099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SCHMAT</v>
          </cell>
          <cell r="AE1091" t="str">
            <v>SNP</v>
          </cell>
          <cell r="AF1091" t="str">
            <v>SCHMAT.SNP</v>
          </cell>
        </row>
        <row r="1092">
          <cell r="A1092">
            <v>1092</v>
          </cell>
          <cell r="D1092" t="str">
            <v>TROJD</v>
          </cell>
          <cell r="E1092" t="str">
            <v>P</v>
          </cell>
          <cell r="F1092">
            <v>-12896.053746634952</v>
          </cell>
          <cell r="G1092">
            <v>-12896.053746634952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0.75</v>
          </cell>
          <cell r="N1092">
            <v>-9672.0403099762152</v>
          </cell>
          <cell r="O1092">
            <v>-3224.0134366587381</v>
          </cell>
          <cell r="P1092">
            <v>0.75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SCHMAT</v>
          </cell>
          <cell r="AE1092" t="str">
            <v>TROJD</v>
          </cell>
          <cell r="AF1092" t="str">
            <v>SCHMAT.TROJD</v>
          </cell>
        </row>
        <row r="1093">
          <cell r="A1093">
            <v>1093</v>
          </cell>
          <cell r="D1093" t="str">
            <v>SG</v>
          </cell>
          <cell r="E1093" t="str">
            <v>P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0.75</v>
          </cell>
          <cell r="N1093">
            <v>0</v>
          </cell>
          <cell r="O1093">
            <v>0</v>
          </cell>
          <cell r="P1093">
            <v>0.75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SCHMAT</v>
          </cell>
          <cell r="AE1093" t="str">
            <v>SG</v>
          </cell>
          <cell r="AF1093" t="str">
            <v>SCHMAT.SG</v>
          </cell>
        </row>
        <row r="1094">
          <cell r="A1094">
            <v>1094</v>
          </cell>
          <cell r="D1094" t="str">
            <v>SE</v>
          </cell>
          <cell r="E1094" t="str">
            <v>SCHMAT-SE</v>
          </cell>
          <cell r="F1094">
            <v>20775888.24593208</v>
          </cell>
          <cell r="G1094">
            <v>20775888.24593208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</v>
          </cell>
          <cell r="N1094">
            <v>0</v>
          </cell>
          <cell r="O1094">
            <v>20775888.24593208</v>
          </cell>
          <cell r="P1094">
            <v>0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SCHMAT</v>
          </cell>
          <cell r="AE1094" t="str">
            <v>SE</v>
          </cell>
          <cell r="AF1094" t="str">
            <v>SCHMAT.SE</v>
          </cell>
        </row>
        <row r="1095">
          <cell r="A1095">
            <v>1095</v>
          </cell>
          <cell r="D1095" t="str">
            <v>SG</v>
          </cell>
          <cell r="E1095" t="str">
            <v>P</v>
          </cell>
          <cell r="F1095">
            <v>-4286958.7446883395</v>
          </cell>
          <cell r="G1095">
            <v>-4286958.7446883395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0.75</v>
          </cell>
          <cell r="N1095">
            <v>-3215219.0585162546</v>
          </cell>
          <cell r="O1095">
            <v>-1071739.6861720849</v>
          </cell>
          <cell r="P1095">
            <v>0.75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SCHMAT</v>
          </cell>
          <cell r="AE1095" t="str">
            <v>SG</v>
          </cell>
          <cell r="AF1095" t="str">
            <v>SCHMAT.SG1</v>
          </cell>
        </row>
        <row r="1096">
          <cell r="A1096">
            <v>1096</v>
          </cell>
          <cell r="D1096" t="str">
            <v>GPS</v>
          </cell>
          <cell r="E1096" t="str">
            <v>SCHMAT</v>
          </cell>
          <cell r="F1096">
            <v>-114537.75922170492</v>
          </cell>
          <cell r="G1096">
            <v>-56723.335580061692</v>
          </cell>
          <cell r="H1096">
            <v>-24644.498922052633</v>
          </cell>
          <cell r="I1096">
            <v>-31853.975652033067</v>
          </cell>
          <cell r="J1096">
            <v>-1720.1709493334615</v>
          </cell>
          <cell r="K1096">
            <v>404.22513744228689</v>
          </cell>
          <cell r="M1096">
            <v>0.75</v>
          </cell>
          <cell r="N1096">
            <v>-42542.501685046271</v>
          </cell>
          <cell r="O1096">
            <v>-14180.833895015423</v>
          </cell>
          <cell r="P1096">
            <v>0.75</v>
          </cell>
          <cell r="Q1096">
            <v>-18483.374191539475</v>
          </cell>
          <cell r="R1096">
            <v>-6161.1247305131583</v>
          </cell>
          <cell r="S1096" t="str">
            <v>PLNT</v>
          </cell>
          <cell r="T1096">
            <v>-5462.1451276378857</v>
          </cell>
          <cell r="U1096">
            <v>-15904.236046453789</v>
          </cell>
          <cell r="V1096">
            <v>-6043.7061484147507</v>
          </cell>
          <cell r="W1096">
            <v>-3453.860119743701</v>
          </cell>
          <cell r="X1096">
            <v>-990.02820978294289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SCHMAT</v>
          </cell>
          <cell r="AE1096" t="str">
            <v>GPS</v>
          </cell>
          <cell r="AF1096" t="str">
            <v>SCHMAT.GPS</v>
          </cell>
        </row>
        <row r="1097">
          <cell r="A1097">
            <v>1097</v>
          </cell>
          <cell r="D1097" t="str">
            <v>SO</v>
          </cell>
          <cell r="E1097" t="str">
            <v>SCHMAT-SO</v>
          </cell>
          <cell r="F1097">
            <v>25205285.955347199</v>
          </cell>
          <cell r="G1097">
            <v>11980669.370131491</v>
          </cell>
          <cell r="H1097">
            <v>4760218.244199547</v>
          </cell>
          <cell r="I1097">
            <v>7254270.8214397077</v>
          </cell>
          <cell r="J1097">
            <v>1210127.5195764508</v>
          </cell>
          <cell r="K1097">
            <v>0</v>
          </cell>
          <cell r="M1097">
            <v>0.75</v>
          </cell>
          <cell r="N1097">
            <v>8985502.0275986176</v>
          </cell>
          <cell r="O1097">
            <v>2995167.3425328727</v>
          </cell>
          <cell r="P1097">
            <v>0.75</v>
          </cell>
          <cell r="Q1097">
            <v>3570163.68314966</v>
          </cell>
          <cell r="R1097">
            <v>1190054.5610498867</v>
          </cell>
          <cell r="S1097" t="str">
            <v>DISom</v>
          </cell>
          <cell r="T1097">
            <v>624717.21482072526</v>
          </cell>
          <cell r="U1097">
            <v>6365529.7916953107</v>
          </cell>
          <cell r="V1097">
            <v>58720.497350607897</v>
          </cell>
          <cell r="W1097">
            <v>0</v>
          </cell>
          <cell r="X1097">
            <v>205303.31757306267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SCHMAT</v>
          </cell>
          <cell r="AE1097" t="str">
            <v>SO</v>
          </cell>
          <cell r="AF1097" t="str">
            <v>SCHMAT.SO</v>
          </cell>
        </row>
        <row r="1098">
          <cell r="A1098">
            <v>1098</v>
          </cell>
          <cell r="D1098" t="str">
            <v>SNPD</v>
          </cell>
          <cell r="E1098" t="str">
            <v>SCHMAT-SNP</v>
          </cell>
          <cell r="F1098">
            <v>852772.11566313298</v>
          </cell>
          <cell r="G1098">
            <v>417003.71427763597</v>
          </cell>
          <cell r="H1098">
            <v>208463.63418708995</v>
          </cell>
          <cell r="I1098">
            <v>227147.73030173182</v>
          </cell>
          <cell r="J1098">
            <v>157.03594061387676</v>
          </cell>
          <cell r="K1098">
            <v>0</v>
          </cell>
          <cell r="M1098">
            <v>0.75</v>
          </cell>
          <cell r="N1098">
            <v>312752.78570822696</v>
          </cell>
          <cell r="O1098">
            <v>104250.92856940899</v>
          </cell>
          <cell r="P1098">
            <v>0.75</v>
          </cell>
          <cell r="Q1098">
            <v>156347.72564031745</v>
          </cell>
          <cell r="R1098">
            <v>52115.908546772487</v>
          </cell>
          <cell r="S1098" t="str">
            <v>DISom</v>
          </cell>
          <cell r="T1098">
            <v>19561.317866374418</v>
          </cell>
          <cell r="U1098">
            <v>199319.22586599601</v>
          </cell>
          <cell r="V1098">
            <v>1838.6724212113561</v>
          </cell>
          <cell r="W1098">
            <v>0</v>
          </cell>
          <cell r="X1098">
            <v>6428.5141481499932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SCHMAT</v>
          </cell>
          <cell r="AE1098" t="str">
            <v>SNPD</v>
          </cell>
          <cell r="AF1098" t="str">
            <v>SCHMAT.SNPD</v>
          </cell>
        </row>
        <row r="1099">
          <cell r="A1099">
            <v>1099</v>
          </cell>
          <cell r="D1099" t="str">
            <v>BADDEBT</v>
          </cell>
          <cell r="E1099" t="str">
            <v>CUST</v>
          </cell>
          <cell r="F1099">
            <v>877092.68438931438</v>
          </cell>
          <cell r="G1099">
            <v>0</v>
          </cell>
          <cell r="H1099">
            <v>0</v>
          </cell>
          <cell r="I1099">
            <v>0</v>
          </cell>
          <cell r="J1099">
            <v>877092.68438931438</v>
          </cell>
          <cell r="K1099">
            <v>0</v>
          </cell>
          <cell r="M1099">
            <v>0.75</v>
          </cell>
          <cell r="N1099">
            <v>0</v>
          </cell>
          <cell r="O1099">
            <v>0</v>
          </cell>
          <cell r="P1099">
            <v>0.75</v>
          </cell>
          <cell r="Q1099">
            <v>0</v>
          </cell>
          <cell r="R1099">
            <v>0</v>
          </cell>
          <cell r="S1099" t="str">
            <v>CUST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SCHMAT</v>
          </cell>
          <cell r="AE1099" t="str">
            <v>BADDEBT</v>
          </cell>
          <cell r="AF1099" t="str">
            <v>SCHMAT.BADDEBT</v>
          </cell>
        </row>
        <row r="1100">
          <cell r="A1100">
            <v>1100</v>
          </cell>
          <cell r="D1100" t="str">
            <v>TAXDEPR</v>
          </cell>
          <cell r="E1100" t="str">
            <v>P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M1100">
            <v>0.75</v>
          </cell>
          <cell r="N1100">
            <v>0</v>
          </cell>
          <cell r="O1100">
            <v>0</v>
          </cell>
          <cell r="P1100">
            <v>0.75</v>
          </cell>
          <cell r="Q1100">
            <v>0</v>
          </cell>
          <cell r="R1100">
            <v>0</v>
          </cell>
          <cell r="S1100" t="str">
            <v>DRB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D1100" t="str">
            <v>SCHMAT</v>
          </cell>
          <cell r="AE1100" t="str">
            <v>TAXDEPR</v>
          </cell>
          <cell r="AF1100" t="str">
            <v>SCHMAT.TAXDEPR</v>
          </cell>
        </row>
        <row r="1101">
          <cell r="A1101">
            <v>1101</v>
          </cell>
          <cell r="D1101" t="str">
            <v>SCHMDEXP</v>
          </cell>
          <cell r="E1101" t="str">
            <v>BOOKDEPR</v>
          </cell>
          <cell r="F1101">
            <v>322280470.58006686</v>
          </cell>
          <cell r="G1101">
            <v>196645901.2911737</v>
          </cell>
          <cell r="H1101">
            <v>52370500.286849231</v>
          </cell>
          <cell r="I1101">
            <v>72753934.521288529</v>
          </cell>
          <cell r="J1101">
            <v>510134.48075538955</v>
          </cell>
          <cell r="K1101">
            <v>0</v>
          </cell>
          <cell r="M1101">
            <v>0.75</v>
          </cell>
          <cell r="N1101">
            <v>147484425.96838027</v>
          </cell>
          <cell r="O1101">
            <v>49161475.322793424</v>
          </cell>
          <cell r="P1101">
            <v>0.75</v>
          </cell>
          <cell r="Q1101">
            <v>39277875.215136923</v>
          </cell>
          <cell r="R1101">
            <v>13092625.071712308</v>
          </cell>
          <cell r="S1101" t="str">
            <v>PLNT</v>
          </cell>
          <cell r="T1101">
            <v>12475445.869080348</v>
          </cell>
          <cell r="U1101">
            <v>36325002.586010471</v>
          </cell>
          <cell r="V1101">
            <v>13803721.274572261</v>
          </cell>
          <cell r="W1101">
            <v>7888557.3261711532</v>
          </cell>
          <cell r="X1101">
            <v>2261207.4654543018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D1101" t="str">
            <v>SCHMAT</v>
          </cell>
          <cell r="AE1101" t="str">
            <v>SCHMDEXP</v>
          </cell>
          <cell r="AF1101" t="str">
            <v>SCHMAT.SCHMDEXP</v>
          </cell>
        </row>
        <row r="1102">
          <cell r="A1102">
            <v>1102</v>
          </cell>
          <cell r="F1102">
            <v>410507209.75124085</v>
          </cell>
          <cell r="G1102">
            <v>219565856.39542633</v>
          </cell>
          <cell r="H1102">
            <v>66965535.885687113</v>
          </cell>
          <cell r="I1102">
            <v>122025648.33514574</v>
          </cell>
          <cell r="J1102">
            <v>1949764.9041340835</v>
          </cell>
          <cell r="K1102">
            <v>404.22513744228689</v>
          </cell>
          <cell r="N1102">
            <v>149092476.11212069</v>
          </cell>
          <cell r="O1102">
            <v>70473380.283305645</v>
          </cell>
          <cell r="Q1102">
            <v>50224151.914265335</v>
          </cell>
          <cell r="R1102">
            <v>16741383.971421778</v>
          </cell>
          <cell r="T1102">
            <v>20123258.64412877</v>
          </cell>
          <cell r="U1102">
            <v>64474874.22136043</v>
          </cell>
          <cell r="V1102">
            <v>21447562.221698701</v>
          </cell>
          <cell r="W1102">
            <v>12213451.683444187</v>
          </cell>
          <cell r="X1102">
            <v>3766501.5645136787</v>
          </cell>
          <cell r="AD1102" t="str">
            <v>SCHMAT</v>
          </cell>
          <cell r="AE1102" t="str">
            <v>NA</v>
          </cell>
          <cell r="AF1102" t="str">
            <v>SCHMAT.NA1</v>
          </cell>
        </row>
        <row r="1103">
          <cell r="A1103">
            <v>1103</v>
          </cell>
          <cell r="AD1103" t="str">
            <v>SCHMAT</v>
          </cell>
          <cell r="AE1103" t="str">
            <v>NA</v>
          </cell>
          <cell r="AF1103" t="str">
            <v>SCHMAT.NA2</v>
          </cell>
        </row>
        <row r="1104">
          <cell r="A1104">
            <v>1104</v>
          </cell>
          <cell r="B1104" t="str">
            <v>TOTAL SCHEDULE - M ADDITIONS</v>
          </cell>
          <cell r="F1104">
            <v>410941826.70182091</v>
          </cell>
          <cell r="G1104">
            <v>219988968.26141465</v>
          </cell>
          <cell r="H1104">
            <v>66970331.755480945</v>
          </cell>
          <cell r="I1104">
            <v>122032310.83397698</v>
          </cell>
          <cell r="J1104">
            <v>1949811.6201007755</v>
          </cell>
          <cell r="K1104">
            <v>404.22513744228689</v>
          </cell>
          <cell r="N1104">
            <v>149396434.22367775</v>
          </cell>
          <cell r="O1104">
            <v>70592534.037736908</v>
          </cell>
          <cell r="Q1104">
            <v>50227748.816610709</v>
          </cell>
          <cell r="R1104">
            <v>16742582.938870236</v>
          </cell>
          <cell r="T1104">
            <v>20124401.092905857</v>
          </cell>
          <cell r="U1104">
            <v>64478200.712070063</v>
          </cell>
          <cell r="V1104">
            <v>21448826.308341764</v>
          </cell>
          <cell r="W1104">
            <v>12214174.084291806</v>
          </cell>
          <cell r="X1104">
            <v>3766708.6363675231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TOTAL SCHEDULE - M ADDITIONS</v>
          </cell>
          <cell r="AE1104" t="str">
            <v>NA</v>
          </cell>
          <cell r="AF1104" t="str">
            <v>TOTAL SCHEDULE - M ADDITIONS.NA</v>
          </cell>
        </row>
        <row r="1105">
          <cell r="A1105">
            <v>1105</v>
          </cell>
          <cell r="AD1105" t="str">
            <v>TOTAL SCHEDULE - M ADDITIONS</v>
          </cell>
          <cell r="AE1105" t="str">
            <v>NA</v>
          </cell>
          <cell r="AF1105" t="str">
            <v>TOTAL SCHEDULE - M ADDITIONS.NA1</v>
          </cell>
        </row>
        <row r="1106">
          <cell r="A1106">
            <v>1106</v>
          </cell>
          <cell r="B1106" t="str">
            <v>SCHMDF</v>
          </cell>
          <cell r="C1106" t="str">
            <v xml:space="preserve">  Deductions - Flow Through</v>
          </cell>
          <cell r="AD1106" t="str">
            <v>SCHMDF</v>
          </cell>
          <cell r="AE1106" t="str">
            <v>NA</v>
          </cell>
          <cell r="AF1106" t="str">
            <v>SCHMDF.NA</v>
          </cell>
        </row>
        <row r="1107">
          <cell r="A1107">
            <v>1107</v>
          </cell>
          <cell r="D1107" t="str">
            <v>S</v>
          </cell>
          <cell r="E1107" t="str">
            <v>SCHMDF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M1107">
            <v>0.75</v>
          </cell>
          <cell r="N1107">
            <v>0</v>
          </cell>
          <cell r="O1107">
            <v>0</v>
          </cell>
          <cell r="P1107">
            <v>0.75</v>
          </cell>
          <cell r="Q1107">
            <v>0</v>
          </cell>
          <cell r="R1107">
            <v>0</v>
          </cell>
          <cell r="S1107" t="str">
            <v>PLNT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SCHMDF</v>
          </cell>
          <cell r="AE1107" t="str">
            <v>S</v>
          </cell>
          <cell r="AF1107" t="str">
            <v>SCHMDF.S</v>
          </cell>
        </row>
        <row r="1108">
          <cell r="A1108">
            <v>1108</v>
          </cell>
          <cell r="D1108" t="str">
            <v>DGP</v>
          </cell>
          <cell r="E1108" t="str">
            <v>SCHMDF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0.75</v>
          </cell>
          <cell r="N1108">
            <v>0</v>
          </cell>
          <cell r="O1108">
            <v>0</v>
          </cell>
          <cell r="P1108">
            <v>0.75</v>
          </cell>
          <cell r="Q1108">
            <v>0</v>
          </cell>
          <cell r="R1108">
            <v>0</v>
          </cell>
          <cell r="S1108" t="str">
            <v>PLNT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SCHMDF</v>
          </cell>
          <cell r="AE1108" t="str">
            <v>DGP</v>
          </cell>
          <cell r="AF1108" t="str">
            <v>SCHMDF.DGP</v>
          </cell>
        </row>
        <row r="1109">
          <cell r="A1109">
            <v>1109</v>
          </cell>
          <cell r="D1109" t="str">
            <v>DGU</v>
          </cell>
          <cell r="E1109" t="str">
            <v>SCHMDF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0.75</v>
          </cell>
          <cell r="N1109">
            <v>0</v>
          </cell>
          <cell r="O1109">
            <v>0</v>
          </cell>
          <cell r="P1109">
            <v>0.75</v>
          </cell>
          <cell r="Q1109">
            <v>0</v>
          </cell>
          <cell r="R1109">
            <v>0</v>
          </cell>
          <cell r="S1109" t="str">
            <v>PLNT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SCHMDF</v>
          </cell>
          <cell r="AE1109" t="str">
            <v>DGU</v>
          </cell>
          <cell r="AF1109" t="str">
            <v>SCHMDF.DGU</v>
          </cell>
        </row>
        <row r="1110">
          <cell r="A1110">
            <v>1110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N1110">
            <v>0</v>
          </cell>
          <cell r="O1110">
            <v>0</v>
          </cell>
          <cell r="Q1110">
            <v>0</v>
          </cell>
          <cell r="R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AD1110" t="str">
            <v>SCHMDF</v>
          </cell>
          <cell r="AE1110" t="str">
            <v>NA</v>
          </cell>
          <cell r="AF1110" t="str">
            <v>SCHMDF.NA1</v>
          </cell>
        </row>
        <row r="1111">
          <cell r="A1111">
            <v>1111</v>
          </cell>
          <cell r="B1111" t="str">
            <v>SCHMDP</v>
          </cell>
          <cell r="C1111" t="str">
            <v xml:space="preserve">  Deductions - Permanent</v>
          </cell>
          <cell r="AD1111" t="str">
            <v>SCHMDP</v>
          </cell>
          <cell r="AE1111" t="str">
            <v>NA</v>
          </cell>
          <cell r="AF1111" t="str">
            <v>SCHMDP.NA</v>
          </cell>
        </row>
        <row r="1112">
          <cell r="A1112">
            <v>1112</v>
          </cell>
          <cell r="D1112" t="str">
            <v>S</v>
          </cell>
          <cell r="E1112" t="str">
            <v>SCHMDP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M1112">
            <v>0.75</v>
          </cell>
          <cell r="N1112">
            <v>0</v>
          </cell>
          <cell r="O1112">
            <v>0</v>
          </cell>
          <cell r="P1112">
            <v>0.75</v>
          </cell>
          <cell r="Q1112">
            <v>0</v>
          </cell>
          <cell r="R1112">
            <v>0</v>
          </cell>
          <cell r="S1112" t="str">
            <v>PLNT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SCHMDP</v>
          </cell>
          <cell r="AE1112" t="str">
            <v>S</v>
          </cell>
          <cell r="AF1112" t="str">
            <v>SCHMDP.S</v>
          </cell>
        </row>
        <row r="1113">
          <cell r="A1113">
            <v>1113</v>
          </cell>
          <cell r="D1113" t="str">
            <v>SE</v>
          </cell>
          <cell r="E1113" t="str">
            <v>P</v>
          </cell>
          <cell r="F1113">
            <v>690467.22156475298</v>
          </cell>
          <cell r="G1113">
            <v>690467.22156475298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M1113">
            <v>0</v>
          </cell>
          <cell r="N1113">
            <v>0</v>
          </cell>
          <cell r="O1113">
            <v>690467.22156475298</v>
          </cell>
          <cell r="P1113">
            <v>0</v>
          </cell>
          <cell r="Q1113">
            <v>0</v>
          </cell>
          <cell r="R1113">
            <v>0</v>
          </cell>
          <cell r="S1113" t="str">
            <v>DRB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SCHMDP</v>
          </cell>
          <cell r="AE1113" t="str">
            <v>SE</v>
          </cell>
          <cell r="AF1113" t="str">
            <v>SCHMDP.SE</v>
          </cell>
        </row>
        <row r="1114">
          <cell r="A1114">
            <v>1114</v>
          </cell>
          <cell r="D1114" t="str">
            <v>SNP</v>
          </cell>
          <cell r="E1114" t="str">
            <v>PTD</v>
          </cell>
          <cell r="F1114">
            <v>28804.142194590841</v>
          </cell>
          <cell r="G1114">
            <v>14166.863464116215</v>
          </cell>
          <cell r="H1114">
            <v>7077.7833746675396</v>
          </cell>
          <cell r="I1114">
            <v>7559.4953558070874</v>
          </cell>
          <cell r="J1114">
            <v>0</v>
          </cell>
          <cell r="K1114">
            <v>0</v>
          </cell>
          <cell r="M1114">
            <v>0.75</v>
          </cell>
          <cell r="N1114">
            <v>10625.147598087162</v>
          </cell>
          <cell r="O1114">
            <v>3541.7158660290538</v>
          </cell>
          <cell r="P1114">
            <v>0.75</v>
          </cell>
          <cell r="Q1114">
            <v>5308.337531000655</v>
          </cell>
          <cell r="R1114">
            <v>1769.4458436668849</v>
          </cell>
          <cell r="S1114" t="str">
            <v>DISom</v>
          </cell>
          <cell r="T1114">
            <v>651.00228546371784</v>
          </cell>
          <cell r="U1114">
            <v>6633.3604137517241</v>
          </cell>
          <cell r="V1114">
            <v>61.191171096160616</v>
          </cell>
          <cell r="W1114">
            <v>0</v>
          </cell>
          <cell r="X1114">
            <v>213.94148549548385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SCHMDP</v>
          </cell>
          <cell r="AE1114" t="str">
            <v>SNP</v>
          </cell>
          <cell r="AF1114" t="str">
            <v>SCHMDP.SNP</v>
          </cell>
        </row>
        <row r="1115">
          <cell r="A1115">
            <v>1115</v>
          </cell>
          <cell r="D1115" t="str">
            <v>SCHMDEXP</v>
          </cell>
          <cell r="E1115" t="str">
            <v>IBT</v>
          </cell>
          <cell r="F1115">
            <v>-4392.8511573868891</v>
          </cell>
          <cell r="G1115">
            <v>-2441.4422670634244</v>
          </cell>
          <cell r="H1115">
            <v>-947.84331743490145</v>
          </cell>
          <cell r="I1115">
            <v>-1039.3674160604348</v>
          </cell>
          <cell r="J1115">
            <v>41.458012236892834</v>
          </cell>
          <cell r="K1115">
            <v>-5.6561689402635027</v>
          </cell>
          <cell r="M1115">
            <v>0.75</v>
          </cell>
          <cell r="N1115">
            <v>-1831.0817002975682</v>
          </cell>
          <cell r="O1115">
            <v>-610.36056676585611</v>
          </cell>
          <cell r="P1115">
            <v>0.75</v>
          </cell>
          <cell r="Q1115">
            <v>-710.88248807617606</v>
          </cell>
          <cell r="R1115">
            <v>-236.96082935872536</v>
          </cell>
          <cell r="S1115" t="str">
            <v>DISom</v>
          </cell>
          <cell r="T1115">
            <v>-89.507372045950774</v>
          </cell>
          <cell r="U1115">
            <v>-912.03160376869062</v>
          </cell>
          <cell r="V1115">
            <v>-8.4132744838677365</v>
          </cell>
          <cell r="W1115">
            <v>0</v>
          </cell>
          <cell r="X1115">
            <v>-29.415165761925575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SCHMDP</v>
          </cell>
          <cell r="AE1115" t="str">
            <v>SCHMDEXP</v>
          </cell>
          <cell r="AF1115" t="str">
            <v>SCHMDP.SCHMDEXP</v>
          </cell>
        </row>
        <row r="1116">
          <cell r="A1116">
            <v>1116</v>
          </cell>
          <cell r="D1116" t="str">
            <v>SG</v>
          </cell>
          <cell r="E1116" t="str">
            <v>P</v>
          </cell>
          <cell r="F1116">
            <v>14886730.540683065</v>
          </cell>
          <cell r="G1116">
            <v>14886730.540683065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0.75</v>
          </cell>
          <cell r="N1116">
            <v>11165047.905512299</v>
          </cell>
          <cell r="O1116">
            <v>3721682.6351707662</v>
          </cell>
          <cell r="P1116">
            <v>0.75</v>
          </cell>
          <cell r="Q1116">
            <v>0</v>
          </cell>
          <cell r="R1116">
            <v>0</v>
          </cell>
          <cell r="S1116" t="str">
            <v>DRB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SCHMDP</v>
          </cell>
          <cell r="AE1116" t="str">
            <v>SG</v>
          </cell>
          <cell r="AF1116" t="str">
            <v>SCHMDP.SG</v>
          </cell>
        </row>
        <row r="1117">
          <cell r="A1117">
            <v>1117</v>
          </cell>
          <cell r="D1117" t="str">
            <v>SO</v>
          </cell>
          <cell r="E1117" t="str">
            <v>P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0.75</v>
          </cell>
          <cell r="N1117">
            <v>0</v>
          </cell>
          <cell r="O1117">
            <v>0</v>
          </cell>
          <cell r="P1117">
            <v>0.75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SCHMDP</v>
          </cell>
          <cell r="AE1117" t="str">
            <v>SO</v>
          </cell>
          <cell r="AF1117" t="str">
            <v>SCHMDP.SO</v>
          </cell>
        </row>
        <row r="1118">
          <cell r="A1118">
            <v>1118</v>
          </cell>
          <cell r="F1118">
            <v>15601609.053285021</v>
          </cell>
          <cell r="G1118">
            <v>15588923.183444871</v>
          </cell>
          <cell r="H1118">
            <v>6129.9400572326385</v>
          </cell>
          <cell r="I1118">
            <v>6520.1279397466524</v>
          </cell>
          <cell r="J1118">
            <v>41.458012236892834</v>
          </cell>
          <cell r="K1118">
            <v>-5.6561689402635027</v>
          </cell>
          <cell r="N1118">
            <v>11173841.971410088</v>
          </cell>
          <cell r="O1118">
            <v>4415081.2120347824</v>
          </cell>
          <cell r="Q1118">
            <v>4597.4550429244791</v>
          </cell>
          <cell r="R1118">
            <v>1532.4850143081596</v>
          </cell>
          <cell r="T1118">
            <v>561.49491341776707</v>
          </cell>
          <cell r="U1118">
            <v>5721.3288099830334</v>
          </cell>
          <cell r="V1118">
            <v>52.777896612292878</v>
          </cell>
          <cell r="W1118">
            <v>0</v>
          </cell>
          <cell r="X1118">
            <v>184.52631973355827</v>
          </cell>
          <cell r="AD1118" t="str">
            <v>SCHMDP</v>
          </cell>
          <cell r="AE1118" t="str">
            <v>NA</v>
          </cell>
          <cell r="AF1118" t="str">
            <v>SCHMDP.NA1</v>
          </cell>
        </row>
        <row r="1119">
          <cell r="A1119">
            <v>1119</v>
          </cell>
          <cell r="AD1119" t="str">
            <v>SCHMDP</v>
          </cell>
          <cell r="AE1119" t="str">
            <v>NA</v>
          </cell>
          <cell r="AF1119" t="str">
            <v>SCHMDP.NA2</v>
          </cell>
        </row>
        <row r="1120">
          <cell r="A1120">
            <v>1120</v>
          </cell>
          <cell r="B1120" t="str">
            <v>SCHMDT</v>
          </cell>
          <cell r="C1120" t="str">
            <v xml:space="preserve">  Deductions - Temporary</v>
          </cell>
          <cell r="AD1120" t="str">
            <v>SCHMDT</v>
          </cell>
          <cell r="AE1120" t="str">
            <v>NA</v>
          </cell>
          <cell r="AF1120" t="str">
            <v>SCHMDT.NA</v>
          </cell>
        </row>
        <row r="1121">
          <cell r="A1121">
            <v>1121</v>
          </cell>
          <cell r="D1121" t="str">
            <v>S</v>
          </cell>
          <cell r="E1121" t="str">
            <v>GP</v>
          </cell>
          <cell r="F1121">
            <v>1532139.3499999996</v>
          </cell>
          <cell r="G1121">
            <v>737796.44999529852</v>
          </cell>
          <cell r="H1121">
            <v>376286.04477459093</v>
          </cell>
          <cell r="I1121">
            <v>408725.12031456729</v>
          </cell>
          <cell r="J1121">
            <v>9331.7349155429947</v>
          </cell>
          <cell r="K1121">
            <v>0</v>
          </cell>
          <cell r="M1121">
            <v>0.75</v>
          </cell>
          <cell r="N1121">
            <v>553347.33749647392</v>
          </cell>
          <cell r="O1121">
            <v>184449.11249882463</v>
          </cell>
          <cell r="P1121">
            <v>0.75</v>
          </cell>
          <cell r="Q1121">
            <v>282214.53358094319</v>
          </cell>
          <cell r="R1121">
            <v>94071.511193647733</v>
          </cell>
          <cell r="S1121" t="str">
            <v>PLNT</v>
          </cell>
          <cell r="T1121">
            <v>70085.943081548525</v>
          </cell>
          <cell r="U1121">
            <v>204070.6272462795</v>
          </cell>
          <cell r="V1121">
            <v>77548.07593378218</v>
          </cell>
          <cell r="W1121">
            <v>44317.212030700794</v>
          </cell>
          <cell r="X1121">
            <v>12703.262022256315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SCHMDT</v>
          </cell>
          <cell r="AE1121" t="str">
            <v>S</v>
          </cell>
          <cell r="AF1121" t="str">
            <v>SCHMDT.S</v>
          </cell>
        </row>
        <row r="1122">
          <cell r="A1122">
            <v>1122</v>
          </cell>
          <cell r="D1122" t="str">
            <v>BADDEBT</v>
          </cell>
          <cell r="E1122" t="str">
            <v>CUST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M1122">
            <v>0.75</v>
          </cell>
          <cell r="N1122">
            <v>0</v>
          </cell>
          <cell r="O1122">
            <v>0</v>
          </cell>
          <cell r="P1122">
            <v>0.75</v>
          </cell>
          <cell r="Q1122">
            <v>0</v>
          </cell>
          <cell r="R1122">
            <v>0</v>
          </cell>
          <cell r="S1122" t="str">
            <v>CUST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D1122" t="str">
            <v>SCHMDT</v>
          </cell>
          <cell r="AE1122" t="str">
            <v>BADDEBT</v>
          </cell>
          <cell r="AF1122" t="str">
            <v>SCHMDT.BADDEBT</v>
          </cell>
        </row>
        <row r="1123">
          <cell r="A1123">
            <v>1123</v>
          </cell>
          <cell r="D1123" t="str">
            <v>SNP</v>
          </cell>
          <cell r="E1123" t="str">
            <v>SCHMDT-SNP</v>
          </cell>
          <cell r="F1123">
            <v>13804775.127608364</v>
          </cell>
          <cell r="G1123">
            <v>6753712.0657027448</v>
          </cell>
          <cell r="H1123">
            <v>3374142.6682525924</v>
          </cell>
          <cell r="I1123">
            <v>3676920.3936530259</v>
          </cell>
          <cell r="J1123">
            <v>0</v>
          </cell>
          <cell r="K1123">
            <v>0</v>
          </cell>
          <cell r="M1123">
            <v>0.75</v>
          </cell>
          <cell r="N1123">
            <v>5065284.0492770588</v>
          </cell>
          <cell r="O1123">
            <v>1688428.0164256862</v>
          </cell>
          <cell r="P1123">
            <v>0.75</v>
          </cell>
          <cell r="Q1123">
            <v>2530607.0011894442</v>
          </cell>
          <cell r="R1123">
            <v>843535.66706314811</v>
          </cell>
          <cell r="S1123" t="str">
            <v>DISom</v>
          </cell>
          <cell r="T1123">
            <v>316645.94884597452</v>
          </cell>
          <cell r="U1123">
            <v>3226450.5811274964</v>
          </cell>
          <cell r="V1123">
            <v>29763.238724943039</v>
          </cell>
          <cell r="W1123">
            <v>0</v>
          </cell>
          <cell r="X1123">
            <v>104060.62495461134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D1123" t="str">
            <v>SCHMDT</v>
          </cell>
          <cell r="AE1123" t="str">
            <v>SNP</v>
          </cell>
          <cell r="AF1123" t="str">
            <v>SCHMDT.SNP</v>
          </cell>
        </row>
        <row r="1124">
          <cell r="A1124">
            <v>1124</v>
          </cell>
          <cell r="D1124" t="str">
            <v>CN</v>
          </cell>
          <cell r="E1124" t="str">
            <v>CUST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M1124">
            <v>0.75</v>
          </cell>
          <cell r="N1124">
            <v>0</v>
          </cell>
          <cell r="O1124">
            <v>0</v>
          </cell>
          <cell r="P1124">
            <v>0.75</v>
          </cell>
          <cell r="Q1124">
            <v>0</v>
          </cell>
          <cell r="R1124">
            <v>0</v>
          </cell>
          <cell r="S1124" t="str">
            <v>CUST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SCHMDT</v>
          </cell>
          <cell r="AE1124" t="str">
            <v>CN</v>
          </cell>
          <cell r="AF1124" t="str">
            <v>SCHMDT.CN</v>
          </cell>
        </row>
        <row r="1125">
          <cell r="A1125">
            <v>1125</v>
          </cell>
          <cell r="D1125" t="str">
            <v>SG</v>
          </cell>
          <cell r="E1125" t="str">
            <v>SCHMDT</v>
          </cell>
          <cell r="F1125">
            <v>117051.31878627402</v>
          </cell>
          <cell r="G1125">
            <v>47810.501413460675</v>
          </cell>
          <cell r="H1125">
            <v>30121.945584834459</v>
          </cell>
          <cell r="I1125">
            <v>37838.026509407151</v>
          </cell>
          <cell r="J1125">
            <v>1266.8111976654702</v>
          </cell>
          <cell r="K1125">
            <v>14.033941558379111</v>
          </cell>
          <cell r="M1125">
            <v>0.75</v>
          </cell>
          <cell r="N1125">
            <v>35857.876060095507</v>
          </cell>
          <cell r="O1125">
            <v>11952.625353365169</v>
          </cell>
          <cell r="P1125">
            <v>0.75</v>
          </cell>
          <cell r="Q1125">
            <v>22591.459188625842</v>
          </cell>
          <cell r="R1125">
            <v>7530.4863962086147</v>
          </cell>
          <cell r="S1125" t="str">
            <v>PLNT</v>
          </cell>
          <cell r="T1125">
            <v>6488.2573652811952</v>
          </cell>
          <cell r="U1125">
            <v>18891.987352265667</v>
          </cell>
          <cell r="V1125">
            <v>7179.069763751414</v>
          </cell>
          <cell r="W1125">
            <v>4102.6982690716422</v>
          </cell>
          <cell r="X1125">
            <v>1176.0137590372328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D1125" t="str">
            <v>SCHMDT</v>
          </cell>
          <cell r="AE1125" t="str">
            <v>SG</v>
          </cell>
          <cell r="AF1125" t="str">
            <v>SCHMDT.SG</v>
          </cell>
        </row>
        <row r="1126">
          <cell r="A1126">
            <v>1126</v>
          </cell>
          <cell r="D1126" t="str">
            <v>DGP</v>
          </cell>
          <cell r="E1126" t="str">
            <v>CUST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M1126">
            <v>0.75</v>
          </cell>
          <cell r="N1126">
            <v>0</v>
          </cell>
          <cell r="O1126">
            <v>0</v>
          </cell>
          <cell r="P1126">
            <v>0.75</v>
          </cell>
          <cell r="Q1126">
            <v>0</v>
          </cell>
          <cell r="R1126">
            <v>0</v>
          </cell>
          <cell r="S1126" t="str">
            <v>CUST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D1126" t="str">
            <v>SCHMDT</v>
          </cell>
          <cell r="AE1126" t="str">
            <v>DGP</v>
          </cell>
          <cell r="AF1126" t="str">
            <v>SCHMDT.DGP</v>
          </cell>
        </row>
        <row r="1127">
          <cell r="A1127">
            <v>1127</v>
          </cell>
          <cell r="D1127" t="str">
            <v>SE</v>
          </cell>
          <cell r="E1127" t="str">
            <v>P</v>
          </cell>
          <cell r="F1127">
            <v>9575614.6656129025</v>
          </cell>
          <cell r="G1127">
            <v>9575614.6656129025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</v>
          </cell>
          <cell r="N1127">
            <v>0</v>
          </cell>
          <cell r="O1127">
            <v>9575614.6656129025</v>
          </cell>
          <cell r="P1127">
            <v>0</v>
          </cell>
          <cell r="Q1127">
            <v>0</v>
          </cell>
          <cell r="R1127">
            <v>0</v>
          </cell>
          <cell r="S1127" t="str">
            <v>DRB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SCHMDT</v>
          </cell>
          <cell r="AE1127" t="str">
            <v>SE</v>
          </cell>
          <cell r="AF1127" t="str">
            <v>SCHMDT.SE</v>
          </cell>
        </row>
        <row r="1128">
          <cell r="A1128">
            <v>1128</v>
          </cell>
          <cell r="D1128" t="str">
            <v>SG</v>
          </cell>
          <cell r="E1128" t="str">
            <v>SCHMDT-SG</v>
          </cell>
          <cell r="F1128">
            <v>55030034.234284684</v>
          </cell>
          <cell r="G1128">
            <v>54996351.468178406</v>
          </cell>
          <cell r="H1128">
            <v>33682.766106271738</v>
          </cell>
          <cell r="I1128">
            <v>0</v>
          </cell>
          <cell r="J1128">
            <v>0</v>
          </cell>
          <cell r="K1128">
            <v>0</v>
          </cell>
          <cell r="M1128">
            <v>0.75</v>
          </cell>
          <cell r="N1128">
            <v>41247263.601133808</v>
          </cell>
          <cell r="O1128">
            <v>13749087.867044602</v>
          </cell>
          <cell r="P1128">
            <v>0.75</v>
          </cell>
          <cell r="Q1128">
            <v>25262.074579703803</v>
          </cell>
          <cell r="R1128">
            <v>8420.6915265679345</v>
          </cell>
          <cell r="S1128" t="str">
            <v>DRB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SCHMDT</v>
          </cell>
          <cell r="AE1128" t="str">
            <v>SG</v>
          </cell>
          <cell r="AF1128" t="str">
            <v>SCHMDT.SG1</v>
          </cell>
        </row>
        <row r="1129">
          <cell r="A1129">
            <v>1129</v>
          </cell>
          <cell r="D1129" t="str">
            <v>GPS</v>
          </cell>
          <cell r="E1129" t="str">
            <v>SCHMDT-GPS</v>
          </cell>
          <cell r="F1129">
            <v>22436791.188369576</v>
          </cell>
          <cell r="G1129">
            <v>10976754.48993692</v>
          </cell>
          <cell r="H1129">
            <v>5483967.2350727543</v>
          </cell>
          <cell r="I1129">
            <v>5976069.4633598998</v>
          </cell>
          <cell r="J1129">
            <v>0</v>
          </cell>
          <cell r="K1129">
            <v>0</v>
          </cell>
          <cell r="M1129">
            <v>0.75</v>
          </cell>
          <cell r="N1129">
            <v>8232565.8674526904</v>
          </cell>
          <cell r="O1129">
            <v>2744188.62248423</v>
          </cell>
          <cell r="P1129">
            <v>0.75</v>
          </cell>
          <cell r="Q1129">
            <v>4112975.4263045657</v>
          </cell>
          <cell r="R1129">
            <v>1370991.8087681886</v>
          </cell>
          <cell r="S1129" t="str">
            <v>PLNT</v>
          </cell>
          <cell r="T1129">
            <v>1024743.6319501756</v>
          </cell>
          <cell r="U1129">
            <v>2983766.3095348687</v>
          </cell>
          <cell r="V1129">
            <v>1133849.2925845089</v>
          </cell>
          <cell r="W1129">
            <v>647972.74342738208</v>
          </cell>
          <cell r="X1129">
            <v>185737.48586296471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SCHMDT</v>
          </cell>
          <cell r="AE1129" t="str">
            <v>GPS</v>
          </cell>
          <cell r="AF1129" t="str">
            <v>SCHMDT.GPS</v>
          </cell>
        </row>
        <row r="1130">
          <cell r="A1130">
            <v>1130</v>
          </cell>
          <cell r="D1130" t="str">
            <v>SO</v>
          </cell>
          <cell r="E1130" t="str">
            <v>SCHMDT-SO</v>
          </cell>
          <cell r="F1130">
            <v>49804792.689083695</v>
          </cell>
          <cell r="G1130">
            <v>16901629.6666006</v>
          </cell>
          <cell r="H1130">
            <v>3859649.6698601809</v>
          </cell>
          <cell r="I1130">
            <v>26248325.971220277</v>
          </cell>
          <cell r="J1130">
            <v>2795187.3814026318</v>
          </cell>
          <cell r="K1130">
            <v>0</v>
          </cell>
          <cell r="M1130">
            <v>0.75</v>
          </cell>
          <cell r="N1130">
            <v>12676222.24995045</v>
          </cell>
          <cell r="O1130">
            <v>4225407.41665015</v>
          </cell>
          <cell r="P1130">
            <v>0.75</v>
          </cell>
          <cell r="Q1130">
            <v>2894737.2523951358</v>
          </cell>
          <cell r="R1130">
            <v>964912.41746504523</v>
          </cell>
          <cell r="S1130" t="str">
            <v>DISom</v>
          </cell>
          <cell r="T1130">
            <v>2260431.3373556794</v>
          </cell>
          <cell r="U1130">
            <v>23032570.063157946</v>
          </cell>
          <cell r="V1130">
            <v>212469.9771472053</v>
          </cell>
          <cell r="W1130">
            <v>0</v>
          </cell>
          <cell r="X1130">
            <v>742854.59355944081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SCHMDT</v>
          </cell>
          <cell r="AE1130" t="str">
            <v>SO</v>
          </cell>
          <cell r="AF1130" t="str">
            <v>SCHMDT.SO</v>
          </cell>
        </row>
        <row r="1131">
          <cell r="A1131">
            <v>1131</v>
          </cell>
          <cell r="D1131" t="str">
            <v>TAXDEPR</v>
          </cell>
          <cell r="E1131" t="str">
            <v>TAXDEPR</v>
          </cell>
          <cell r="F1131">
            <v>384134805</v>
          </cell>
          <cell r="G1131">
            <v>137202570.38405526</v>
          </cell>
          <cell r="H1131">
            <v>115145707.46467179</v>
          </cell>
          <cell r="I1131">
            <v>128446187.22155282</v>
          </cell>
          <cell r="J1131">
            <v>3340339.9297201056</v>
          </cell>
          <cell r="K1131">
            <v>0</v>
          </cell>
          <cell r="M1131">
            <v>0.75</v>
          </cell>
          <cell r="N1131">
            <v>102901927.78804144</v>
          </cell>
          <cell r="O1131">
            <v>34300642.596013814</v>
          </cell>
          <cell r="P1131">
            <v>0.75</v>
          </cell>
          <cell r="Q1131">
            <v>86359280.598503843</v>
          </cell>
          <cell r="R1131">
            <v>28786426.866167948</v>
          </cell>
          <cell r="S1131" t="str">
            <v>DISom</v>
          </cell>
          <cell r="T1131">
            <v>11061421.100827429</v>
          </cell>
          <cell r="U1131">
            <v>112709885.18542774</v>
          </cell>
          <cell r="V1131">
            <v>1039721.8662070825</v>
          </cell>
          <cell r="W1131">
            <v>0</v>
          </cell>
          <cell r="X1131">
            <v>3635159.0690905522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SCHMDT</v>
          </cell>
          <cell r="AE1131" t="str">
            <v>TAXDEPR</v>
          </cell>
          <cell r="AF1131" t="str">
            <v>SCHMDT.TAXDEPR</v>
          </cell>
        </row>
        <row r="1132">
          <cell r="A1132">
            <v>1132</v>
          </cell>
          <cell r="D1132" t="str">
            <v>SNPD</v>
          </cell>
          <cell r="E1132" t="str">
            <v>DPW</v>
          </cell>
          <cell r="F1132">
            <v>513107.45615871472</v>
          </cell>
          <cell r="G1132">
            <v>0</v>
          </cell>
          <cell r="H1132">
            <v>0</v>
          </cell>
          <cell r="I1132">
            <v>513107.45615871472</v>
          </cell>
          <cell r="J1132">
            <v>0</v>
          </cell>
          <cell r="K1132">
            <v>0</v>
          </cell>
          <cell r="M1132">
            <v>0.75</v>
          </cell>
          <cell r="N1132">
            <v>0</v>
          </cell>
          <cell r="O1132">
            <v>0</v>
          </cell>
          <cell r="P1132">
            <v>0.75</v>
          </cell>
          <cell r="Q1132">
            <v>0</v>
          </cell>
          <cell r="R1132">
            <v>0</v>
          </cell>
          <cell r="S1132" t="str">
            <v>PLNT</v>
          </cell>
          <cell r="T1132">
            <v>87984.85382885368</v>
          </cell>
          <cell r="U1132">
            <v>256187.23983116978</v>
          </cell>
          <cell r="V1132">
            <v>97352.704775673788</v>
          </cell>
          <cell r="W1132">
            <v>55635.17092274208</v>
          </cell>
          <cell r="X1132">
            <v>15947.486800275428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D1132" t="str">
            <v>SCHMDT</v>
          </cell>
          <cell r="AE1132" t="str">
            <v>SNPD</v>
          </cell>
          <cell r="AF1132" t="str">
            <v>SCHMDT.SNPD</v>
          </cell>
        </row>
        <row r="1133">
          <cell r="A1133">
            <v>1133</v>
          </cell>
          <cell r="F1133">
            <v>536949111.02990425</v>
          </cell>
          <cell r="G1133">
            <v>237192239.6914956</v>
          </cell>
          <cell r="H1133">
            <v>128303557.79432301</v>
          </cell>
          <cell r="I1133">
            <v>165307173.65276873</v>
          </cell>
          <cell r="J1133">
            <v>6146125.8572359458</v>
          </cell>
          <cell r="K1133">
            <v>14.033941558379111</v>
          </cell>
          <cell r="N1133">
            <v>170712468.76941201</v>
          </cell>
          <cell r="O1133">
            <v>66479770.922083572</v>
          </cell>
          <cell r="Q1133">
            <v>96227668.345742255</v>
          </cell>
          <cell r="R1133">
            <v>32075889.448580753</v>
          </cell>
          <cell r="T1133">
            <v>14827801.073254941</v>
          </cell>
          <cell r="U1133">
            <v>142431821.99367777</v>
          </cell>
          <cell r="V1133">
            <v>2597884.2251369474</v>
          </cell>
          <cell r="W1133">
            <v>752027.82464989659</v>
          </cell>
          <cell r="X1133">
            <v>4697638.5360491388</v>
          </cell>
          <cell r="AD1133" t="str">
            <v>SCHMDT</v>
          </cell>
          <cell r="AE1133" t="str">
            <v>NA</v>
          </cell>
          <cell r="AF1133" t="str">
            <v>SCHMDT.NA1</v>
          </cell>
        </row>
        <row r="1134">
          <cell r="A1134">
            <v>1134</v>
          </cell>
          <cell r="AD1134" t="str">
            <v>SCHMDT</v>
          </cell>
          <cell r="AE1134" t="str">
            <v>NA</v>
          </cell>
          <cell r="AF1134" t="str">
            <v>SCHMDT.NA2</v>
          </cell>
        </row>
        <row r="1135">
          <cell r="A1135">
            <v>1135</v>
          </cell>
          <cell r="B1135" t="str">
            <v>TOTAL SCHEDULE - M DEDUCTIONS</v>
          </cell>
          <cell r="F1135">
            <v>552550720.08318925</v>
          </cell>
          <cell r="G1135">
            <v>252781162.87494045</v>
          </cell>
          <cell r="H1135">
            <v>128309687.73438025</v>
          </cell>
          <cell r="I1135">
            <v>165313693.78070849</v>
          </cell>
          <cell r="J1135">
            <v>6146167.315248183</v>
          </cell>
          <cell r="K1135">
            <v>8.3777726181156069</v>
          </cell>
          <cell r="N1135">
            <v>181886310.74082211</v>
          </cell>
          <cell r="O1135">
            <v>70894852.134118348</v>
          </cell>
          <cell r="Q1135">
            <v>96232265.800785184</v>
          </cell>
          <cell r="R1135">
            <v>32077421.933595061</v>
          </cell>
          <cell r="T1135">
            <v>14828362.568168359</v>
          </cell>
          <cell r="U1135">
            <v>142437543.32248774</v>
          </cell>
          <cell r="V1135">
            <v>2597937.0030335598</v>
          </cell>
          <cell r="W1135">
            <v>752027.82464989659</v>
          </cell>
          <cell r="X1135">
            <v>4697823.0623688726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TOTAL SCHEDULE - M DEDUCTIONS</v>
          </cell>
          <cell r="AE1135" t="str">
            <v>NA</v>
          </cell>
          <cell r="AF1135" t="str">
            <v>TOTAL SCHEDULE - M DEDUCTIONS.NA</v>
          </cell>
        </row>
        <row r="1136">
          <cell r="A1136">
            <v>1136</v>
          </cell>
          <cell r="AD1136" t="str">
            <v>TOTAL SCHEDULE - M DEDUCTIONS</v>
          </cell>
          <cell r="AE1136" t="str">
            <v>NA</v>
          </cell>
          <cell r="AF1136" t="str">
            <v>TOTAL SCHEDULE - M DEDUCTIONS.NA1</v>
          </cell>
        </row>
        <row r="1137">
          <cell r="A1137">
            <v>1137</v>
          </cell>
          <cell r="B1137" t="str">
            <v>TOTAL SCHEDULE - M ADJUSTMENTS</v>
          </cell>
          <cell r="F1137">
            <v>-141608893.38136834</v>
          </cell>
          <cell r="G1137">
            <v>-32792194.613525808</v>
          </cell>
          <cell r="H1137">
            <v>-61339355.9788993</v>
          </cell>
          <cell r="I1137">
            <v>-43281382.946731508</v>
          </cell>
          <cell r="J1137">
            <v>-4196355.6951474072</v>
          </cell>
          <cell r="K1137">
            <v>395.84736482417128</v>
          </cell>
          <cell r="N1137">
            <v>-32489876.517144352</v>
          </cell>
          <cell r="O1137">
            <v>-302318.09638144076</v>
          </cell>
          <cell r="Q1137">
            <v>-46004516.984174475</v>
          </cell>
          <cell r="R1137">
            <v>-15334838.994724825</v>
          </cell>
          <cell r="T1137">
            <v>5296038.5247374978</v>
          </cell>
          <cell r="U1137">
            <v>-77959342.610417679</v>
          </cell>
          <cell r="V1137">
            <v>18850889.305308204</v>
          </cell>
          <cell r="W1137">
            <v>11462146.25964191</v>
          </cell>
          <cell r="X1137">
            <v>-931114.42600134946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TOTAL SCHEDULE - M ADJUSTMENTS</v>
          </cell>
          <cell r="AE1137" t="str">
            <v>NA</v>
          </cell>
          <cell r="AF1137" t="str">
            <v>TOTAL SCHEDULE - M ADJUSTMENTS.NA</v>
          </cell>
        </row>
        <row r="1138">
          <cell r="A1138">
            <v>1138</v>
          </cell>
          <cell r="AD1138" t="str">
            <v>TOTAL SCHEDULE - M ADJUSTMENTS</v>
          </cell>
          <cell r="AE1138" t="str">
            <v>NA</v>
          </cell>
          <cell r="AF1138" t="str">
            <v>TOTAL SCHEDULE - M ADJUSTMENTS.NA1</v>
          </cell>
        </row>
        <row r="1139">
          <cell r="A1139">
            <v>1139</v>
          </cell>
          <cell r="B1139">
            <v>40911</v>
          </cell>
          <cell r="C1139" t="str">
            <v>State Income Taxes</v>
          </cell>
          <cell r="AD1139">
            <v>40911</v>
          </cell>
          <cell r="AE1139" t="str">
            <v>NA</v>
          </cell>
          <cell r="AF1139" t="str">
            <v>40911.NA</v>
          </cell>
        </row>
        <row r="1140">
          <cell r="A1140">
            <v>1140</v>
          </cell>
          <cell r="D1140" t="str">
            <v>IBT</v>
          </cell>
          <cell r="E1140" t="str">
            <v>IBT</v>
          </cell>
          <cell r="F1140">
            <v>13701336.975513123</v>
          </cell>
          <cell r="G1140">
            <v>7614877.4474173663</v>
          </cell>
          <cell r="H1140">
            <v>2956330.6898515276</v>
          </cell>
          <cell r="I1140">
            <v>3241795.0663477466</v>
          </cell>
          <cell r="J1140">
            <v>-129307.8630842214</v>
          </cell>
          <cell r="K1140">
            <v>17641.634980703893</v>
          </cell>
          <cell r="M1140">
            <v>0.75</v>
          </cell>
          <cell r="N1140">
            <v>5711158.0855630245</v>
          </cell>
          <cell r="O1140">
            <v>1903719.3618543416</v>
          </cell>
          <cell r="P1140">
            <v>0.75</v>
          </cell>
          <cell r="Q1140">
            <v>2039742.4625575915</v>
          </cell>
          <cell r="R1140">
            <v>916588.22729393584</v>
          </cell>
          <cell r="S1140" t="str">
            <v>DRB</v>
          </cell>
          <cell r="T1140">
            <v>2600040.4231461091</v>
          </cell>
          <cell r="U1140">
            <v>-3262052.2705343678</v>
          </cell>
          <cell r="V1140">
            <v>2661316.7673337162</v>
          </cell>
          <cell r="W1140">
            <v>1310521.9417408716</v>
          </cell>
          <cell r="X1140">
            <v>-68031.795338570664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>
            <v>40911</v>
          </cell>
          <cell r="AE1140" t="str">
            <v>IBT</v>
          </cell>
          <cell r="AF1140" t="str">
            <v>40911.IBT</v>
          </cell>
        </row>
        <row r="1141">
          <cell r="A1141">
            <v>1141</v>
          </cell>
          <cell r="D1141" t="str">
            <v>IBT</v>
          </cell>
          <cell r="E1141" t="str">
            <v>IBT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0.75</v>
          </cell>
          <cell r="N1141">
            <v>0</v>
          </cell>
          <cell r="O1141">
            <v>0</v>
          </cell>
          <cell r="P1141">
            <v>0.75</v>
          </cell>
          <cell r="Q1141">
            <v>0</v>
          </cell>
          <cell r="R1141">
            <v>0</v>
          </cell>
          <cell r="S1141" t="str">
            <v>DRB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>
            <v>40911</v>
          </cell>
          <cell r="AE1141" t="str">
            <v>IBT</v>
          </cell>
          <cell r="AF1141" t="str">
            <v>40911.IBT1</v>
          </cell>
        </row>
        <row r="1142">
          <cell r="A1142">
            <v>1142</v>
          </cell>
          <cell r="D1142" t="str">
            <v>P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0.75</v>
          </cell>
          <cell r="N1142">
            <v>0</v>
          </cell>
          <cell r="O1142">
            <v>0</v>
          </cell>
          <cell r="P1142">
            <v>0.75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>
            <v>40911</v>
          </cell>
          <cell r="AE1142" t="str">
            <v>P</v>
          </cell>
          <cell r="AF1142" t="str">
            <v>40911.P</v>
          </cell>
        </row>
        <row r="1143">
          <cell r="A1143">
            <v>1143</v>
          </cell>
          <cell r="D1143" t="str">
            <v>IBT</v>
          </cell>
          <cell r="E1143" t="str">
            <v>IBT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M1143">
            <v>0.75</v>
          </cell>
          <cell r="N1143">
            <v>0</v>
          </cell>
          <cell r="O1143">
            <v>0</v>
          </cell>
          <cell r="P1143">
            <v>0.75</v>
          </cell>
          <cell r="Q1143">
            <v>0</v>
          </cell>
          <cell r="R1143">
            <v>0</v>
          </cell>
          <cell r="S1143" t="str">
            <v>DRB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D1143">
            <v>40911</v>
          </cell>
          <cell r="AE1143" t="str">
            <v>IBT</v>
          </cell>
          <cell r="AF1143" t="str">
            <v>40911.IBT2</v>
          </cell>
        </row>
        <row r="1144">
          <cell r="A1144">
            <v>1144</v>
          </cell>
          <cell r="B1144" t="str">
            <v>TOTAL STATE TAXES</v>
          </cell>
          <cell r="F1144">
            <v>13701336.975513123</v>
          </cell>
          <cell r="G1144">
            <v>7614877.4474173663</v>
          </cell>
          <cell r="H1144">
            <v>2956330.6898515276</v>
          </cell>
          <cell r="I1144">
            <v>3241795.0663477466</v>
          </cell>
          <cell r="J1144">
            <v>-129307.8630842214</v>
          </cell>
          <cell r="K1144">
            <v>17641.634980703893</v>
          </cell>
          <cell r="N1144">
            <v>5711158.0855630245</v>
          </cell>
          <cell r="O1144">
            <v>1903719.3618543416</v>
          </cell>
          <cell r="Q1144">
            <v>2039742.4625575915</v>
          </cell>
          <cell r="R1144">
            <v>916588.22729393584</v>
          </cell>
          <cell r="T1144">
            <v>2600040.4231461091</v>
          </cell>
          <cell r="U1144">
            <v>-3262052.2705343678</v>
          </cell>
          <cell r="V1144">
            <v>2661316.7673337162</v>
          </cell>
          <cell r="W1144">
            <v>1310521.9417408716</v>
          </cell>
          <cell r="X1144">
            <v>-68031.795338570664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D1144" t="str">
            <v>TOTAL STATE TAXES</v>
          </cell>
          <cell r="AE1144" t="str">
            <v>NA</v>
          </cell>
          <cell r="AF1144" t="str">
            <v>TOTAL STATE TAXES.NA</v>
          </cell>
        </row>
        <row r="1145">
          <cell r="A1145">
            <v>1145</v>
          </cell>
          <cell r="AD1145" t="str">
            <v>TOTAL STATE TAXES</v>
          </cell>
          <cell r="AE1145" t="str">
            <v>NA</v>
          </cell>
          <cell r="AF1145" t="str">
            <v>TOTAL STATE TAXES.NA1</v>
          </cell>
        </row>
        <row r="1146">
          <cell r="A1146">
            <v>1146</v>
          </cell>
          <cell r="B1146" t="str">
            <v>Calculation of Taxable Income:</v>
          </cell>
          <cell r="AD1146" t="str">
            <v>Calculation of Taxable Income:</v>
          </cell>
          <cell r="AE1146" t="str">
            <v>NA</v>
          </cell>
          <cell r="AF1146" t="str">
            <v>Calculation of Taxable Income:.NA</v>
          </cell>
        </row>
        <row r="1147">
          <cell r="A1147">
            <v>1147</v>
          </cell>
          <cell r="C1147" t="str">
            <v>Operating Revenues</v>
          </cell>
          <cell r="F1147">
            <v>2152311531.6228976</v>
          </cell>
          <cell r="G1147">
            <v>1441013669.4272292</v>
          </cell>
          <cell r="H1147">
            <v>336756599.77970958</v>
          </cell>
          <cell r="I1147">
            <v>321208568.15755743</v>
          </cell>
          <cell r="J1147">
            <v>43902506.399023972</v>
          </cell>
          <cell r="K1147">
            <v>9430187.856376905</v>
          </cell>
          <cell r="N1147">
            <v>1078759368.0479219</v>
          </cell>
          <cell r="O1147">
            <v>362254301.37930733</v>
          </cell>
          <cell r="Q1147">
            <v>247945368.02563649</v>
          </cell>
          <cell r="R1147">
            <v>88811231.754073113</v>
          </cell>
          <cell r="T1147">
            <v>66538162.473732419</v>
          </cell>
          <cell r="U1147">
            <v>147478361.44189847</v>
          </cell>
          <cell r="V1147">
            <v>67473901.589981586</v>
          </cell>
          <cell r="W1147">
            <v>32783679.134602733</v>
          </cell>
          <cell r="X1147">
            <v>6934463.5173423737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Calculation of Taxable Income:</v>
          </cell>
          <cell r="AE1147" t="str">
            <v>NA</v>
          </cell>
          <cell r="AF1147" t="str">
            <v>Calculation of Taxable Income:.NA1</v>
          </cell>
        </row>
        <row r="1148">
          <cell r="A1148">
            <v>1148</v>
          </cell>
          <cell r="C1148" t="str">
            <v>Operating Deductions:</v>
          </cell>
          <cell r="AD1148" t="str">
            <v>Calculation of Taxable Income:</v>
          </cell>
          <cell r="AE1148" t="str">
            <v>NA</v>
          </cell>
          <cell r="AF1148" t="str">
            <v>Calculation of Taxable Income:.NA2</v>
          </cell>
        </row>
        <row r="1149">
          <cell r="A1149">
            <v>1149</v>
          </cell>
          <cell r="C1149" t="str">
            <v xml:space="preserve">   O &amp; M Expenses</v>
          </cell>
          <cell r="F1149">
            <v>1181536013.4222043</v>
          </cell>
          <cell r="G1149">
            <v>934087782.62816167</v>
          </cell>
          <cell r="H1149">
            <v>103951604.95031446</v>
          </cell>
          <cell r="I1149">
            <v>96453470.318981722</v>
          </cell>
          <cell r="J1149">
            <v>38130355.501945555</v>
          </cell>
          <cell r="K1149">
            <v>8912800.0228008591</v>
          </cell>
          <cell r="N1149">
            <v>368505759.24062377</v>
          </cell>
          <cell r="O1149">
            <v>565582023.38753808</v>
          </cell>
          <cell r="Q1149">
            <v>77251435.886652976</v>
          </cell>
          <cell r="R1149">
            <v>26700169.063661467</v>
          </cell>
          <cell r="T1149">
            <v>15735249.160281416</v>
          </cell>
          <cell r="U1149">
            <v>71661068.435985938</v>
          </cell>
          <cell r="V1149">
            <v>4431823.1308993241</v>
          </cell>
          <cell r="W1149">
            <v>2265084.6404321296</v>
          </cell>
          <cell r="X1149">
            <v>2360244.9513829015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Calculation of Taxable Income:</v>
          </cell>
          <cell r="AE1149" t="str">
            <v>NA</v>
          </cell>
          <cell r="AF1149" t="str">
            <v>Calculation of Taxable Income:.NA3</v>
          </cell>
        </row>
        <row r="1150">
          <cell r="A1150">
            <v>1150</v>
          </cell>
          <cell r="C1150" t="str">
            <v xml:space="preserve">   Depreciation Expense</v>
          </cell>
          <cell r="F1150">
            <v>284922828.0814954</v>
          </cell>
          <cell r="G1150">
            <v>176724349.2029663</v>
          </cell>
          <cell r="H1150">
            <v>51774573.418935135</v>
          </cell>
          <cell r="I1150">
            <v>55918910.34807726</v>
          </cell>
          <cell r="J1150">
            <v>504995.11151668231</v>
          </cell>
          <cell r="K1150">
            <v>0</v>
          </cell>
          <cell r="N1150">
            <v>132509892.28912237</v>
          </cell>
          <cell r="O1150">
            <v>44214456.913843945</v>
          </cell>
          <cell r="Q1150">
            <v>38830930.064201348</v>
          </cell>
          <cell r="R1150">
            <v>12943643.354733784</v>
          </cell>
          <cell r="T1150">
            <v>-10455942.184755031</v>
          </cell>
          <cell r="U1150">
            <v>42673185.06037154</v>
          </cell>
          <cell r="V1150">
            <v>12999759.714277806</v>
          </cell>
          <cell r="W1150">
            <v>7243287.6253258893</v>
          </cell>
          <cell r="X1150">
            <v>3458620.1328570563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Calculation of Taxable Income:</v>
          </cell>
          <cell r="AE1150" t="str">
            <v>NA</v>
          </cell>
          <cell r="AF1150" t="str">
            <v>Calculation of Taxable Income:.NA4</v>
          </cell>
        </row>
        <row r="1151">
          <cell r="A1151">
            <v>1151</v>
          </cell>
          <cell r="C1151" t="str">
            <v xml:space="preserve">   Amortization Expense</v>
          </cell>
          <cell r="F1151">
            <v>24536786.980122</v>
          </cell>
          <cell r="G1151">
            <v>23266371.806371599</v>
          </cell>
          <cell r="H1151">
            <v>-77717.093476617767</v>
          </cell>
          <cell r="I1151">
            <v>-1124002.0621458436</v>
          </cell>
          <cell r="J1151">
            <v>2472134.3293728638</v>
          </cell>
          <cell r="K1151">
            <v>0</v>
          </cell>
          <cell r="N1151">
            <v>17448773.424558342</v>
          </cell>
          <cell r="O1151">
            <v>5817598.3818132551</v>
          </cell>
          <cell r="Q1151">
            <v>-58287.820107463733</v>
          </cell>
          <cell r="R1151">
            <v>-19429.273369154442</v>
          </cell>
          <cell r="T1151">
            <v>-192737.71206053541</v>
          </cell>
          <cell r="U1151">
            <v>-561198.20986701106</v>
          </cell>
          <cell r="V1151">
            <v>-213258.72311916974</v>
          </cell>
          <cell r="W1151">
            <v>-121873.19847805037</v>
          </cell>
          <cell r="X1151">
            <v>-34934.218621076965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Calculation of Taxable Income:</v>
          </cell>
          <cell r="AE1151" t="str">
            <v>NA</v>
          </cell>
          <cell r="AF1151" t="str">
            <v>Calculation of Taxable Income:.NA5</v>
          </cell>
        </row>
        <row r="1152">
          <cell r="A1152">
            <v>1152</v>
          </cell>
          <cell r="C1152" t="str">
            <v xml:space="preserve">   Taxes Other Than Income</v>
          </cell>
          <cell r="F1152">
            <v>69433038.331570536</v>
          </cell>
          <cell r="G1152">
            <v>34033500.832518935</v>
          </cell>
          <cell r="H1152">
            <v>16769014.625525728</v>
          </cell>
          <cell r="I1152">
            <v>18214647.11634599</v>
          </cell>
          <cell r="J1152">
            <v>415864.47717987833</v>
          </cell>
          <cell r="K1152">
            <v>11.28</v>
          </cell>
          <cell r="N1152">
            <v>25525125.624389198</v>
          </cell>
          <cell r="O1152">
            <v>8508375.2081297338</v>
          </cell>
          <cell r="Q1152">
            <v>12576760.969144294</v>
          </cell>
          <cell r="R1152">
            <v>4192253.656381432</v>
          </cell>
          <cell r="T1152">
            <v>3123347.83843042</v>
          </cell>
          <cell r="U1152">
            <v>9094313.7021810357</v>
          </cell>
          <cell r="V1152">
            <v>3455894.3590213736</v>
          </cell>
          <cell r="W1152">
            <v>1974976.1837447989</v>
          </cell>
          <cell r="X1152">
            <v>566115.03296836081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Calculation of Taxable Income:</v>
          </cell>
          <cell r="AE1152" t="str">
            <v>NA</v>
          </cell>
          <cell r="AF1152" t="str">
            <v>Calculation of Taxable Income:.NA6</v>
          </cell>
        </row>
        <row r="1153">
          <cell r="A1153">
            <v>1153</v>
          </cell>
          <cell r="C1153" t="str">
            <v xml:space="preserve">   Interest &amp; Dividends (AFUDC-Equity)</v>
          </cell>
          <cell r="F1153">
            <v>-12826263.180210995</v>
          </cell>
          <cell r="G1153">
            <v>-6176443.0507349614</v>
          </cell>
          <cell r="H1153">
            <v>-3150068.4590599169</v>
          </cell>
          <cell r="I1153">
            <v>-3421631.3036526637</v>
          </cell>
          <cell r="J1153">
            <v>-78120.366763453014</v>
          </cell>
          <cell r="K1153">
            <v>0</v>
          </cell>
          <cell r="N1153">
            <v>-4632332.2880512215</v>
          </cell>
          <cell r="O1153">
            <v>-1544110.7626837404</v>
          </cell>
          <cell r="Q1153">
            <v>-2362551.3442949378</v>
          </cell>
          <cell r="R1153">
            <v>-787517.11476497923</v>
          </cell>
          <cell r="T1153">
            <v>-586722.57924661331</v>
          </cell>
          <cell r="U1153">
            <v>-1708371.7433479649</v>
          </cell>
          <cell r="V1153">
            <v>-649191.62284140603</v>
          </cell>
          <cell r="W1153">
            <v>-371000.34335583216</v>
          </cell>
          <cell r="X1153">
            <v>-106345.01486084728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Calculation of Taxable Income:</v>
          </cell>
          <cell r="AE1153" t="str">
            <v>NA</v>
          </cell>
          <cell r="AF1153" t="str">
            <v>Calculation of Taxable Income:.NA7</v>
          </cell>
        </row>
        <row r="1154">
          <cell r="A1154">
            <v>1154</v>
          </cell>
          <cell r="C1154" t="str">
            <v xml:space="preserve">   Misc Revenue &amp; Expense</v>
          </cell>
          <cell r="F1154">
            <v>577753.31188318052</v>
          </cell>
          <cell r="G1154">
            <v>-48180.098557401237</v>
          </cell>
          <cell r="H1154">
            <v>-178.91955941813728</v>
          </cell>
          <cell r="I1154">
            <v>-28894.860000000011</v>
          </cell>
          <cell r="J1154">
            <v>655007.18999999994</v>
          </cell>
          <cell r="K1154">
            <v>0</v>
          </cell>
          <cell r="N1154">
            <v>-36135.073918050926</v>
          </cell>
          <cell r="O1154">
            <v>-12045.024639350309</v>
          </cell>
          <cell r="Q1154">
            <v>-134.18966956360296</v>
          </cell>
          <cell r="R1154">
            <v>-44.729889854534321</v>
          </cell>
          <cell r="T1154">
            <v>-4954.7321969119921</v>
          </cell>
          <cell r="U1154">
            <v>-14426.791775986847</v>
          </cell>
          <cell r="V1154">
            <v>-5482.2683657208636</v>
          </cell>
          <cell r="W1154">
            <v>-3133.0093834992899</v>
          </cell>
          <cell r="X1154">
            <v>-898.05827788102067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Calculation of Taxable Income:</v>
          </cell>
          <cell r="AE1154" t="str">
            <v>NA</v>
          </cell>
          <cell r="AF1154" t="str">
            <v>Calculation of Taxable Income:.NA8</v>
          </cell>
        </row>
        <row r="1155">
          <cell r="A1155">
            <v>1155</v>
          </cell>
          <cell r="C1155" t="str">
            <v xml:space="preserve">    Total Operating Deductions</v>
          </cell>
          <cell r="F1155">
            <v>1548180156.9470646</v>
          </cell>
          <cell r="G1155">
            <v>1161887381.3207259</v>
          </cell>
          <cell r="H1155">
            <v>169267228.52267936</v>
          </cell>
          <cell r="I1155">
            <v>166012499.55760646</v>
          </cell>
          <cell r="J1155">
            <v>42100236.243251525</v>
          </cell>
          <cell r="K1155">
            <v>8912811.3028008584</v>
          </cell>
          <cell r="N1155">
            <v>539321083.2167244</v>
          </cell>
          <cell r="O1155">
            <v>622566298.104002</v>
          </cell>
          <cell r="Q1155">
            <v>126238153.56592667</v>
          </cell>
          <cell r="R1155">
            <v>43029074.956752695</v>
          </cell>
          <cell r="T1155">
            <v>7618239.7904527439</v>
          </cell>
          <cell r="U1155">
            <v>121144570.45354755</v>
          </cell>
          <cell r="V1155">
            <v>20019544.589872204</v>
          </cell>
          <cell r="W1155">
            <v>10987341.898285436</v>
          </cell>
          <cell r="X1155">
            <v>6242802.825448514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Calculation of Taxable Income:</v>
          </cell>
          <cell r="AE1155" t="str">
            <v>NA</v>
          </cell>
          <cell r="AF1155" t="str">
            <v>Calculation of Taxable Income:.NA9</v>
          </cell>
        </row>
        <row r="1156">
          <cell r="A1156">
            <v>1156</v>
          </cell>
          <cell r="C1156" t="str">
            <v>Other Deductions:</v>
          </cell>
          <cell r="AD1156" t="str">
            <v>Calculation of Taxable Income:</v>
          </cell>
          <cell r="AE1156" t="str">
            <v>NA</v>
          </cell>
          <cell r="AF1156" t="str">
            <v>Calculation of Taxable Income:.NA10</v>
          </cell>
        </row>
        <row r="1157">
          <cell r="A1157">
            <v>1157</v>
          </cell>
          <cell r="C1157" t="str">
            <v xml:space="preserve">   Interest Deductions</v>
          </cell>
          <cell r="F1157">
            <v>160730917.94860032</v>
          </cell>
          <cell r="G1157">
            <v>78605515.356031075</v>
          </cell>
          <cell r="H1157">
            <v>41032599.202106081</v>
          </cell>
          <cell r="I1157">
            <v>40509507.980361611</v>
          </cell>
          <cell r="J1157">
            <v>454105.27745811059</v>
          </cell>
          <cell r="K1157">
            <v>129190.13264342814</v>
          </cell>
          <cell r="N1157">
            <v>56031943.215488657</v>
          </cell>
          <cell r="O1157">
            <v>22573572.140542392</v>
          </cell>
          <cell r="Q1157">
            <v>30774449.401579596</v>
          </cell>
          <cell r="R1157">
            <v>10258149.80052652</v>
          </cell>
          <cell r="T1157">
            <v>6946348.3633892266</v>
          </cell>
          <cell r="U1157">
            <v>20225819.975606531</v>
          </cell>
          <cell r="V1157">
            <v>7685934.2496088659</v>
          </cell>
          <cell r="W1157">
            <v>4392361.4311823025</v>
          </cell>
          <cell r="X1157">
            <v>1259043.9605746833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Calculation of Taxable Income:</v>
          </cell>
          <cell r="AE1157" t="str">
            <v>NA</v>
          </cell>
          <cell r="AF1157" t="str">
            <v>Calculation of Taxable Income:.NA11</v>
          </cell>
        </row>
        <row r="1158">
          <cell r="A1158">
            <v>1158</v>
          </cell>
          <cell r="C1158" t="str">
            <v xml:space="preserve">   Interest on PCRBS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N1158">
            <v>0</v>
          </cell>
          <cell r="O1158">
            <v>0</v>
          </cell>
          <cell r="Q1158">
            <v>0</v>
          </cell>
          <cell r="R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Calculation of Taxable Income:</v>
          </cell>
          <cell r="AE1158" t="str">
            <v>NA</v>
          </cell>
          <cell r="AF1158" t="str">
            <v>Calculation of Taxable Income:.NA12</v>
          </cell>
        </row>
        <row r="1159">
          <cell r="A1159">
            <v>1159</v>
          </cell>
          <cell r="C1159" t="str">
            <v xml:space="preserve">   Schedule M Adjustments</v>
          </cell>
          <cell r="F1159">
            <v>-141608893.38136834</v>
          </cell>
          <cell r="G1159">
            <v>-32792194.613525808</v>
          </cell>
          <cell r="H1159">
            <v>-61339355.9788993</v>
          </cell>
          <cell r="I1159">
            <v>-43281382.946731508</v>
          </cell>
          <cell r="J1159">
            <v>-4196355.6951474072</v>
          </cell>
          <cell r="K1159">
            <v>395.84736482417128</v>
          </cell>
          <cell r="N1159">
            <v>-32489876.517144352</v>
          </cell>
          <cell r="O1159">
            <v>-302318.09638144076</v>
          </cell>
          <cell r="Q1159">
            <v>-46004516.984174475</v>
          </cell>
          <cell r="R1159">
            <v>-15334838.994724825</v>
          </cell>
          <cell r="T1159">
            <v>5296038.5247374978</v>
          </cell>
          <cell r="U1159">
            <v>-77959342.610417679</v>
          </cell>
          <cell r="V1159">
            <v>18850889.305308204</v>
          </cell>
          <cell r="W1159">
            <v>11462146.25964191</v>
          </cell>
          <cell r="X1159">
            <v>-931114.42600134946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Calculation of Taxable Income:</v>
          </cell>
          <cell r="AE1159" t="str">
            <v>NA</v>
          </cell>
          <cell r="AF1159" t="str">
            <v>Calculation of Taxable Income:.NA13</v>
          </cell>
        </row>
        <row r="1160">
          <cell r="A1160">
            <v>1160</v>
          </cell>
          <cell r="AD1160" t="str">
            <v>Calculation of Taxable Income:</v>
          </cell>
          <cell r="AE1160" t="str">
            <v>NA</v>
          </cell>
          <cell r="AF1160" t="str">
            <v>Calculation of Taxable Income:.NA14</v>
          </cell>
        </row>
        <row r="1161">
          <cell r="A1161">
            <v>1161</v>
          </cell>
          <cell r="C1161" t="str">
            <v xml:space="preserve">    Income Before State Taxes</v>
          </cell>
          <cell r="F1161">
            <v>301791563.34586436</v>
          </cell>
          <cell r="G1161">
            <v>167728578.13694638</v>
          </cell>
          <cell r="H1161">
            <v>65117416.07602483</v>
          </cell>
          <cell r="I1161">
            <v>71405177.672857851</v>
          </cell>
          <cell r="J1161">
            <v>-2848190.8168330705</v>
          </cell>
          <cell r="K1161">
            <v>388582.26829744258</v>
          </cell>
          <cell r="N1161">
            <v>450916465.09856451</v>
          </cell>
          <cell r="O1161">
            <v>-283187886.96161848</v>
          </cell>
          <cell r="Q1161">
            <v>44928248.073955759</v>
          </cell>
          <cell r="R1161">
            <v>20189168.002069071</v>
          </cell>
          <cell r="T1161">
            <v>57269612.844627954</v>
          </cell>
          <cell r="U1161">
            <v>-71851371.597673297</v>
          </cell>
          <cell r="V1161">
            <v>58619312.055808723</v>
          </cell>
          <cell r="W1161">
            <v>28866122.064776905</v>
          </cell>
          <cell r="X1161">
            <v>-1498497.694682173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Calculation of Taxable Income:</v>
          </cell>
          <cell r="AE1161" t="str">
            <v>NA</v>
          </cell>
          <cell r="AF1161" t="str">
            <v>Calculation of Taxable Income:.NA15</v>
          </cell>
        </row>
        <row r="1162">
          <cell r="A1162">
            <v>1162</v>
          </cell>
          <cell r="AD1162" t="str">
            <v>Calculation of Taxable Income:</v>
          </cell>
          <cell r="AE1162" t="str">
            <v>NA</v>
          </cell>
          <cell r="AF1162" t="str">
            <v>Calculation of Taxable Income:.NA16</v>
          </cell>
        </row>
        <row r="1163">
          <cell r="A1163">
            <v>1163</v>
          </cell>
          <cell r="C1163" t="str">
            <v>State Income Taxes</v>
          </cell>
          <cell r="E1163" t="str">
            <v>SIT</v>
          </cell>
          <cell r="F1163">
            <v>13701336.975513123</v>
          </cell>
          <cell r="G1163">
            <v>7614877.4474173663</v>
          </cell>
          <cell r="H1163">
            <v>2956330.6898515276</v>
          </cell>
          <cell r="I1163">
            <v>3241795.0663477466</v>
          </cell>
          <cell r="J1163">
            <v>-129307.8630842214</v>
          </cell>
          <cell r="K1163">
            <v>17641.634980703893</v>
          </cell>
          <cell r="M1163">
            <v>0.75</v>
          </cell>
          <cell r="N1163">
            <v>5711158.0855630245</v>
          </cell>
          <cell r="O1163">
            <v>1903719.3618543416</v>
          </cell>
          <cell r="P1163">
            <v>0.75</v>
          </cell>
          <cell r="Q1163">
            <v>2217248.0173886456</v>
          </cell>
          <cell r="R1163">
            <v>739082.67246288189</v>
          </cell>
          <cell r="S1163" t="str">
            <v>DRB</v>
          </cell>
          <cell r="T1163">
            <v>673419.40832459915</v>
          </cell>
          <cell r="U1163">
            <v>1486304.4894973189</v>
          </cell>
          <cell r="V1163">
            <v>682053.24636511772</v>
          </cell>
          <cell r="W1163">
            <v>330533.01972437126</v>
          </cell>
          <cell r="X1163">
            <v>69484.902436340722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D1163" t="str">
            <v>Calculation of Taxable Income:</v>
          </cell>
          <cell r="AE1163" t="str">
            <v>NA</v>
          </cell>
          <cell r="AF1163" t="str">
            <v>Calculation of Taxable Income:.NA17</v>
          </cell>
        </row>
        <row r="1164">
          <cell r="A1164">
            <v>1164</v>
          </cell>
          <cell r="AD1164" t="str">
            <v>Calculation of Taxable Income:</v>
          </cell>
          <cell r="AE1164" t="str">
            <v>NA</v>
          </cell>
          <cell r="AF1164" t="str">
            <v>Calculation of Taxable Income:.NA18</v>
          </cell>
        </row>
        <row r="1165">
          <cell r="A1165">
            <v>1165</v>
          </cell>
          <cell r="B1165" t="str">
            <v>Total Taxable Income</v>
          </cell>
          <cell r="F1165">
            <v>288090226.37035125</v>
          </cell>
          <cell r="G1165">
            <v>160113700.689529</v>
          </cell>
          <cell r="H1165">
            <v>62161085.3861733</v>
          </cell>
          <cell r="I1165">
            <v>68163382.606510103</v>
          </cell>
          <cell r="J1165">
            <v>-2718882.9537488492</v>
          </cell>
          <cell r="K1165">
            <v>370940.63331673871</v>
          </cell>
          <cell r="N1165">
            <v>445205307.0130015</v>
          </cell>
          <cell r="O1165">
            <v>-285091606.3234728</v>
          </cell>
          <cell r="Q1165">
            <v>42711000.056567118</v>
          </cell>
          <cell r="R1165">
            <v>19450085.32960619</v>
          </cell>
          <cell r="T1165">
            <v>56596193.436303355</v>
          </cell>
          <cell r="U1165">
            <v>-73337676.087170616</v>
          </cell>
          <cell r="V1165">
            <v>57937258.809443608</v>
          </cell>
          <cell r="W1165">
            <v>28535589.045052532</v>
          </cell>
          <cell r="X1165">
            <v>-1567982.5971185137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D1165" t="str">
            <v>Total Taxable Income</v>
          </cell>
          <cell r="AE1165" t="str">
            <v>NA</v>
          </cell>
          <cell r="AF1165" t="str">
            <v>Total Taxable Income.NA</v>
          </cell>
        </row>
        <row r="1166">
          <cell r="A1166">
            <v>1166</v>
          </cell>
          <cell r="AD1166" t="str">
            <v>Total Taxable Income</v>
          </cell>
          <cell r="AE1166" t="str">
            <v>NA</v>
          </cell>
          <cell r="AF1166" t="str">
            <v>Total Taxable Income.NA1</v>
          </cell>
        </row>
        <row r="1167">
          <cell r="A1167">
            <v>1167</v>
          </cell>
          <cell r="B1167" t="str">
            <v>Tax Rate</v>
          </cell>
          <cell r="F1167">
            <v>0.35</v>
          </cell>
          <cell r="AD1167" t="str">
            <v>Tax Rate</v>
          </cell>
          <cell r="AE1167" t="str">
            <v>NA</v>
          </cell>
          <cell r="AF1167" t="str">
            <v>Tax Rate.NA</v>
          </cell>
        </row>
        <row r="1168">
          <cell r="A1168">
            <v>1168</v>
          </cell>
          <cell r="AD1168" t="str">
            <v>Tax Rate</v>
          </cell>
          <cell r="AE1168" t="str">
            <v>NA</v>
          </cell>
          <cell r="AF1168" t="str">
            <v>Tax Rate.NA1</v>
          </cell>
        </row>
        <row r="1169">
          <cell r="A1169">
            <v>1169</v>
          </cell>
          <cell r="B1169" t="str">
            <v>Federal Income Tax - Calculated</v>
          </cell>
          <cell r="F1169">
            <v>100831579.22962293</v>
          </cell>
          <cell r="G1169">
            <v>56039795.241335146</v>
          </cell>
          <cell r="H1169">
            <v>21756379.885160655</v>
          </cell>
          <cell r="I1169">
            <v>23857183.912278533</v>
          </cell>
          <cell r="J1169">
            <v>-951609.03381209716</v>
          </cell>
          <cell r="K1169">
            <v>129829.22166085854</v>
          </cell>
          <cell r="N1169">
            <v>155821857.4545505</v>
          </cell>
          <cell r="O1169">
            <v>-99782062.21321547</v>
          </cell>
          <cell r="Q1169">
            <v>14948850.019798489</v>
          </cell>
          <cell r="R1169">
            <v>6807529.8653621664</v>
          </cell>
          <cell r="T1169">
            <v>19808667.702706173</v>
          </cell>
          <cell r="U1169">
            <v>-25668186.630509716</v>
          </cell>
          <cell r="V1169">
            <v>20278040.583305262</v>
          </cell>
          <cell r="W1169">
            <v>9987456.1657683849</v>
          </cell>
          <cell r="X1169">
            <v>-548793.90899147978</v>
          </cell>
          <cell r="AD1169" t="str">
            <v>Federal Income Tax - Calculated</v>
          </cell>
          <cell r="AE1169" t="str">
            <v>NA</v>
          </cell>
          <cell r="AF1169" t="str">
            <v>Federal Income Tax - Calculated.NA</v>
          </cell>
        </row>
        <row r="1170">
          <cell r="A1170">
            <v>1170</v>
          </cell>
          <cell r="AD1170" t="str">
            <v>Federal Income Tax - Calculated</v>
          </cell>
          <cell r="AE1170" t="str">
            <v>NA</v>
          </cell>
          <cell r="AF1170" t="str">
            <v>Federal Income Tax - Calculated.NA1</v>
          </cell>
        </row>
        <row r="1171">
          <cell r="A1171">
            <v>1171</v>
          </cell>
          <cell r="B1171" t="str">
            <v>Adjustments to Calculated Tax:</v>
          </cell>
          <cell r="AD1171" t="str">
            <v>Adjustments to Calculated Tax:</v>
          </cell>
          <cell r="AE1171" t="str">
            <v>NA</v>
          </cell>
          <cell r="AF1171" t="str">
            <v>Adjustments to Calculated Tax:.NA</v>
          </cell>
        </row>
        <row r="1172">
          <cell r="A1172">
            <v>1172</v>
          </cell>
          <cell r="B1172">
            <v>40910</v>
          </cell>
          <cell r="C1172" t="str">
            <v>PMI</v>
          </cell>
          <cell r="D1172" t="str">
            <v>SE</v>
          </cell>
          <cell r="E1172" t="str">
            <v>P</v>
          </cell>
          <cell r="F1172">
            <v>-8087.7550777257666</v>
          </cell>
          <cell r="G1172">
            <v>-8087.7550777257666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0.75</v>
          </cell>
          <cell r="N1172">
            <v>-6065.8163082943247</v>
          </cell>
          <cell r="O1172">
            <v>-2021.9387694314416</v>
          </cell>
          <cell r="P1172">
            <v>0.75</v>
          </cell>
          <cell r="Q1172">
            <v>0</v>
          </cell>
          <cell r="R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40910</v>
          </cell>
          <cell r="AE1172" t="str">
            <v>SE</v>
          </cell>
          <cell r="AF1172" t="str">
            <v>40910.SE</v>
          </cell>
        </row>
        <row r="1173">
          <cell r="A1173">
            <v>1173</v>
          </cell>
          <cell r="B1173">
            <v>40910</v>
          </cell>
          <cell r="C1173" t="str">
            <v>PTC</v>
          </cell>
          <cell r="D1173" t="str">
            <v>SG</v>
          </cell>
          <cell r="E1173" t="str">
            <v>P</v>
          </cell>
          <cell r="F1173">
            <v>-24117275.966226969</v>
          </cell>
          <cell r="G1173">
            <v>-24117275.966226969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0.75</v>
          </cell>
          <cell r="N1173">
            <v>-18087956.974670228</v>
          </cell>
          <cell r="O1173">
            <v>-6029318.9915567422</v>
          </cell>
          <cell r="P1173">
            <v>0.75</v>
          </cell>
          <cell r="Q1173">
            <v>0</v>
          </cell>
          <cell r="R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40910</v>
          </cell>
          <cell r="AE1173" t="str">
            <v>SG</v>
          </cell>
          <cell r="AF1173" t="str">
            <v>40910.SG</v>
          </cell>
        </row>
        <row r="1174">
          <cell r="A1174">
            <v>1174</v>
          </cell>
          <cell r="B1174">
            <v>40910</v>
          </cell>
          <cell r="C1174" t="str">
            <v>OTHER</v>
          </cell>
          <cell r="D1174" t="str">
            <v>SO</v>
          </cell>
          <cell r="E1174" t="str">
            <v>P</v>
          </cell>
          <cell r="F1174">
            <v>-961.01029020768465</v>
          </cell>
          <cell r="G1174">
            <v>-961.01029020768465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0.75</v>
          </cell>
          <cell r="N1174">
            <v>-720.75771765576349</v>
          </cell>
          <cell r="O1174">
            <v>-240.25257255192116</v>
          </cell>
          <cell r="P1174">
            <v>0.75</v>
          </cell>
          <cell r="Q1174">
            <v>0</v>
          </cell>
          <cell r="R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40910</v>
          </cell>
          <cell r="AE1174" t="str">
            <v>SO</v>
          </cell>
          <cell r="AF1174" t="str">
            <v>40910.SO</v>
          </cell>
        </row>
        <row r="1175">
          <cell r="A1175">
            <v>1175</v>
          </cell>
          <cell r="B1175">
            <v>40910</v>
          </cell>
          <cell r="C1175" t="str">
            <v>SITUS</v>
          </cell>
          <cell r="D1175" t="str">
            <v>S</v>
          </cell>
          <cell r="E1175" t="str">
            <v>LABOR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M1175">
            <v>0.75</v>
          </cell>
          <cell r="N1175">
            <v>0</v>
          </cell>
          <cell r="O1175">
            <v>0</v>
          </cell>
          <cell r="P1175">
            <v>0.75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>
            <v>40910</v>
          </cell>
          <cell r="AE1175" t="str">
            <v>S</v>
          </cell>
          <cell r="AF1175" t="str">
            <v>40910.S</v>
          </cell>
        </row>
        <row r="1176">
          <cell r="A1176">
            <v>1176</v>
          </cell>
          <cell r="F1176">
            <v>-24126324.731594905</v>
          </cell>
          <cell r="G1176">
            <v>-24126324.731594905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N1176">
            <v>-18094743.548696175</v>
          </cell>
          <cell r="O1176">
            <v>-6031581.1828987263</v>
          </cell>
          <cell r="Q1176">
            <v>0</v>
          </cell>
          <cell r="R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D1176">
            <v>40910</v>
          </cell>
          <cell r="AE1176" t="str">
            <v>NA</v>
          </cell>
          <cell r="AF1176" t="str">
            <v>40910.NA</v>
          </cell>
        </row>
        <row r="1177">
          <cell r="A1177">
            <v>1177</v>
          </cell>
          <cell r="B1177" t="str">
            <v>Federal Income Tax Per Calculation</v>
          </cell>
          <cell r="AD1177" t="str">
            <v>Federal Income Tax Per Calculation</v>
          </cell>
          <cell r="AE1177" t="str">
            <v>NA</v>
          </cell>
          <cell r="AF1177" t="str">
            <v>Federal Income Tax Per Calculation.NA</v>
          </cell>
        </row>
        <row r="1178">
          <cell r="A1178">
            <v>1178</v>
          </cell>
          <cell r="AD1178" t="str">
            <v>Federal Income Tax Per Calculation</v>
          </cell>
          <cell r="AE1178" t="str">
            <v>NA</v>
          </cell>
          <cell r="AF1178" t="str">
            <v>Federal Income Tax Per Calculation.NA1</v>
          </cell>
        </row>
        <row r="1179">
          <cell r="A1179">
            <v>1179</v>
          </cell>
          <cell r="B1179" t="str">
            <v xml:space="preserve">Adjustment to Book Tax </v>
          </cell>
          <cell r="AD1179" t="str">
            <v xml:space="preserve">Adjustment to Book Tax </v>
          </cell>
          <cell r="AE1179" t="str">
            <v>NA</v>
          </cell>
          <cell r="AF1179" t="str">
            <v>Adjustment to Book Tax .NA</v>
          </cell>
        </row>
        <row r="1180">
          <cell r="A1180">
            <v>1180</v>
          </cell>
          <cell r="AD1180" t="str">
            <v xml:space="preserve">Adjustment to Book Tax </v>
          </cell>
          <cell r="AE1180" t="str">
            <v>NA</v>
          </cell>
          <cell r="AF1180" t="str">
            <v>Adjustment to Book Tax .NA1</v>
          </cell>
        </row>
        <row r="1181">
          <cell r="A1181">
            <v>1181</v>
          </cell>
          <cell r="B1181" t="str">
            <v>Federal Income Tax Expense</v>
          </cell>
          <cell r="E1181" t="str">
            <v>FIT</v>
          </cell>
          <cell r="F1181">
            <v>76705254.498028025</v>
          </cell>
          <cell r="G1181">
            <v>31913470.509740241</v>
          </cell>
          <cell r="H1181">
            <v>21756379.885160655</v>
          </cell>
          <cell r="I1181">
            <v>23857183.912278533</v>
          </cell>
          <cell r="J1181">
            <v>-951609.03381209716</v>
          </cell>
          <cell r="K1181">
            <v>129829.22166085854</v>
          </cell>
          <cell r="M1181">
            <v>0.75</v>
          </cell>
          <cell r="N1181">
            <v>23935102.882305183</v>
          </cell>
          <cell r="O1181">
            <v>7978367.6274350602</v>
          </cell>
          <cell r="P1181">
            <v>0.75</v>
          </cell>
          <cell r="Q1181">
            <v>16317284.913870491</v>
          </cell>
          <cell r="R1181">
            <v>5439094.9712901637</v>
          </cell>
          <cell r="S1181" t="str">
            <v>DRB</v>
          </cell>
          <cell r="T1181">
            <v>19808667.702706173</v>
          </cell>
          <cell r="U1181">
            <v>-25668186.630509716</v>
          </cell>
          <cell r="V1181">
            <v>20278040.583305262</v>
          </cell>
          <cell r="W1181">
            <v>9987456.1657683849</v>
          </cell>
          <cell r="X1181">
            <v>-548793.90899147978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D1181" t="str">
            <v>Federal Income Tax Expense</v>
          </cell>
          <cell r="AE1181" t="str">
            <v>NA</v>
          </cell>
          <cell r="AF1181" t="str">
            <v>Federal Income Tax Expense.NA</v>
          </cell>
        </row>
        <row r="1182">
          <cell r="A1182">
            <v>1182</v>
          </cell>
          <cell r="F1182">
            <v>0</v>
          </cell>
          <cell r="AD1182" t="str">
            <v>Federal Income Tax Expense</v>
          </cell>
          <cell r="AE1182" t="str">
            <v>NA</v>
          </cell>
          <cell r="AF1182" t="str">
            <v>Federal Income Tax Expense.NA1</v>
          </cell>
        </row>
        <row r="1183">
          <cell r="A1183">
            <v>1183</v>
          </cell>
          <cell r="B1183" t="str">
            <v>TOTAL OPERATING EXPENSES</v>
          </cell>
          <cell r="F1183">
            <v>1701806156.9361284</v>
          </cell>
          <cell r="G1183">
            <v>1220620986.2130978</v>
          </cell>
          <cell r="H1183">
            <v>221654082.49970105</v>
          </cell>
          <cell r="I1183">
            <v>207809383.66986036</v>
          </cell>
          <cell r="J1183">
            <v>42661422.391026087</v>
          </cell>
          <cell r="K1183">
            <v>9060282.159442421</v>
          </cell>
          <cell r="N1183">
            <v>583371286.88600338</v>
          </cell>
          <cell r="O1183">
            <v>637249699.32709503</v>
          </cell>
          <cell r="Q1183">
            <v>165528294.04869294</v>
          </cell>
          <cell r="R1183">
            <v>56125788.451008119</v>
          </cell>
          <cell r="T1183">
            <v>30359289.995637011</v>
          </cell>
          <cell r="U1183">
            <v>105459146.45162717</v>
          </cell>
          <cell r="V1183">
            <v>43212146.813243337</v>
          </cell>
          <cell r="W1183">
            <v>22567002.122997425</v>
          </cell>
          <cell r="X1183">
            <v>6211798.2863554768</v>
          </cell>
          <cell r="AD1183" t="str">
            <v>TOTAL OPERATING EXPENSES</v>
          </cell>
          <cell r="AE1183" t="str">
            <v>NA</v>
          </cell>
          <cell r="AF1183" t="str">
            <v>TOTAL OPERATING EXPENSES.NA</v>
          </cell>
        </row>
        <row r="1184">
          <cell r="A1184">
            <v>1184</v>
          </cell>
          <cell r="AD1184" t="str">
            <v>TOTAL OPERATING EXPENSES</v>
          </cell>
          <cell r="AE1184" t="str">
            <v>NA</v>
          </cell>
          <cell r="AF1184" t="str">
            <v>TOTAL OPERATING EXPENSES.NA1</v>
          </cell>
        </row>
        <row r="1185">
          <cell r="A1185">
            <v>1185</v>
          </cell>
          <cell r="AD1185" t="str">
            <v>TOTAL OPERATING EXPENSES</v>
          </cell>
          <cell r="AE1185" t="str">
            <v>NA</v>
          </cell>
          <cell r="AF1185" t="str">
            <v>TOTAL OPERATING EXPENSES.NA2</v>
          </cell>
        </row>
        <row r="1186">
          <cell r="A1186">
            <v>1186</v>
          </cell>
          <cell r="B1186">
            <v>310</v>
          </cell>
          <cell r="C1186" t="str">
            <v>Land and Land Rights</v>
          </cell>
          <cell r="AD1186">
            <v>310</v>
          </cell>
          <cell r="AE1186" t="str">
            <v>NA</v>
          </cell>
          <cell r="AF1186" t="str">
            <v>310.NA</v>
          </cell>
        </row>
        <row r="1187">
          <cell r="A1187">
            <v>1187</v>
          </cell>
          <cell r="D1187" t="str">
            <v>SG</v>
          </cell>
          <cell r="E1187" t="str">
            <v>P</v>
          </cell>
          <cell r="F1187">
            <v>1012876.1420129483</v>
          </cell>
          <cell r="G1187">
            <v>1012876.1420129483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0.75</v>
          </cell>
          <cell r="N1187">
            <v>759657.10650971124</v>
          </cell>
          <cell r="O1187">
            <v>253219.03550323707</v>
          </cell>
          <cell r="Q1187">
            <v>0</v>
          </cell>
          <cell r="R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D1187">
            <v>310</v>
          </cell>
          <cell r="AE1187" t="str">
            <v>SG</v>
          </cell>
          <cell r="AF1187" t="str">
            <v>310.SG</v>
          </cell>
        </row>
        <row r="1188">
          <cell r="A1188">
            <v>1188</v>
          </cell>
          <cell r="D1188" t="str">
            <v>SG</v>
          </cell>
          <cell r="E1188" t="str">
            <v>P</v>
          </cell>
          <cell r="F1188">
            <v>14720706.458311876</v>
          </cell>
          <cell r="G1188">
            <v>14720706.458311876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0.75</v>
          </cell>
          <cell r="N1188">
            <v>11040529.843733907</v>
          </cell>
          <cell r="O1188">
            <v>3680176.6145779691</v>
          </cell>
          <cell r="Q1188">
            <v>0</v>
          </cell>
          <cell r="R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D1188">
            <v>310</v>
          </cell>
          <cell r="AE1188" t="str">
            <v>SG</v>
          </cell>
          <cell r="AF1188" t="str">
            <v>310.SG1</v>
          </cell>
        </row>
        <row r="1189">
          <cell r="A1189">
            <v>1189</v>
          </cell>
          <cell r="D1189" t="str">
            <v>SG</v>
          </cell>
          <cell r="E1189" t="str">
            <v>P</v>
          </cell>
          <cell r="F1189">
            <v>23464650.12398034</v>
          </cell>
          <cell r="G1189">
            <v>23464650.12398034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0.75</v>
          </cell>
          <cell r="N1189">
            <v>17598487.592985254</v>
          </cell>
          <cell r="O1189">
            <v>5866162.5309950849</v>
          </cell>
          <cell r="Q1189">
            <v>0</v>
          </cell>
          <cell r="R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D1189">
            <v>310</v>
          </cell>
          <cell r="AE1189" t="str">
            <v>SG</v>
          </cell>
          <cell r="AF1189" t="str">
            <v>310.SG2</v>
          </cell>
        </row>
        <row r="1190">
          <cell r="A1190">
            <v>1190</v>
          </cell>
          <cell r="D1190" t="str">
            <v>S</v>
          </cell>
          <cell r="E1190" t="str">
            <v>P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0.75</v>
          </cell>
          <cell r="N1190">
            <v>0</v>
          </cell>
          <cell r="O1190">
            <v>0</v>
          </cell>
          <cell r="Q1190">
            <v>0</v>
          </cell>
          <cell r="R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D1190">
            <v>310</v>
          </cell>
          <cell r="AE1190" t="str">
            <v>S</v>
          </cell>
          <cell r="AF1190" t="str">
            <v>310.S</v>
          </cell>
        </row>
        <row r="1191">
          <cell r="A1191">
            <v>1191</v>
          </cell>
          <cell r="D1191" t="str">
            <v>SG</v>
          </cell>
          <cell r="E1191" t="str">
            <v>P</v>
          </cell>
          <cell r="F1191">
            <v>1146472.3930801272</v>
          </cell>
          <cell r="G1191">
            <v>1146472.3930801272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0.75</v>
          </cell>
          <cell r="N1191">
            <v>859854.29481009534</v>
          </cell>
          <cell r="O1191">
            <v>286618.0982700318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D1191">
            <v>310</v>
          </cell>
          <cell r="AE1191" t="str">
            <v>SG</v>
          </cell>
          <cell r="AF1191" t="str">
            <v>310.SG3</v>
          </cell>
        </row>
        <row r="1192">
          <cell r="A1192">
            <v>1192</v>
          </cell>
          <cell r="F1192">
            <v>40344705.117385298</v>
          </cell>
          <cell r="G1192">
            <v>40344705.117385298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>
            <v>30258528.838038966</v>
          </cell>
          <cell r="O1192">
            <v>10086176.279346325</v>
          </cell>
          <cell r="Q1192">
            <v>0</v>
          </cell>
          <cell r="R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D1192">
            <v>310</v>
          </cell>
          <cell r="AE1192" t="str">
            <v>NA</v>
          </cell>
          <cell r="AF1192" t="str">
            <v>310.NA1</v>
          </cell>
        </row>
        <row r="1193">
          <cell r="A1193">
            <v>1193</v>
          </cell>
          <cell r="AD1193">
            <v>310</v>
          </cell>
          <cell r="AE1193" t="str">
            <v>NA</v>
          </cell>
          <cell r="AF1193" t="str">
            <v>310.NA2</v>
          </cell>
        </row>
        <row r="1194">
          <cell r="A1194">
            <v>1194</v>
          </cell>
          <cell r="B1194">
            <v>311</v>
          </cell>
          <cell r="C1194" t="str">
            <v>Structures and Improvements</v>
          </cell>
          <cell r="AD1194">
            <v>311</v>
          </cell>
          <cell r="AE1194" t="str">
            <v>NA</v>
          </cell>
          <cell r="AF1194" t="str">
            <v>311.NA</v>
          </cell>
        </row>
        <row r="1195">
          <cell r="A1195">
            <v>1195</v>
          </cell>
          <cell r="D1195" t="str">
            <v>SG</v>
          </cell>
          <cell r="E1195" t="str">
            <v>P</v>
          </cell>
          <cell r="F1195">
            <v>99232224.563269481</v>
          </cell>
          <cell r="G1195">
            <v>99232224.563269481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0.75</v>
          </cell>
          <cell r="N1195">
            <v>74424168.422452107</v>
          </cell>
          <cell r="O1195">
            <v>24808056.14081737</v>
          </cell>
          <cell r="Q1195">
            <v>0</v>
          </cell>
          <cell r="R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D1195">
            <v>311</v>
          </cell>
          <cell r="AE1195" t="str">
            <v>SG</v>
          </cell>
          <cell r="AF1195" t="str">
            <v>311.SG</v>
          </cell>
        </row>
        <row r="1196">
          <cell r="A1196">
            <v>1196</v>
          </cell>
          <cell r="D1196" t="str">
            <v>SG</v>
          </cell>
          <cell r="E1196" t="str">
            <v>P</v>
          </cell>
          <cell r="F1196">
            <v>137083634.40104195</v>
          </cell>
          <cell r="G1196">
            <v>137083634.40104195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0.75</v>
          </cell>
          <cell r="N1196">
            <v>102812725.80078146</v>
          </cell>
          <cell r="O1196">
            <v>34270908.600260489</v>
          </cell>
          <cell r="Q1196">
            <v>0</v>
          </cell>
          <cell r="R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D1196">
            <v>311</v>
          </cell>
          <cell r="AE1196" t="str">
            <v>SG</v>
          </cell>
          <cell r="AF1196" t="str">
            <v>311.SG1</v>
          </cell>
        </row>
        <row r="1197">
          <cell r="A1197">
            <v>1197</v>
          </cell>
          <cell r="D1197" t="str">
            <v>SG</v>
          </cell>
          <cell r="E1197" t="str">
            <v>P</v>
          </cell>
          <cell r="F1197">
            <v>177180680.19612518</v>
          </cell>
          <cell r="G1197">
            <v>177180680.19612518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0.75</v>
          </cell>
          <cell r="N1197">
            <v>132885510.14709389</v>
          </cell>
          <cell r="O1197">
            <v>44295170.049031295</v>
          </cell>
          <cell r="Q1197">
            <v>0</v>
          </cell>
          <cell r="R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D1197">
            <v>311</v>
          </cell>
          <cell r="AE1197" t="str">
            <v>SG</v>
          </cell>
          <cell r="AF1197" t="str">
            <v>311.SG2</v>
          </cell>
        </row>
        <row r="1198">
          <cell r="A1198">
            <v>1198</v>
          </cell>
          <cell r="D1198" t="str">
            <v>SG</v>
          </cell>
          <cell r="E1198" t="str">
            <v>P</v>
          </cell>
          <cell r="F1198">
            <v>28389732.20123015</v>
          </cell>
          <cell r="G1198">
            <v>28389732.20123015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0.75</v>
          </cell>
          <cell r="N1198">
            <v>21292299.150922611</v>
          </cell>
          <cell r="O1198">
            <v>7097433.0503075374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D1198">
            <v>311</v>
          </cell>
          <cell r="AE1198" t="str">
            <v>SG</v>
          </cell>
          <cell r="AF1198" t="str">
            <v>311.SG3</v>
          </cell>
        </row>
        <row r="1199">
          <cell r="A1199">
            <v>1199</v>
          </cell>
          <cell r="F1199">
            <v>441886271.3616668</v>
          </cell>
          <cell r="G1199">
            <v>441886271.3616668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>
            <v>331414703.52125007</v>
          </cell>
          <cell r="O1199">
            <v>110471567.8404167</v>
          </cell>
          <cell r="Q1199">
            <v>0</v>
          </cell>
          <cell r="R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D1199">
            <v>311</v>
          </cell>
          <cell r="AE1199" t="str">
            <v>NA</v>
          </cell>
          <cell r="AF1199" t="str">
            <v>311.NA1</v>
          </cell>
        </row>
        <row r="1200">
          <cell r="A1200">
            <v>1200</v>
          </cell>
          <cell r="AD1200">
            <v>311</v>
          </cell>
          <cell r="AE1200" t="str">
            <v>NA</v>
          </cell>
          <cell r="AF1200" t="str">
            <v>311.NA2</v>
          </cell>
        </row>
        <row r="1201">
          <cell r="A1201">
            <v>1201</v>
          </cell>
          <cell r="B1201">
            <v>312</v>
          </cell>
          <cell r="C1201" t="str">
            <v>Boiler Plant Equipment</v>
          </cell>
          <cell r="AD1201">
            <v>312</v>
          </cell>
          <cell r="AE1201" t="str">
            <v>NA</v>
          </cell>
          <cell r="AF1201" t="str">
            <v>312.NA</v>
          </cell>
        </row>
        <row r="1202">
          <cell r="A1202">
            <v>1202</v>
          </cell>
          <cell r="D1202" t="str">
            <v>SG</v>
          </cell>
          <cell r="E1202" t="str">
            <v>P</v>
          </cell>
          <cell r="F1202">
            <v>260164734.90752578</v>
          </cell>
          <cell r="G1202">
            <v>260164734.90752578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0.75</v>
          </cell>
          <cell r="N1202">
            <v>195123551.18064433</v>
          </cell>
          <cell r="O1202">
            <v>65041183.726881444</v>
          </cell>
          <cell r="Q1202">
            <v>0</v>
          </cell>
          <cell r="R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D1202">
            <v>312</v>
          </cell>
          <cell r="AE1202" t="str">
            <v>SG</v>
          </cell>
          <cell r="AF1202" t="str">
            <v>312.SG</v>
          </cell>
        </row>
        <row r="1203">
          <cell r="A1203">
            <v>1203</v>
          </cell>
          <cell r="D1203" t="str">
            <v>SG</v>
          </cell>
          <cell r="E1203" t="str">
            <v>P</v>
          </cell>
          <cell r="F1203">
            <v>216552177.36202422</v>
          </cell>
          <cell r="G1203">
            <v>216552177.36202422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0.75</v>
          </cell>
          <cell r="N1203">
            <v>162414133.02151817</v>
          </cell>
          <cell r="O1203">
            <v>54138044.340506054</v>
          </cell>
          <cell r="Q1203">
            <v>0</v>
          </cell>
          <cell r="R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D1203">
            <v>312</v>
          </cell>
          <cell r="AE1203" t="str">
            <v>SG</v>
          </cell>
          <cell r="AF1203" t="str">
            <v>312.SG1</v>
          </cell>
        </row>
        <row r="1204">
          <cell r="A1204">
            <v>1204</v>
          </cell>
          <cell r="D1204" t="str">
            <v>SG</v>
          </cell>
          <cell r="E1204" t="str">
            <v>P</v>
          </cell>
          <cell r="F1204">
            <v>1357022534.2694283</v>
          </cell>
          <cell r="G1204">
            <v>1357022534.2694283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0.75</v>
          </cell>
          <cell r="N1204">
            <v>1017766900.7020712</v>
          </cell>
          <cell r="O1204">
            <v>339255633.56735706</v>
          </cell>
          <cell r="Q1204">
            <v>0</v>
          </cell>
          <cell r="R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D1204">
            <v>312</v>
          </cell>
          <cell r="AE1204" t="str">
            <v>SG</v>
          </cell>
          <cell r="AF1204" t="str">
            <v>312.SG2</v>
          </cell>
        </row>
        <row r="1205">
          <cell r="A1205">
            <v>1205</v>
          </cell>
          <cell r="D1205" t="str">
            <v>SG</v>
          </cell>
          <cell r="E1205" t="str">
            <v>P</v>
          </cell>
          <cell r="F1205">
            <v>147680257.77855182</v>
          </cell>
          <cell r="G1205">
            <v>147680257.77855182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0.75</v>
          </cell>
          <cell r="N1205">
            <v>110760193.33391386</v>
          </cell>
          <cell r="O1205">
            <v>36920064.444637954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D1205">
            <v>312</v>
          </cell>
          <cell r="AE1205" t="str">
            <v>SG</v>
          </cell>
          <cell r="AF1205" t="str">
            <v>312.SG3</v>
          </cell>
        </row>
        <row r="1206">
          <cell r="A1206">
            <v>1206</v>
          </cell>
          <cell r="F1206">
            <v>1981419704.3175299</v>
          </cell>
          <cell r="G1206">
            <v>1981419704.3175299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N1206">
            <v>1486064778.2381475</v>
          </cell>
          <cell r="O1206">
            <v>495354926.07938248</v>
          </cell>
          <cell r="Q1206">
            <v>0</v>
          </cell>
          <cell r="R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D1206">
            <v>312</v>
          </cell>
          <cell r="AE1206" t="str">
            <v>NA</v>
          </cell>
          <cell r="AF1206" t="str">
            <v>312.NA1</v>
          </cell>
        </row>
        <row r="1207">
          <cell r="A1207">
            <v>1207</v>
          </cell>
          <cell r="AD1207">
            <v>312</v>
          </cell>
          <cell r="AE1207" t="str">
            <v>NA</v>
          </cell>
          <cell r="AF1207" t="str">
            <v>312.NA2</v>
          </cell>
        </row>
        <row r="1208">
          <cell r="A1208">
            <v>1208</v>
          </cell>
          <cell r="B1208">
            <v>314</v>
          </cell>
          <cell r="C1208" t="str">
            <v>Turbogenerator Units</v>
          </cell>
          <cell r="AD1208">
            <v>314</v>
          </cell>
          <cell r="AE1208" t="str">
            <v>NA</v>
          </cell>
          <cell r="AF1208" t="str">
            <v>314.NA</v>
          </cell>
        </row>
        <row r="1209">
          <cell r="A1209">
            <v>1209</v>
          </cell>
          <cell r="D1209" t="str">
            <v>SG</v>
          </cell>
          <cell r="E1209" t="str">
            <v>P</v>
          </cell>
          <cell r="F1209">
            <v>48222021.41414912</v>
          </cell>
          <cell r="G1209">
            <v>48222021.41414912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0.75</v>
          </cell>
          <cell r="N1209">
            <v>36166516.060611844</v>
          </cell>
          <cell r="O1209">
            <v>12055505.35353728</v>
          </cell>
          <cell r="Q1209">
            <v>0</v>
          </cell>
          <cell r="R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D1209">
            <v>314</v>
          </cell>
          <cell r="AE1209" t="str">
            <v>SG</v>
          </cell>
          <cell r="AF1209" t="str">
            <v>314.SG</v>
          </cell>
        </row>
        <row r="1210">
          <cell r="A1210">
            <v>1210</v>
          </cell>
          <cell r="D1210" t="str">
            <v>SG</v>
          </cell>
          <cell r="E1210" t="str">
            <v>P</v>
          </cell>
          <cell r="F1210">
            <v>48046046.619539492</v>
          </cell>
          <cell r="G1210">
            <v>48046046.619539492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0.75</v>
          </cell>
          <cell r="N1210">
            <v>36034534.964654617</v>
          </cell>
          <cell r="O1210">
            <v>12011511.654884873</v>
          </cell>
          <cell r="Q1210">
            <v>0</v>
          </cell>
          <cell r="R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D1210">
            <v>314</v>
          </cell>
          <cell r="AE1210" t="str">
            <v>SG</v>
          </cell>
          <cell r="AF1210" t="str">
            <v>314.SG1</v>
          </cell>
        </row>
        <row r="1211">
          <cell r="A1211">
            <v>1211</v>
          </cell>
          <cell r="D1211" t="str">
            <v>SG</v>
          </cell>
          <cell r="E1211" t="str">
            <v>P</v>
          </cell>
          <cell r="F1211">
            <v>300474748.61760736</v>
          </cell>
          <cell r="G1211">
            <v>300474748.61760736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0.75</v>
          </cell>
          <cell r="N1211">
            <v>225356061.46320552</v>
          </cell>
          <cell r="O1211">
            <v>75118687.154401839</v>
          </cell>
          <cell r="Q1211">
            <v>0</v>
          </cell>
          <cell r="R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D1211">
            <v>314</v>
          </cell>
          <cell r="AE1211" t="str">
            <v>SG</v>
          </cell>
          <cell r="AF1211" t="str">
            <v>314.SG2</v>
          </cell>
        </row>
        <row r="1212">
          <cell r="A1212">
            <v>1212</v>
          </cell>
          <cell r="D1212" t="str">
            <v>SG</v>
          </cell>
          <cell r="E1212" t="str">
            <v>P</v>
          </cell>
          <cell r="F1212">
            <v>29422080.743747756</v>
          </cell>
          <cell r="G1212">
            <v>29422080.743747756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0.75</v>
          </cell>
          <cell r="N1212">
            <v>22066560.557810817</v>
          </cell>
          <cell r="O1212">
            <v>7355520.185936939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D1212">
            <v>314</v>
          </cell>
          <cell r="AE1212" t="str">
            <v>SG</v>
          </cell>
          <cell r="AF1212" t="str">
            <v>314.SG3</v>
          </cell>
        </row>
        <row r="1213">
          <cell r="A1213">
            <v>1213</v>
          </cell>
          <cell r="F1213">
            <v>426164897.39504373</v>
          </cell>
          <cell r="G1213">
            <v>426164897.39504373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>
            <v>319623673.04628283</v>
          </cell>
          <cell r="O1213">
            <v>106541224.34876093</v>
          </cell>
          <cell r="Q1213">
            <v>0</v>
          </cell>
          <cell r="R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D1213">
            <v>314</v>
          </cell>
          <cell r="AE1213" t="str">
            <v>NA</v>
          </cell>
          <cell r="AF1213" t="str">
            <v>314.NA1</v>
          </cell>
        </row>
        <row r="1214">
          <cell r="A1214">
            <v>1214</v>
          </cell>
          <cell r="AD1214">
            <v>314</v>
          </cell>
          <cell r="AE1214" t="str">
            <v>NA</v>
          </cell>
          <cell r="AF1214" t="str">
            <v>314.NA2</v>
          </cell>
        </row>
        <row r="1215">
          <cell r="A1215">
            <v>1215</v>
          </cell>
          <cell r="B1215">
            <v>315</v>
          </cell>
          <cell r="C1215" t="str">
            <v>Accessory Electric Equipment</v>
          </cell>
          <cell r="AD1215">
            <v>315</v>
          </cell>
          <cell r="AE1215" t="str">
            <v>NA</v>
          </cell>
          <cell r="AF1215" t="str">
            <v>315.NA</v>
          </cell>
        </row>
        <row r="1216">
          <cell r="A1216">
            <v>1216</v>
          </cell>
          <cell r="D1216" t="str">
            <v>SG</v>
          </cell>
          <cell r="E1216" t="str">
            <v>P</v>
          </cell>
          <cell r="F1216">
            <v>37544942.51240468</v>
          </cell>
          <cell r="G1216">
            <v>37544942.51240468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0.75</v>
          </cell>
          <cell r="N1216">
            <v>28158706.88430351</v>
          </cell>
          <cell r="O1216">
            <v>9386235.6281011701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315</v>
          </cell>
          <cell r="AE1216" t="str">
            <v>SG</v>
          </cell>
          <cell r="AF1216" t="str">
            <v>315.SG</v>
          </cell>
        </row>
        <row r="1217">
          <cell r="A1217">
            <v>1217</v>
          </cell>
          <cell r="D1217" t="str">
            <v>SG</v>
          </cell>
          <cell r="E1217" t="str">
            <v>P</v>
          </cell>
          <cell r="F1217">
            <v>58141399.363904938</v>
          </cell>
          <cell r="G1217">
            <v>58141399.363904938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0.75</v>
          </cell>
          <cell r="N1217">
            <v>43606049.5229287</v>
          </cell>
          <cell r="O1217">
            <v>14535349.840976235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315</v>
          </cell>
          <cell r="AE1217" t="str">
            <v>SG</v>
          </cell>
          <cell r="AF1217" t="str">
            <v>315.SG1</v>
          </cell>
        </row>
        <row r="1218">
          <cell r="A1218">
            <v>1218</v>
          </cell>
          <cell r="D1218" t="str">
            <v>SG</v>
          </cell>
          <cell r="E1218" t="str">
            <v>P</v>
          </cell>
          <cell r="F1218">
            <v>86686143.228621542</v>
          </cell>
          <cell r="G1218">
            <v>86686143.228621542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0.75</v>
          </cell>
          <cell r="N1218">
            <v>65014607.421466157</v>
          </cell>
          <cell r="O1218">
            <v>21671535.807155386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315</v>
          </cell>
          <cell r="AE1218" t="str">
            <v>SG</v>
          </cell>
          <cell r="AF1218" t="str">
            <v>315.SG2</v>
          </cell>
        </row>
        <row r="1219">
          <cell r="A1219">
            <v>1219</v>
          </cell>
          <cell r="D1219" t="str">
            <v>SG</v>
          </cell>
          <cell r="E1219" t="str">
            <v>P</v>
          </cell>
          <cell r="F1219">
            <v>29890416.485191956</v>
          </cell>
          <cell r="G1219">
            <v>29890416.485191956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0.75</v>
          </cell>
          <cell r="N1219">
            <v>22417812.363893967</v>
          </cell>
          <cell r="O1219">
            <v>7472604.121297989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315</v>
          </cell>
          <cell r="AE1219" t="str">
            <v>SG</v>
          </cell>
          <cell r="AF1219" t="str">
            <v>315.SG3</v>
          </cell>
        </row>
        <row r="1220">
          <cell r="A1220">
            <v>1220</v>
          </cell>
          <cell r="F1220">
            <v>212262901.59012312</v>
          </cell>
          <cell r="G1220">
            <v>212262901.59012312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159197176.19259232</v>
          </cell>
          <cell r="O1220">
            <v>53065725.397530779</v>
          </cell>
          <cell r="Q1220">
            <v>0</v>
          </cell>
          <cell r="R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315</v>
          </cell>
          <cell r="AE1220" t="str">
            <v>NA</v>
          </cell>
          <cell r="AF1220" t="str">
            <v>315.NA1</v>
          </cell>
        </row>
        <row r="1221">
          <cell r="A1221">
            <v>1221</v>
          </cell>
          <cell r="AD1221">
            <v>315</v>
          </cell>
          <cell r="AE1221" t="str">
            <v>NA</v>
          </cell>
          <cell r="AF1221" t="str">
            <v>315.NA2</v>
          </cell>
        </row>
        <row r="1222">
          <cell r="A1222">
            <v>1222</v>
          </cell>
          <cell r="B1222">
            <v>316</v>
          </cell>
          <cell r="C1222" t="str">
            <v>Misc Power Plant Equipment</v>
          </cell>
          <cell r="AD1222">
            <v>316</v>
          </cell>
          <cell r="AE1222" t="str">
            <v>NA</v>
          </cell>
          <cell r="AF1222" t="str">
            <v>316.NA</v>
          </cell>
        </row>
        <row r="1223">
          <cell r="A1223">
            <v>1223</v>
          </cell>
          <cell r="D1223" t="str">
            <v>SG</v>
          </cell>
          <cell r="E1223" t="str">
            <v>P</v>
          </cell>
          <cell r="F1223">
            <v>1266992.3848935906</v>
          </cell>
          <cell r="G1223">
            <v>1266992.3848935906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0.75</v>
          </cell>
          <cell r="N1223">
            <v>950244.28867019294</v>
          </cell>
          <cell r="O1223">
            <v>316748.09622339765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316</v>
          </cell>
          <cell r="AE1223" t="str">
            <v>SG</v>
          </cell>
          <cell r="AF1223" t="str">
            <v>316.SG</v>
          </cell>
        </row>
        <row r="1224">
          <cell r="A1224">
            <v>1224</v>
          </cell>
          <cell r="D1224" t="str">
            <v>SG</v>
          </cell>
          <cell r="E1224" t="str">
            <v>P</v>
          </cell>
          <cell r="F1224">
            <v>2172001.7987126624</v>
          </cell>
          <cell r="G1224">
            <v>2172001.7987126624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0.75</v>
          </cell>
          <cell r="N1224">
            <v>1629001.3490344968</v>
          </cell>
          <cell r="O1224">
            <v>543000.44967816561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316</v>
          </cell>
          <cell r="AE1224" t="str">
            <v>SG</v>
          </cell>
          <cell r="AF1224" t="str">
            <v>316.SG1</v>
          </cell>
        </row>
        <row r="1225">
          <cell r="A1225">
            <v>1225</v>
          </cell>
          <cell r="D1225" t="str">
            <v>SG</v>
          </cell>
          <cell r="E1225" t="str">
            <v>P</v>
          </cell>
          <cell r="F1225">
            <v>8480429.6849013977</v>
          </cell>
          <cell r="G1225">
            <v>8480429.6849013977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0.75</v>
          </cell>
          <cell r="N1225">
            <v>6360322.2636760483</v>
          </cell>
          <cell r="O1225">
            <v>2120107.4212253494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316</v>
          </cell>
          <cell r="AE1225" t="str">
            <v>SG</v>
          </cell>
          <cell r="AF1225" t="str">
            <v>316.SG2</v>
          </cell>
        </row>
        <row r="1226">
          <cell r="A1226">
            <v>1226</v>
          </cell>
          <cell r="D1226" t="str">
            <v>SG</v>
          </cell>
          <cell r="E1226" t="str">
            <v>P</v>
          </cell>
          <cell r="F1226">
            <v>1781233.4584416733</v>
          </cell>
          <cell r="G1226">
            <v>1781233.4584416733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0.75</v>
          </cell>
          <cell r="N1226">
            <v>1335925.0938312551</v>
          </cell>
          <cell r="O1226">
            <v>445308.36461041833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316</v>
          </cell>
          <cell r="AE1226" t="str">
            <v>SG</v>
          </cell>
          <cell r="AF1226" t="str">
            <v>316.SG3</v>
          </cell>
        </row>
        <row r="1227">
          <cell r="A1227">
            <v>1227</v>
          </cell>
          <cell r="F1227">
            <v>13700657.326949323</v>
          </cell>
          <cell r="G1227">
            <v>13700657.326949323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10275492.995211992</v>
          </cell>
          <cell r="O1227">
            <v>3425164.3317373306</v>
          </cell>
          <cell r="Q1227">
            <v>0</v>
          </cell>
          <cell r="R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316</v>
          </cell>
          <cell r="AE1227" t="str">
            <v>NA</v>
          </cell>
          <cell r="AF1227" t="str">
            <v>316.NA1</v>
          </cell>
        </row>
        <row r="1228">
          <cell r="A1228">
            <v>1228</v>
          </cell>
          <cell r="AD1228">
            <v>316</v>
          </cell>
          <cell r="AE1228" t="str">
            <v>NA</v>
          </cell>
          <cell r="AF1228" t="str">
            <v>316.NA2</v>
          </cell>
        </row>
        <row r="1229">
          <cell r="A1229">
            <v>1229</v>
          </cell>
          <cell r="AD1229">
            <v>316</v>
          </cell>
          <cell r="AE1229" t="str">
            <v>NA</v>
          </cell>
          <cell r="AF1229" t="str">
            <v>316.NA3</v>
          </cell>
        </row>
        <row r="1230">
          <cell r="A1230">
            <v>1230</v>
          </cell>
          <cell r="B1230" t="str">
            <v>SP</v>
          </cell>
          <cell r="C1230" t="str">
            <v>Unclassified Steam Plant - Account 300</v>
          </cell>
          <cell r="AD1230" t="str">
            <v>SP</v>
          </cell>
          <cell r="AE1230" t="str">
            <v>NA</v>
          </cell>
          <cell r="AF1230" t="str">
            <v>SP.NA</v>
          </cell>
        </row>
        <row r="1231">
          <cell r="A1231">
            <v>1231</v>
          </cell>
          <cell r="D1231" t="str">
            <v>SG</v>
          </cell>
          <cell r="E1231" t="str">
            <v>P</v>
          </cell>
          <cell r="F1231">
            <v>14159118.922138374</v>
          </cell>
          <cell r="G1231">
            <v>14159118.922138374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0.75</v>
          </cell>
          <cell r="N1231">
            <v>10619339.19160378</v>
          </cell>
          <cell r="O1231">
            <v>3539779.7305345936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 t="str">
            <v>SP</v>
          </cell>
          <cell r="AE1231" t="str">
            <v>SG</v>
          </cell>
          <cell r="AF1231" t="str">
            <v>SP.SG</v>
          </cell>
        </row>
        <row r="1232">
          <cell r="A1232">
            <v>1232</v>
          </cell>
          <cell r="F1232">
            <v>14159118.922138374</v>
          </cell>
          <cell r="G1232">
            <v>14159118.922138374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N1232">
            <v>10619339.19160378</v>
          </cell>
          <cell r="O1232">
            <v>3539779.7305345936</v>
          </cell>
          <cell r="Q1232">
            <v>0</v>
          </cell>
          <cell r="R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 t="str">
            <v>SP</v>
          </cell>
          <cell r="AE1232" t="str">
            <v>NA</v>
          </cell>
          <cell r="AF1232" t="str">
            <v>SP.NA1</v>
          </cell>
        </row>
        <row r="1233">
          <cell r="A1233">
            <v>1233</v>
          </cell>
          <cell r="AD1233" t="str">
            <v>SP</v>
          </cell>
          <cell r="AE1233" t="str">
            <v>NA</v>
          </cell>
          <cell r="AF1233" t="str">
            <v>SP.NA2</v>
          </cell>
        </row>
        <row r="1234">
          <cell r="A1234">
            <v>1234</v>
          </cell>
          <cell r="AD1234" t="str">
            <v>SP</v>
          </cell>
          <cell r="AE1234" t="str">
            <v>NA</v>
          </cell>
          <cell r="AF1234" t="str">
            <v>SP.NA3</v>
          </cell>
        </row>
        <row r="1235">
          <cell r="A1235">
            <v>1235</v>
          </cell>
          <cell r="B1235" t="str">
            <v>Total Steam Production Plant</v>
          </cell>
          <cell r="F1235">
            <v>3129938256.0308366</v>
          </cell>
          <cell r="G1235">
            <v>3129938256.0308366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>
            <v>2347453692.0231271</v>
          </cell>
          <cell r="O1235">
            <v>782484564.00770915</v>
          </cell>
          <cell r="Q1235">
            <v>0</v>
          </cell>
          <cell r="R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D1235" t="str">
            <v>Total Steam Production Plant</v>
          </cell>
          <cell r="AE1235" t="str">
            <v>NA</v>
          </cell>
          <cell r="AF1235" t="str">
            <v>Total Steam Production Plant.NA</v>
          </cell>
        </row>
        <row r="1236">
          <cell r="A1236">
            <v>1236</v>
          </cell>
          <cell r="AD1236" t="str">
            <v>Total Steam Production Plant</v>
          </cell>
          <cell r="AE1236" t="str">
            <v>NA</v>
          </cell>
          <cell r="AF1236" t="str">
            <v>Total Steam Production Plant.NA1</v>
          </cell>
        </row>
        <row r="1237">
          <cell r="A1237">
            <v>1237</v>
          </cell>
          <cell r="B1237">
            <v>320</v>
          </cell>
          <cell r="C1237" t="str">
            <v>Land and Land Rights</v>
          </cell>
          <cell r="AD1237">
            <v>320</v>
          </cell>
          <cell r="AE1237" t="str">
            <v>NA</v>
          </cell>
          <cell r="AF1237" t="str">
            <v>320.NA</v>
          </cell>
        </row>
        <row r="1238">
          <cell r="A1238">
            <v>1238</v>
          </cell>
          <cell r="D1238" t="str">
            <v>SG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0.75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320</v>
          </cell>
          <cell r="AE1238" t="str">
            <v>SG</v>
          </cell>
          <cell r="AF1238" t="str">
            <v>320.SG</v>
          </cell>
        </row>
        <row r="1239">
          <cell r="A1239">
            <v>1239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N1239">
            <v>0</v>
          </cell>
          <cell r="O1239">
            <v>0</v>
          </cell>
          <cell r="Q1239">
            <v>0</v>
          </cell>
          <cell r="R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320</v>
          </cell>
          <cell r="AE1239" t="str">
            <v>NA</v>
          </cell>
          <cell r="AF1239" t="str">
            <v>320.NA1</v>
          </cell>
        </row>
        <row r="1240">
          <cell r="A1240">
            <v>1240</v>
          </cell>
          <cell r="AD1240">
            <v>320</v>
          </cell>
          <cell r="AE1240" t="str">
            <v>NA</v>
          </cell>
          <cell r="AF1240" t="str">
            <v>320.NA2</v>
          </cell>
        </row>
        <row r="1241">
          <cell r="A1241">
            <v>1241</v>
          </cell>
          <cell r="B1241">
            <v>321</v>
          </cell>
          <cell r="C1241" t="str">
            <v>Structures and Improvements</v>
          </cell>
          <cell r="AD1241">
            <v>321</v>
          </cell>
          <cell r="AE1241" t="str">
            <v>NA</v>
          </cell>
          <cell r="AF1241" t="str">
            <v>321.NA</v>
          </cell>
        </row>
        <row r="1242">
          <cell r="A1242">
            <v>1242</v>
          </cell>
          <cell r="D1242" t="str">
            <v>SG</v>
          </cell>
          <cell r="E1242" t="str">
            <v>P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0.75</v>
          </cell>
          <cell r="N1242">
            <v>0</v>
          </cell>
          <cell r="O1242">
            <v>0</v>
          </cell>
          <cell r="Q1242">
            <v>0</v>
          </cell>
          <cell r="R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D1242">
            <v>321</v>
          </cell>
          <cell r="AE1242" t="str">
            <v>SG</v>
          </cell>
          <cell r="AF1242" t="str">
            <v>321.SG</v>
          </cell>
        </row>
        <row r="1243">
          <cell r="A1243">
            <v>1243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N1243">
            <v>0</v>
          </cell>
          <cell r="O1243">
            <v>0</v>
          </cell>
          <cell r="Q1243">
            <v>0</v>
          </cell>
          <cell r="R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D1243">
            <v>321</v>
          </cell>
          <cell r="AE1243" t="str">
            <v>NA</v>
          </cell>
          <cell r="AF1243" t="str">
            <v>321.NA1</v>
          </cell>
        </row>
        <row r="1244">
          <cell r="A1244">
            <v>1244</v>
          </cell>
          <cell r="AD1244">
            <v>321</v>
          </cell>
          <cell r="AE1244" t="str">
            <v>NA</v>
          </cell>
          <cell r="AF1244" t="str">
            <v>321.NA2</v>
          </cell>
        </row>
        <row r="1245">
          <cell r="A1245">
            <v>1245</v>
          </cell>
          <cell r="B1245">
            <v>322</v>
          </cell>
          <cell r="C1245" t="str">
            <v>Reactor Plant Equipment</v>
          </cell>
          <cell r="AD1245">
            <v>322</v>
          </cell>
          <cell r="AE1245" t="str">
            <v>NA</v>
          </cell>
          <cell r="AF1245" t="str">
            <v>322.NA</v>
          </cell>
        </row>
        <row r="1246">
          <cell r="A1246">
            <v>1246</v>
          </cell>
          <cell r="D1246" t="str">
            <v>SG</v>
          </cell>
          <cell r="E1246" t="str">
            <v>P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0.75</v>
          </cell>
          <cell r="N1246">
            <v>0</v>
          </cell>
          <cell r="O1246">
            <v>0</v>
          </cell>
          <cell r="Q1246">
            <v>0</v>
          </cell>
          <cell r="R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322</v>
          </cell>
          <cell r="AE1246" t="str">
            <v>SG</v>
          </cell>
          <cell r="AF1246" t="str">
            <v>322.SG</v>
          </cell>
        </row>
        <row r="1247">
          <cell r="A1247">
            <v>1247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N1247">
            <v>0</v>
          </cell>
          <cell r="O1247">
            <v>0</v>
          </cell>
          <cell r="Q1247">
            <v>0</v>
          </cell>
          <cell r="R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322</v>
          </cell>
          <cell r="AE1247" t="str">
            <v>NA</v>
          </cell>
          <cell r="AF1247" t="str">
            <v>322.NA1</v>
          </cell>
        </row>
        <row r="1248">
          <cell r="A1248">
            <v>1248</v>
          </cell>
          <cell r="AD1248">
            <v>322</v>
          </cell>
          <cell r="AE1248" t="str">
            <v>NA</v>
          </cell>
          <cell r="AF1248" t="str">
            <v>322.NA2</v>
          </cell>
        </row>
        <row r="1249">
          <cell r="A1249">
            <v>1249</v>
          </cell>
          <cell r="B1249">
            <v>323</v>
          </cell>
          <cell r="C1249" t="str">
            <v>Turbogenerator Units</v>
          </cell>
          <cell r="AD1249">
            <v>323</v>
          </cell>
          <cell r="AE1249" t="str">
            <v>NA</v>
          </cell>
          <cell r="AF1249" t="str">
            <v>323.NA</v>
          </cell>
        </row>
        <row r="1250">
          <cell r="A1250">
            <v>1250</v>
          </cell>
          <cell r="D1250" t="str">
            <v>SG</v>
          </cell>
          <cell r="E1250" t="str">
            <v>P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0.75</v>
          </cell>
          <cell r="N1250">
            <v>0</v>
          </cell>
          <cell r="O1250">
            <v>0</v>
          </cell>
          <cell r="Q1250">
            <v>0</v>
          </cell>
          <cell r="R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D1250">
            <v>323</v>
          </cell>
          <cell r="AE1250" t="str">
            <v>SG</v>
          </cell>
          <cell r="AF1250" t="str">
            <v>323.SG</v>
          </cell>
        </row>
        <row r="1251">
          <cell r="A1251">
            <v>1251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323</v>
          </cell>
          <cell r="AE1251" t="str">
            <v>NA</v>
          </cell>
          <cell r="AF1251" t="str">
            <v>323.NA1</v>
          </cell>
        </row>
        <row r="1252">
          <cell r="A1252">
            <v>1252</v>
          </cell>
          <cell r="AD1252">
            <v>323</v>
          </cell>
          <cell r="AE1252" t="str">
            <v>NA</v>
          </cell>
          <cell r="AF1252" t="str">
            <v>323.NA2</v>
          </cell>
        </row>
        <row r="1253">
          <cell r="A1253">
            <v>1253</v>
          </cell>
          <cell r="B1253">
            <v>324</v>
          </cell>
          <cell r="C1253" t="str">
            <v>Land and Land Rights</v>
          </cell>
          <cell r="AD1253">
            <v>324</v>
          </cell>
          <cell r="AE1253" t="str">
            <v>NA</v>
          </cell>
          <cell r="AF1253" t="str">
            <v>324.NA</v>
          </cell>
        </row>
        <row r="1254">
          <cell r="A1254">
            <v>1254</v>
          </cell>
          <cell r="D1254" t="str">
            <v>SG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0.75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324</v>
          </cell>
          <cell r="AE1254" t="str">
            <v>SG</v>
          </cell>
          <cell r="AF1254" t="str">
            <v>324.SG</v>
          </cell>
        </row>
        <row r="1255">
          <cell r="A1255">
            <v>1255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N1255">
            <v>0</v>
          </cell>
          <cell r="O1255">
            <v>0</v>
          </cell>
          <cell r="Q1255">
            <v>0</v>
          </cell>
          <cell r="R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324</v>
          </cell>
          <cell r="AE1255" t="str">
            <v>NA</v>
          </cell>
          <cell r="AF1255" t="str">
            <v>324.NA1</v>
          </cell>
        </row>
        <row r="1256">
          <cell r="A1256">
            <v>1256</v>
          </cell>
          <cell r="AD1256">
            <v>324</v>
          </cell>
          <cell r="AE1256" t="str">
            <v>NA</v>
          </cell>
          <cell r="AF1256" t="str">
            <v>324.NA2</v>
          </cell>
        </row>
        <row r="1257">
          <cell r="A1257">
            <v>1257</v>
          </cell>
          <cell r="B1257">
            <v>325</v>
          </cell>
          <cell r="C1257" t="str">
            <v>Misc. Power Plant Equipment</v>
          </cell>
          <cell r="AD1257">
            <v>325</v>
          </cell>
          <cell r="AE1257" t="str">
            <v>NA</v>
          </cell>
          <cell r="AF1257" t="str">
            <v>325.NA</v>
          </cell>
        </row>
        <row r="1258">
          <cell r="A1258">
            <v>1258</v>
          </cell>
          <cell r="D1258" t="str">
            <v>SG</v>
          </cell>
          <cell r="E1258" t="str">
            <v>P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0.75</v>
          </cell>
          <cell r="N1258">
            <v>0</v>
          </cell>
          <cell r="O1258">
            <v>0</v>
          </cell>
          <cell r="Q1258">
            <v>0</v>
          </cell>
          <cell r="R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325</v>
          </cell>
          <cell r="AE1258" t="str">
            <v>SG</v>
          </cell>
          <cell r="AF1258" t="str">
            <v>325.SG</v>
          </cell>
        </row>
        <row r="1259">
          <cell r="A1259">
            <v>1259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N1259">
            <v>0</v>
          </cell>
          <cell r="O1259">
            <v>0</v>
          </cell>
          <cell r="Q1259">
            <v>0</v>
          </cell>
          <cell r="R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D1259">
            <v>325</v>
          </cell>
          <cell r="AE1259" t="str">
            <v>NA</v>
          </cell>
          <cell r="AF1259" t="str">
            <v>325.NA1</v>
          </cell>
        </row>
        <row r="1260">
          <cell r="A1260">
            <v>1260</v>
          </cell>
          <cell r="AD1260">
            <v>325</v>
          </cell>
          <cell r="AE1260" t="str">
            <v>NA</v>
          </cell>
          <cell r="AF1260" t="str">
            <v>325.NA2</v>
          </cell>
        </row>
        <row r="1261">
          <cell r="A1261">
            <v>1261</v>
          </cell>
          <cell r="AD1261">
            <v>325</v>
          </cell>
          <cell r="AE1261" t="str">
            <v>NA</v>
          </cell>
          <cell r="AF1261" t="str">
            <v>325.NA3</v>
          </cell>
        </row>
        <row r="1262">
          <cell r="A1262">
            <v>1262</v>
          </cell>
          <cell r="B1262" t="str">
            <v>N00</v>
          </cell>
          <cell r="C1262" t="str">
            <v>Unclassified Nuclear Plant - Acct 300</v>
          </cell>
          <cell r="AD1262" t="str">
            <v>N00</v>
          </cell>
          <cell r="AE1262" t="str">
            <v>NA</v>
          </cell>
          <cell r="AF1262" t="str">
            <v>N00.NA</v>
          </cell>
        </row>
        <row r="1263">
          <cell r="A1263">
            <v>1263</v>
          </cell>
          <cell r="D1263" t="str">
            <v>SG</v>
          </cell>
          <cell r="E1263" t="str">
            <v>P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0.75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D1263" t="str">
            <v>N00</v>
          </cell>
          <cell r="AE1263" t="str">
            <v>SG</v>
          </cell>
          <cell r="AF1263" t="str">
            <v>N00.SG</v>
          </cell>
        </row>
        <row r="1264">
          <cell r="A1264">
            <v>1264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N1264">
            <v>0</v>
          </cell>
          <cell r="O1264">
            <v>0</v>
          </cell>
          <cell r="Q1264">
            <v>0</v>
          </cell>
          <cell r="R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D1264" t="str">
            <v>N00</v>
          </cell>
          <cell r="AE1264" t="str">
            <v>NA</v>
          </cell>
          <cell r="AF1264" t="str">
            <v>N00.NA1</v>
          </cell>
        </row>
        <row r="1265">
          <cell r="A1265">
            <v>1265</v>
          </cell>
          <cell r="AD1265" t="str">
            <v>N00</v>
          </cell>
          <cell r="AE1265" t="str">
            <v>NA</v>
          </cell>
          <cell r="AF1265" t="str">
            <v>N00.NA2</v>
          </cell>
        </row>
        <row r="1266">
          <cell r="A1266">
            <v>1266</v>
          </cell>
          <cell r="AD1266" t="str">
            <v>N00</v>
          </cell>
          <cell r="AE1266" t="str">
            <v>NA</v>
          </cell>
          <cell r="AF1266" t="str">
            <v>N00.NA3</v>
          </cell>
        </row>
        <row r="1267">
          <cell r="A1267">
            <v>1267</v>
          </cell>
          <cell r="B1267" t="str">
            <v>Total Nuclear Production Plant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N1267">
            <v>0</v>
          </cell>
          <cell r="O1267">
            <v>0</v>
          </cell>
          <cell r="Q1267">
            <v>0</v>
          </cell>
          <cell r="R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D1267" t="str">
            <v>Total Nuclear Production Plant</v>
          </cell>
          <cell r="AE1267" t="str">
            <v>NA</v>
          </cell>
          <cell r="AF1267" t="str">
            <v>Total Nuclear Production Plant.NA</v>
          </cell>
        </row>
        <row r="1268">
          <cell r="A1268">
            <v>1268</v>
          </cell>
          <cell r="AD1268" t="str">
            <v>Total Nuclear Production Plant</v>
          </cell>
          <cell r="AE1268" t="str">
            <v>NA</v>
          </cell>
          <cell r="AF1268" t="str">
            <v>Total Nuclear Production Plant.NA1</v>
          </cell>
        </row>
        <row r="1269">
          <cell r="A1269">
            <v>1269</v>
          </cell>
          <cell r="B1269">
            <v>330</v>
          </cell>
          <cell r="C1269" t="str">
            <v>Land and Land Rights</v>
          </cell>
          <cell r="AD1269">
            <v>330</v>
          </cell>
          <cell r="AE1269" t="str">
            <v>NA</v>
          </cell>
          <cell r="AF1269" t="str">
            <v>330.NA</v>
          </cell>
        </row>
        <row r="1270">
          <cell r="A1270">
            <v>1270</v>
          </cell>
          <cell r="D1270" t="str">
            <v>SG</v>
          </cell>
          <cell r="E1270" t="str">
            <v>P</v>
          </cell>
          <cell r="F1270">
            <v>4495020.4649695344</v>
          </cell>
          <cell r="G1270">
            <v>4495020.4649695344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M1270">
            <v>0.75</v>
          </cell>
          <cell r="N1270">
            <v>3371265.3487271508</v>
          </cell>
          <cell r="O1270">
            <v>1123755.1162423836</v>
          </cell>
          <cell r="Q1270">
            <v>0</v>
          </cell>
          <cell r="R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D1270">
            <v>330</v>
          </cell>
          <cell r="AE1270" t="str">
            <v>SG</v>
          </cell>
          <cell r="AF1270" t="str">
            <v>330.SG</v>
          </cell>
        </row>
        <row r="1271">
          <cell r="A1271">
            <v>1271</v>
          </cell>
          <cell r="D1271" t="str">
            <v>SG</v>
          </cell>
          <cell r="E1271" t="str">
            <v>P</v>
          </cell>
          <cell r="F1271">
            <v>2291939.2005498083</v>
          </cell>
          <cell r="G1271">
            <v>2291939.2005498083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M1271">
            <v>0.75</v>
          </cell>
          <cell r="N1271">
            <v>1718954.4004123562</v>
          </cell>
          <cell r="O1271">
            <v>572984.80013745208</v>
          </cell>
          <cell r="Q1271">
            <v>0</v>
          </cell>
          <cell r="R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D1271">
            <v>330</v>
          </cell>
          <cell r="AE1271" t="str">
            <v>SG</v>
          </cell>
          <cell r="AF1271" t="str">
            <v>330.SG1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7653649.9190183263</v>
          </cell>
          <cell r="G1272">
            <v>7653649.9190183263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0.75</v>
          </cell>
          <cell r="N1272">
            <v>5740237.4392637443</v>
          </cell>
          <cell r="O1272">
            <v>1913412.4797545816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330</v>
          </cell>
          <cell r="AE1272" t="str">
            <v>SG</v>
          </cell>
          <cell r="AF1272" t="str">
            <v>330.SG2</v>
          </cell>
        </row>
        <row r="1273">
          <cell r="A1273">
            <v>1273</v>
          </cell>
          <cell r="D1273" t="str">
            <v>SG</v>
          </cell>
          <cell r="E1273" t="str">
            <v>P</v>
          </cell>
          <cell r="F1273">
            <v>556357.71568813792</v>
          </cell>
          <cell r="G1273">
            <v>556357.71568813792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M1273">
            <v>0.75</v>
          </cell>
          <cell r="N1273">
            <v>417268.28676610347</v>
          </cell>
          <cell r="O1273">
            <v>139089.42892203448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330</v>
          </cell>
          <cell r="AE1273" t="str">
            <v>SG</v>
          </cell>
          <cell r="AF1273" t="str">
            <v>330.SG3</v>
          </cell>
        </row>
        <row r="1274">
          <cell r="A1274">
            <v>1274</v>
          </cell>
          <cell r="F1274">
            <v>14996967.300225807</v>
          </cell>
          <cell r="G1274">
            <v>14996967.300225807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N1274">
            <v>11247725.475169357</v>
          </cell>
          <cell r="O1274">
            <v>3749241.8250564518</v>
          </cell>
          <cell r="Q1274">
            <v>0</v>
          </cell>
          <cell r="R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D1274">
            <v>330</v>
          </cell>
          <cell r="AE1274" t="str">
            <v>NA</v>
          </cell>
          <cell r="AF1274" t="str">
            <v>330.NA1</v>
          </cell>
        </row>
        <row r="1275">
          <cell r="A1275">
            <v>1275</v>
          </cell>
          <cell r="AD1275">
            <v>330</v>
          </cell>
          <cell r="AE1275" t="str">
            <v>NA</v>
          </cell>
          <cell r="AF1275" t="str">
            <v>330.NA2</v>
          </cell>
        </row>
        <row r="1276">
          <cell r="A1276">
            <v>1276</v>
          </cell>
          <cell r="B1276">
            <v>331</v>
          </cell>
          <cell r="C1276" t="str">
            <v>Structures and Improvements</v>
          </cell>
          <cell r="AD1276">
            <v>331</v>
          </cell>
          <cell r="AE1276" t="str">
            <v>NA</v>
          </cell>
          <cell r="AF1276" t="str">
            <v>331.NA</v>
          </cell>
        </row>
        <row r="1277">
          <cell r="A1277">
            <v>1277</v>
          </cell>
          <cell r="D1277" t="str">
            <v>SG</v>
          </cell>
          <cell r="E1277" t="str">
            <v>P</v>
          </cell>
          <cell r="F1277">
            <v>8717972.9393336084</v>
          </cell>
          <cell r="G1277">
            <v>8717972.9393336084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M1277">
            <v>0.75</v>
          </cell>
          <cell r="N1277">
            <v>6538479.7045002058</v>
          </cell>
          <cell r="O1277">
            <v>2179493.2348334021</v>
          </cell>
          <cell r="Q1277">
            <v>0</v>
          </cell>
          <cell r="R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331</v>
          </cell>
          <cell r="AE1277" t="str">
            <v>SG</v>
          </cell>
          <cell r="AF1277" t="str">
            <v>331.SG</v>
          </cell>
        </row>
        <row r="1278">
          <cell r="A1278">
            <v>1278</v>
          </cell>
          <cell r="D1278" t="str">
            <v>SG</v>
          </cell>
          <cell r="E1278" t="str">
            <v>P</v>
          </cell>
          <cell r="F1278">
            <v>2172580.614535762</v>
          </cell>
          <cell r="G1278">
            <v>2172580.614535762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0.75</v>
          </cell>
          <cell r="N1278">
            <v>1629435.4609018215</v>
          </cell>
          <cell r="O1278">
            <v>543145.1536339405</v>
          </cell>
          <cell r="Q1278">
            <v>0</v>
          </cell>
          <cell r="R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D1278">
            <v>331</v>
          </cell>
          <cell r="AE1278" t="str">
            <v>SG</v>
          </cell>
          <cell r="AF1278" t="str">
            <v>331.SG1</v>
          </cell>
        </row>
        <row r="1279">
          <cell r="A1279">
            <v>1279</v>
          </cell>
          <cell r="D1279" t="str">
            <v>SG</v>
          </cell>
          <cell r="E1279" t="str">
            <v>P</v>
          </cell>
          <cell r="F1279">
            <v>101061801.43637924</v>
          </cell>
          <cell r="G1279">
            <v>101061801.43637924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M1279">
            <v>0.75</v>
          </cell>
          <cell r="N1279">
            <v>75796351.077284425</v>
          </cell>
          <cell r="O1279">
            <v>25265450.35909481</v>
          </cell>
          <cell r="Q1279">
            <v>0</v>
          </cell>
          <cell r="R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331</v>
          </cell>
          <cell r="AE1279" t="str">
            <v>SG</v>
          </cell>
          <cell r="AF1279" t="str">
            <v>331.SG2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4420917.7498346046</v>
          </cell>
          <cell r="G1280">
            <v>4420917.7498346046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0.75</v>
          </cell>
          <cell r="N1280">
            <v>3315688.3123759534</v>
          </cell>
          <cell r="O1280">
            <v>1105229.4374586511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331</v>
          </cell>
          <cell r="AE1280" t="str">
            <v>SG</v>
          </cell>
          <cell r="AF1280" t="str">
            <v>331.SG3</v>
          </cell>
        </row>
        <row r="1281">
          <cell r="A1281">
            <v>1281</v>
          </cell>
          <cell r="F1281">
            <v>116373272.74008322</v>
          </cell>
          <cell r="G1281">
            <v>116373272.74008322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87279954.555062398</v>
          </cell>
          <cell r="O1281">
            <v>29093318.185020804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331</v>
          </cell>
          <cell r="AE1281" t="str">
            <v>NA</v>
          </cell>
          <cell r="AF1281" t="str">
            <v>331.NA1</v>
          </cell>
        </row>
        <row r="1282">
          <cell r="A1282">
            <v>1282</v>
          </cell>
          <cell r="AD1282">
            <v>331</v>
          </cell>
          <cell r="AE1282" t="str">
            <v>NA</v>
          </cell>
          <cell r="AF1282" t="str">
            <v>331.NA2</v>
          </cell>
        </row>
        <row r="1283">
          <cell r="A1283">
            <v>1283</v>
          </cell>
          <cell r="B1283">
            <v>332</v>
          </cell>
          <cell r="C1283" t="str">
            <v>Reservoirs, Dams &amp; Waterways</v>
          </cell>
          <cell r="AD1283">
            <v>332</v>
          </cell>
          <cell r="AE1283" t="str">
            <v>NA</v>
          </cell>
          <cell r="AF1283" t="str">
            <v>332.NA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63623397.11242114</v>
          </cell>
          <cell r="G1284">
            <v>63623397.11242114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0.75</v>
          </cell>
          <cell r="N1284">
            <v>47717547.834315851</v>
          </cell>
          <cell r="O1284">
            <v>15905849.278105285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332</v>
          </cell>
          <cell r="AE1284" t="str">
            <v>SG</v>
          </cell>
          <cell r="AF1284" t="str">
            <v>332.SG</v>
          </cell>
        </row>
        <row r="1285">
          <cell r="A1285">
            <v>1285</v>
          </cell>
          <cell r="D1285" t="str">
            <v>SG</v>
          </cell>
          <cell r="E1285" t="str">
            <v>P</v>
          </cell>
          <cell r="F1285">
            <v>8234505.8245319296</v>
          </cell>
          <cell r="G1285">
            <v>8234505.8245319296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0.75</v>
          </cell>
          <cell r="N1285">
            <v>6175879.3683989476</v>
          </cell>
          <cell r="O1285">
            <v>2058626.4561329824</v>
          </cell>
          <cell r="Q1285">
            <v>0</v>
          </cell>
          <cell r="R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332</v>
          </cell>
          <cell r="AE1285" t="str">
            <v>SG</v>
          </cell>
          <cell r="AF1285" t="str">
            <v>332.SG1</v>
          </cell>
        </row>
        <row r="1286">
          <cell r="A1286">
            <v>1286</v>
          </cell>
          <cell r="D1286" t="str">
            <v>SG</v>
          </cell>
          <cell r="E1286" t="str">
            <v>P</v>
          </cell>
          <cell r="F1286">
            <v>112960266.37291904</v>
          </cell>
          <cell r="G1286">
            <v>112960266.37291904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0.75</v>
          </cell>
          <cell r="N1286">
            <v>84720199.779689282</v>
          </cell>
          <cell r="O1286">
            <v>28240066.593229759</v>
          </cell>
          <cell r="Q1286">
            <v>0</v>
          </cell>
          <cell r="R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332</v>
          </cell>
          <cell r="AE1286" t="str">
            <v>SG</v>
          </cell>
          <cell r="AF1286" t="str">
            <v>332.SG2</v>
          </cell>
        </row>
        <row r="1287">
          <cell r="A1287">
            <v>1287</v>
          </cell>
          <cell r="D1287" t="str">
            <v>SG</v>
          </cell>
          <cell r="E1287" t="str">
            <v>P</v>
          </cell>
          <cell r="F1287">
            <v>31732642.313670721</v>
          </cell>
          <cell r="G1287">
            <v>31732642.313670721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0.75</v>
          </cell>
          <cell r="N1287">
            <v>23799481.73525304</v>
          </cell>
          <cell r="O1287">
            <v>7933160.5784176802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D1287">
            <v>332</v>
          </cell>
          <cell r="AE1287" t="str">
            <v>SG</v>
          </cell>
          <cell r="AF1287" t="str">
            <v>332.SG3</v>
          </cell>
        </row>
        <row r="1288">
          <cell r="A1288">
            <v>1288</v>
          </cell>
          <cell r="F1288">
            <v>216550811.62354282</v>
          </cell>
          <cell r="G1288">
            <v>216550811.62354282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N1288">
            <v>162413108.71765712</v>
          </cell>
          <cell r="O1288">
            <v>54137702.905885704</v>
          </cell>
          <cell r="Q1288">
            <v>0</v>
          </cell>
          <cell r="R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332</v>
          </cell>
          <cell r="AE1288" t="str">
            <v>NA</v>
          </cell>
          <cell r="AF1288" t="str">
            <v>332.NA1</v>
          </cell>
        </row>
        <row r="1289">
          <cell r="A1289">
            <v>1289</v>
          </cell>
          <cell r="AD1289">
            <v>332</v>
          </cell>
          <cell r="AE1289" t="str">
            <v>NA</v>
          </cell>
          <cell r="AF1289" t="str">
            <v>332.NA2</v>
          </cell>
        </row>
        <row r="1290">
          <cell r="A1290">
            <v>1290</v>
          </cell>
          <cell r="B1290">
            <v>333</v>
          </cell>
          <cell r="C1290" t="str">
            <v>Water Wheel, Turbines, &amp; Generators</v>
          </cell>
          <cell r="AD1290">
            <v>333</v>
          </cell>
          <cell r="AE1290" t="str">
            <v>NA</v>
          </cell>
          <cell r="AF1290" t="str">
            <v>333.NA</v>
          </cell>
        </row>
        <row r="1291">
          <cell r="A1291">
            <v>1291</v>
          </cell>
          <cell r="D1291" t="str">
            <v>SG</v>
          </cell>
          <cell r="E1291" t="str">
            <v>P</v>
          </cell>
          <cell r="F1291">
            <v>12588339.149126308</v>
          </cell>
          <cell r="G1291">
            <v>12588339.149126308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0.75</v>
          </cell>
          <cell r="N1291">
            <v>9441254.3618447315</v>
          </cell>
          <cell r="O1291">
            <v>3147084.787281577</v>
          </cell>
          <cell r="Q1291">
            <v>0</v>
          </cell>
          <cell r="R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D1291">
            <v>333</v>
          </cell>
          <cell r="AE1291" t="str">
            <v>SG</v>
          </cell>
          <cell r="AF1291" t="str">
            <v>333.SG</v>
          </cell>
        </row>
        <row r="1292">
          <cell r="A1292">
            <v>1292</v>
          </cell>
          <cell r="D1292" t="str">
            <v>SG</v>
          </cell>
          <cell r="E1292" t="str">
            <v>P</v>
          </cell>
          <cell r="F1292">
            <v>3568920.5883703232</v>
          </cell>
          <cell r="G1292">
            <v>3568920.5883703232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0.75</v>
          </cell>
          <cell r="N1292">
            <v>2676690.4412777424</v>
          </cell>
          <cell r="O1292">
            <v>892230.1470925808</v>
          </cell>
          <cell r="Q1292">
            <v>0</v>
          </cell>
          <cell r="R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D1292">
            <v>333</v>
          </cell>
          <cell r="AE1292" t="str">
            <v>SG</v>
          </cell>
          <cell r="AF1292" t="str">
            <v>333.SG1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26346926.259991255</v>
          </cell>
          <cell r="G1293">
            <v>26346926.259991255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0.75</v>
          </cell>
          <cell r="N1293">
            <v>19760194.69499344</v>
          </cell>
          <cell r="O1293">
            <v>6586731.5649978137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333</v>
          </cell>
          <cell r="AE1293" t="str">
            <v>SG</v>
          </cell>
          <cell r="AF1293" t="str">
            <v>333.SG2</v>
          </cell>
        </row>
        <row r="1294">
          <cell r="A1294">
            <v>1294</v>
          </cell>
          <cell r="D1294" t="str">
            <v>SG</v>
          </cell>
          <cell r="E1294" t="str">
            <v>P</v>
          </cell>
          <cell r="F1294">
            <v>14838176.875094194</v>
          </cell>
          <cell r="G1294">
            <v>14838176.875094194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0.75</v>
          </cell>
          <cell r="N1294">
            <v>11128632.656320646</v>
          </cell>
          <cell r="O1294">
            <v>3709544.2187735485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>
            <v>333</v>
          </cell>
          <cell r="AE1294" t="str">
            <v>SG</v>
          </cell>
          <cell r="AF1294" t="str">
            <v>333.SG3</v>
          </cell>
        </row>
        <row r="1295">
          <cell r="A1295">
            <v>1295</v>
          </cell>
          <cell r="F1295">
            <v>57342362.872582078</v>
          </cell>
          <cell r="G1295">
            <v>57342362.872582078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N1295">
            <v>43006772.154436558</v>
          </cell>
          <cell r="O1295">
            <v>14335590.718145519</v>
          </cell>
          <cell r="Q1295">
            <v>0</v>
          </cell>
          <cell r="R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D1295">
            <v>333</v>
          </cell>
          <cell r="AE1295" t="str">
            <v>NA</v>
          </cell>
          <cell r="AF1295" t="str">
            <v>333.NA1</v>
          </cell>
        </row>
        <row r="1296">
          <cell r="A1296">
            <v>1296</v>
          </cell>
          <cell r="AD1296">
            <v>333</v>
          </cell>
          <cell r="AE1296" t="str">
            <v>NA</v>
          </cell>
          <cell r="AF1296" t="str">
            <v>333.NA2</v>
          </cell>
        </row>
        <row r="1297">
          <cell r="A1297">
            <v>1297</v>
          </cell>
          <cell r="B1297">
            <v>334</v>
          </cell>
          <cell r="C1297" t="str">
            <v>Accessory Electric Equipment</v>
          </cell>
          <cell r="AD1297">
            <v>334</v>
          </cell>
          <cell r="AE1297" t="str">
            <v>NA</v>
          </cell>
          <cell r="AF1297" t="str">
            <v>334.NA</v>
          </cell>
        </row>
        <row r="1298">
          <cell r="A1298">
            <v>1298</v>
          </cell>
          <cell r="D1298" t="str">
            <v>SG</v>
          </cell>
          <cell r="E1298" t="str">
            <v>P</v>
          </cell>
          <cell r="F1298">
            <v>1647376.9450750297</v>
          </cell>
          <cell r="G1298">
            <v>1647376.9450750297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0.75</v>
          </cell>
          <cell r="N1298">
            <v>1235532.7088062724</v>
          </cell>
          <cell r="O1298">
            <v>411844.23626875744</v>
          </cell>
          <cell r="Q1298">
            <v>0</v>
          </cell>
          <cell r="R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D1298">
            <v>334</v>
          </cell>
          <cell r="AE1298" t="str">
            <v>SG</v>
          </cell>
          <cell r="AF1298" t="str">
            <v>334.SG</v>
          </cell>
        </row>
        <row r="1299">
          <cell r="A1299">
            <v>1299</v>
          </cell>
          <cell r="D1299" t="str">
            <v>SG</v>
          </cell>
          <cell r="E1299" t="str">
            <v>P</v>
          </cell>
          <cell r="F1299">
            <v>1484327.7002650599</v>
          </cell>
          <cell r="G1299">
            <v>1484327.7002650599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0.75</v>
          </cell>
          <cell r="N1299">
            <v>1113245.7751987949</v>
          </cell>
          <cell r="O1299">
            <v>371081.92506626499</v>
          </cell>
          <cell r="Q1299">
            <v>0</v>
          </cell>
          <cell r="R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D1299">
            <v>334</v>
          </cell>
          <cell r="AE1299" t="str">
            <v>SG</v>
          </cell>
          <cell r="AF1299" t="str">
            <v>334.SG1</v>
          </cell>
        </row>
        <row r="1300">
          <cell r="A1300">
            <v>1300</v>
          </cell>
          <cell r="D1300" t="str">
            <v>SG</v>
          </cell>
          <cell r="E1300" t="str">
            <v>P</v>
          </cell>
          <cell r="F1300">
            <v>28052680.143480074</v>
          </cell>
          <cell r="G1300">
            <v>28052680.143480074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0.75</v>
          </cell>
          <cell r="N1300">
            <v>21039510.107610054</v>
          </cell>
          <cell r="O1300">
            <v>7013170.0358700184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334</v>
          </cell>
          <cell r="AE1300" t="str">
            <v>SG</v>
          </cell>
          <cell r="AF1300" t="str">
            <v>334.SG2</v>
          </cell>
        </row>
        <row r="1301">
          <cell r="A1301">
            <v>1301</v>
          </cell>
          <cell r="D1301" t="str">
            <v>SG</v>
          </cell>
          <cell r="E1301" t="str">
            <v>P</v>
          </cell>
          <cell r="F1301">
            <v>3966854.8432105458</v>
          </cell>
          <cell r="G1301">
            <v>3966854.8432105458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0.75</v>
          </cell>
          <cell r="N1301">
            <v>2975141.1324079093</v>
          </cell>
          <cell r="O1301">
            <v>991713.71080263646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334</v>
          </cell>
          <cell r="AE1301" t="str">
            <v>SG</v>
          </cell>
          <cell r="AF1301" t="str">
            <v>334.SG3</v>
          </cell>
        </row>
        <row r="1302">
          <cell r="A1302">
            <v>1302</v>
          </cell>
          <cell r="F1302">
            <v>35151239.632030711</v>
          </cell>
          <cell r="G1302">
            <v>35151239.632030711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26363429.724023029</v>
          </cell>
          <cell r="O1302">
            <v>8787809.9080076776</v>
          </cell>
          <cell r="Q1302">
            <v>0</v>
          </cell>
          <cell r="R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334</v>
          </cell>
          <cell r="AE1302" t="str">
            <v>NA</v>
          </cell>
          <cell r="AF1302" t="str">
            <v>334.NA1</v>
          </cell>
        </row>
        <row r="1303">
          <cell r="A1303">
            <v>1303</v>
          </cell>
          <cell r="AD1303">
            <v>334</v>
          </cell>
          <cell r="AE1303" t="str">
            <v>NA</v>
          </cell>
          <cell r="AF1303" t="str">
            <v>334.NA2</v>
          </cell>
        </row>
        <row r="1304">
          <cell r="A1304">
            <v>1304</v>
          </cell>
          <cell r="B1304">
            <v>335</v>
          </cell>
          <cell r="C1304" t="str">
            <v>Misc. Power Plant Equipment</v>
          </cell>
          <cell r="AD1304">
            <v>335</v>
          </cell>
          <cell r="AE1304" t="str">
            <v>NA</v>
          </cell>
          <cell r="AF1304" t="str">
            <v>335.NA</v>
          </cell>
        </row>
        <row r="1305">
          <cell r="A1305">
            <v>1305</v>
          </cell>
          <cell r="D1305" t="str">
            <v>SG</v>
          </cell>
          <cell r="E1305" t="str">
            <v>P</v>
          </cell>
          <cell r="F1305">
            <v>494492.16562125389</v>
          </cell>
          <cell r="G1305">
            <v>494492.16562125389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0.75</v>
          </cell>
          <cell r="N1305">
            <v>370869.12421594042</v>
          </cell>
          <cell r="O1305">
            <v>123623.04140531347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335</v>
          </cell>
          <cell r="AE1305" t="str">
            <v>SG</v>
          </cell>
          <cell r="AF1305" t="str">
            <v>335.SG</v>
          </cell>
        </row>
        <row r="1306">
          <cell r="A1306">
            <v>1306</v>
          </cell>
          <cell r="D1306" t="str">
            <v>SG</v>
          </cell>
          <cell r="E1306" t="str">
            <v>P</v>
          </cell>
          <cell r="F1306">
            <v>68432.152664582522</v>
          </cell>
          <cell r="G1306">
            <v>68432.152664582522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0.75</v>
          </cell>
          <cell r="N1306">
            <v>51324.114498436888</v>
          </cell>
          <cell r="O1306">
            <v>17108.03816614563</v>
          </cell>
          <cell r="Q1306">
            <v>0</v>
          </cell>
          <cell r="R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335</v>
          </cell>
          <cell r="AE1306" t="str">
            <v>SG</v>
          </cell>
          <cell r="AF1306" t="str">
            <v>335.SG1</v>
          </cell>
        </row>
        <row r="1307">
          <cell r="A1307">
            <v>1307</v>
          </cell>
          <cell r="D1307" t="str">
            <v>SG</v>
          </cell>
          <cell r="E1307" t="str">
            <v>P</v>
          </cell>
          <cell r="F1307">
            <v>457492.74984577805</v>
          </cell>
          <cell r="G1307">
            <v>457492.74984577805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0.75</v>
          </cell>
          <cell r="N1307">
            <v>343119.56238433352</v>
          </cell>
          <cell r="O1307">
            <v>114373.18746144451</v>
          </cell>
          <cell r="Q1307">
            <v>0</v>
          </cell>
          <cell r="R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335</v>
          </cell>
          <cell r="AE1307" t="str">
            <v>SG</v>
          </cell>
          <cell r="AF1307" t="str">
            <v>335.SG2</v>
          </cell>
        </row>
        <row r="1308">
          <cell r="A1308">
            <v>1308</v>
          </cell>
          <cell r="D1308" t="str">
            <v>SG</v>
          </cell>
          <cell r="E1308" t="str">
            <v>P</v>
          </cell>
          <cell r="F1308">
            <v>7952.1297828670349</v>
          </cell>
          <cell r="G1308">
            <v>7952.1297828670349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0.75</v>
          </cell>
          <cell r="N1308">
            <v>5964.097337150276</v>
          </cell>
          <cell r="O1308">
            <v>1988.0324457167587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D1308">
            <v>335</v>
          </cell>
          <cell r="AE1308" t="str">
            <v>SG</v>
          </cell>
          <cell r="AF1308" t="str">
            <v>335.SG3</v>
          </cell>
        </row>
        <row r="1309">
          <cell r="A1309">
            <v>1309</v>
          </cell>
          <cell r="F1309">
            <v>1028369.1979144815</v>
          </cell>
          <cell r="G1309">
            <v>1028369.1979144815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N1309">
            <v>771276.89843586111</v>
          </cell>
          <cell r="O1309">
            <v>257092.29947862038</v>
          </cell>
          <cell r="Q1309">
            <v>0</v>
          </cell>
          <cell r="R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D1309">
            <v>335</v>
          </cell>
          <cell r="AE1309" t="str">
            <v>NA</v>
          </cell>
          <cell r="AF1309" t="str">
            <v>335.NA1</v>
          </cell>
        </row>
        <row r="1310">
          <cell r="A1310">
            <v>1310</v>
          </cell>
          <cell r="AD1310">
            <v>335</v>
          </cell>
          <cell r="AE1310" t="str">
            <v>NA</v>
          </cell>
          <cell r="AF1310" t="str">
            <v>335.NA2</v>
          </cell>
        </row>
        <row r="1311">
          <cell r="A1311">
            <v>1311</v>
          </cell>
          <cell r="B1311">
            <v>336</v>
          </cell>
          <cell r="C1311" t="str">
            <v>Roads, Railroads &amp; Bridges</v>
          </cell>
          <cell r="AD1311">
            <v>336</v>
          </cell>
          <cell r="AE1311" t="str">
            <v>NA</v>
          </cell>
          <cell r="AF1311" t="str">
            <v>336.NA</v>
          </cell>
        </row>
        <row r="1312">
          <cell r="A1312">
            <v>1312</v>
          </cell>
          <cell r="D1312" t="str">
            <v>SG</v>
          </cell>
          <cell r="E1312" t="str">
            <v>P</v>
          </cell>
          <cell r="F1312">
            <v>1820435.4851601017</v>
          </cell>
          <cell r="G1312">
            <v>1820435.4851601017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0.75</v>
          </cell>
          <cell r="N1312">
            <v>1365326.6138700764</v>
          </cell>
          <cell r="O1312">
            <v>455108.87129002542</v>
          </cell>
          <cell r="Q1312">
            <v>0</v>
          </cell>
          <cell r="R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336</v>
          </cell>
          <cell r="AE1312" t="str">
            <v>SG</v>
          </cell>
          <cell r="AF1312" t="str">
            <v>336.SG</v>
          </cell>
        </row>
        <row r="1313">
          <cell r="A1313">
            <v>1313</v>
          </cell>
          <cell r="D1313" t="str">
            <v>SG</v>
          </cell>
          <cell r="E1313" t="str">
            <v>P</v>
          </cell>
          <cell r="F1313">
            <v>357027.0952816084</v>
          </cell>
          <cell r="G1313">
            <v>357027.0952816084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0.75</v>
          </cell>
          <cell r="N1313">
            <v>267770.3214612063</v>
          </cell>
          <cell r="O1313">
            <v>89256.773820402101</v>
          </cell>
          <cell r="Q1313">
            <v>0</v>
          </cell>
          <cell r="R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D1313">
            <v>336</v>
          </cell>
          <cell r="AE1313" t="str">
            <v>SG</v>
          </cell>
          <cell r="AF1313" t="str">
            <v>336.SG1</v>
          </cell>
        </row>
        <row r="1314">
          <cell r="A1314">
            <v>1314</v>
          </cell>
          <cell r="D1314" t="str">
            <v>SG</v>
          </cell>
          <cell r="E1314" t="str">
            <v>P</v>
          </cell>
          <cell r="F1314">
            <v>7391659.468663956</v>
          </cell>
          <cell r="G1314">
            <v>7391659.468663956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0.75</v>
          </cell>
          <cell r="N1314">
            <v>5543744.6014979668</v>
          </cell>
          <cell r="O1314">
            <v>1847914.867165989</v>
          </cell>
          <cell r="Q1314">
            <v>0</v>
          </cell>
          <cell r="R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D1314">
            <v>336</v>
          </cell>
          <cell r="AE1314" t="str">
            <v>SG</v>
          </cell>
          <cell r="AF1314" t="str">
            <v>336.SG2</v>
          </cell>
        </row>
        <row r="1315">
          <cell r="A1315">
            <v>1315</v>
          </cell>
          <cell r="D1315" t="str">
            <v>SG</v>
          </cell>
          <cell r="E1315" t="str">
            <v>P</v>
          </cell>
          <cell r="F1315">
            <v>486378.59056150971</v>
          </cell>
          <cell r="G1315">
            <v>486378.59056150971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0.75</v>
          </cell>
          <cell r="N1315">
            <v>364783.94292113231</v>
          </cell>
          <cell r="O1315">
            <v>121594.64764037743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336</v>
          </cell>
          <cell r="AE1315" t="str">
            <v>SG</v>
          </cell>
          <cell r="AF1315" t="str">
            <v>336.SG3</v>
          </cell>
        </row>
        <row r="1316">
          <cell r="A1316">
            <v>1316</v>
          </cell>
          <cell r="F1316">
            <v>10055500.639667176</v>
          </cell>
          <cell r="G1316">
            <v>10055500.639667176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N1316">
            <v>7541625.4797503818</v>
          </cell>
          <cell r="O1316">
            <v>2513875.1599167939</v>
          </cell>
          <cell r="Q1316">
            <v>0</v>
          </cell>
          <cell r="R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336</v>
          </cell>
          <cell r="AE1316" t="str">
            <v>NA</v>
          </cell>
          <cell r="AF1316" t="str">
            <v>336.NA1</v>
          </cell>
        </row>
        <row r="1317">
          <cell r="A1317">
            <v>1317</v>
          </cell>
          <cell r="AD1317">
            <v>336</v>
          </cell>
          <cell r="AE1317" t="str">
            <v>NA</v>
          </cell>
          <cell r="AF1317" t="str">
            <v>336.NA2</v>
          </cell>
        </row>
        <row r="1318">
          <cell r="A1318">
            <v>1318</v>
          </cell>
          <cell r="AD1318">
            <v>336</v>
          </cell>
          <cell r="AE1318" t="str">
            <v>NA</v>
          </cell>
          <cell r="AF1318" t="str">
            <v>336.NA3</v>
          </cell>
        </row>
        <row r="1319">
          <cell r="A1319">
            <v>1319</v>
          </cell>
          <cell r="B1319" t="str">
            <v>HP</v>
          </cell>
          <cell r="C1319" t="str">
            <v>Unclassified Hydro Plant - Acct 300</v>
          </cell>
          <cell r="AD1319" t="str">
            <v>HP</v>
          </cell>
          <cell r="AE1319" t="str">
            <v>NA</v>
          </cell>
          <cell r="AF1319" t="str">
            <v>HP.NA</v>
          </cell>
        </row>
        <row r="1320">
          <cell r="A1320">
            <v>1320</v>
          </cell>
          <cell r="D1320" t="str">
            <v>S</v>
          </cell>
          <cell r="E1320" t="str">
            <v>P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0.75</v>
          </cell>
          <cell r="N1320">
            <v>0</v>
          </cell>
          <cell r="O1320">
            <v>0</v>
          </cell>
          <cell r="Q1320">
            <v>0</v>
          </cell>
          <cell r="R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 t="str">
            <v>HP</v>
          </cell>
          <cell r="AE1320" t="str">
            <v>S</v>
          </cell>
          <cell r="AF1320" t="str">
            <v>HP.S</v>
          </cell>
        </row>
        <row r="1321">
          <cell r="A1321">
            <v>1321</v>
          </cell>
          <cell r="D1321" t="str">
            <v>SG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0.75</v>
          </cell>
          <cell r="N1321">
            <v>0</v>
          </cell>
          <cell r="O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 t="str">
            <v>HP</v>
          </cell>
          <cell r="AE1321" t="str">
            <v>SG</v>
          </cell>
          <cell r="AF1321" t="str">
            <v>HP.SG</v>
          </cell>
        </row>
        <row r="1322">
          <cell r="A1322">
            <v>1322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0</v>
          </cell>
          <cell r="O1322">
            <v>0</v>
          </cell>
          <cell r="Q1322">
            <v>0</v>
          </cell>
          <cell r="R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 t="str">
            <v>HP</v>
          </cell>
          <cell r="AE1322" t="str">
            <v>NA</v>
          </cell>
          <cell r="AF1322" t="str">
            <v>HP.NA1</v>
          </cell>
        </row>
        <row r="1323">
          <cell r="A1323">
            <v>1323</v>
          </cell>
          <cell r="AD1323" t="str">
            <v>HP</v>
          </cell>
          <cell r="AE1323" t="str">
            <v>NA</v>
          </cell>
          <cell r="AF1323" t="str">
            <v>HP.NA2</v>
          </cell>
        </row>
        <row r="1324">
          <cell r="A1324">
            <v>1324</v>
          </cell>
          <cell r="AD1324" t="str">
            <v>HP</v>
          </cell>
          <cell r="AE1324" t="str">
            <v>NA</v>
          </cell>
          <cell r="AF1324" t="str">
            <v>HP.NA3</v>
          </cell>
        </row>
        <row r="1325">
          <cell r="A1325">
            <v>1325</v>
          </cell>
          <cell r="B1325" t="str">
            <v>Total Hydraulic Plant</v>
          </cell>
          <cell r="F1325">
            <v>451498524.0060463</v>
          </cell>
          <cell r="G1325">
            <v>451498524.0060463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N1325">
            <v>338623893.00453472</v>
          </cell>
          <cell r="O1325">
            <v>112874631.00151157</v>
          </cell>
          <cell r="Q1325">
            <v>0</v>
          </cell>
          <cell r="R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 t="str">
            <v>Total Hydraulic Plant</v>
          </cell>
          <cell r="AE1325" t="str">
            <v>NA</v>
          </cell>
          <cell r="AF1325" t="str">
            <v>Total Hydraulic Plant.NA</v>
          </cell>
        </row>
        <row r="1326">
          <cell r="A1326">
            <v>1326</v>
          </cell>
          <cell r="AD1326" t="str">
            <v>Total Hydraulic Plant</v>
          </cell>
          <cell r="AE1326" t="str">
            <v>NA</v>
          </cell>
          <cell r="AF1326" t="str">
            <v>Total Hydraulic Plant.NA1</v>
          </cell>
        </row>
        <row r="1327">
          <cell r="A1327">
            <v>1327</v>
          </cell>
          <cell r="B1327">
            <v>340</v>
          </cell>
          <cell r="C1327" t="str">
            <v>Land and Land Rights</v>
          </cell>
          <cell r="AD1327">
            <v>340</v>
          </cell>
          <cell r="AE1327" t="str">
            <v>NA</v>
          </cell>
          <cell r="AF1327" t="str">
            <v>340.NA</v>
          </cell>
        </row>
        <row r="1328">
          <cell r="A1328">
            <v>1328</v>
          </cell>
          <cell r="D1328" t="str">
            <v>SG</v>
          </cell>
          <cell r="E1328" t="str">
            <v>P</v>
          </cell>
          <cell r="F1328">
            <v>16996127.011794336</v>
          </cell>
          <cell r="G1328">
            <v>16996127.011794336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M1328">
            <v>0.75</v>
          </cell>
          <cell r="N1328">
            <v>12747095.258845752</v>
          </cell>
          <cell r="O1328">
            <v>4249031.752948584</v>
          </cell>
          <cell r="Q1328">
            <v>0</v>
          </cell>
          <cell r="R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D1328">
            <v>340</v>
          </cell>
          <cell r="AE1328" t="str">
            <v>SG</v>
          </cell>
          <cell r="AF1328" t="str">
            <v>340.SG</v>
          </cell>
        </row>
        <row r="1329">
          <cell r="A1329">
            <v>1329</v>
          </cell>
          <cell r="C1329" t="str">
            <v>SG-W</v>
          </cell>
          <cell r="D1329" t="str">
            <v>SG</v>
          </cell>
          <cell r="E1329" t="str">
            <v>P</v>
          </cell>
          <cell r="F1329">
            <v>2653870.9906531544</v>
          </cell>
          <cell r="G1329">
            <v>2653870.9906531544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M1329">
            <v>0.75</v>
          </cell>
          <cell r="N1329">
            <v>1990403.2429898658</v>
          </cell>
          <cell r="O1329">
            <v>663467.74766328861</v>
          </cell>
          <cell r="Q1329">
            <v>0</v>
          </cell>
          <cell r="R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D1329">
            <v>340</v>
          </cell>
          <cell r="AE1329" t="str">
            <v>SG</v>
          </cell>
          <cell r="AF1329" t="str">
            <v>340.SG1</v>
          </cell>
        </row>
        <row r="1330">
          <cell r="A1330">
            <v>1330</v>
          </cell>
          <cell r="C1330" t="str">
            <v>SSGCT</v>
          </cell>
          <cell r="D1330" t="str">
            <v>SG</v>
          </cell>
          <cell r="E1330" t="str">
            <v>P</v>
          </cell>
          <cell r="F1330">
            <v>102291.08811980778</v>
          </cell>
          <cell r="G1330">
            <v>102291.08811980778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0.75</v>
          </cell>
          <cell r="N1330">
            <v>76718.316089855842</v>
          </cell>
          <cell r="O1330">
            <v>25572.772029951946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340</v>
          </cell>
          <cell r="AE1330" t="str">
            <v>SG</v>
          </cell>
          <cell r="AF1330" t="str">
            <v>340.SG2</v>
          </cell>
        </row>
        <row r="1331">
          <cell r="A1331">
            <v>1331</v>
          </cell>
          <cell r="F1331">
            <v>19752289.090567298</v>
          </cell>
          <cell r="G1331">
            <v>19752289.090567298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N1331">
            <v>14814216.817925474</v>
          </cell>
          <cell r="O1331">
            <v>4938072.2726418246</v>
          </cell>
          <cell r="Q1331">
            <v>0</v>
          </cell>
          <cell r="R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340</v>
          </cell>
          <cell r="AE1331" t="str">
            <v>NA</v>
          </cell>
          <cell r="AF1331" t="str">
            <v>340.NA1</v>
          </cell>
        </row>
        <row r="1332">
          <cell r="A1332">
            <v>1332</v>
          </cell>
          <cell r="AD1332">
            <v>340</v>
          </cell>
          <cell r="AE1332" t="str">
            <v>NA</v>
          </cell>
          <cell r="AF1332" t="str">
            <v>340.NA2</v>
          </cell>
        </row>
        <row r="1333">
          <cell r="A1333">
            <v>1333</v>
          </cell>
          <cell r="B1333">
            <v>341</v>
          </cell>
          <cell r="C1333" t="str">
            <v>Structures and Improvements</v>
          </cell>
          <cell r="AD1333">
            <v>341</v>
          </cell>
          <cell r="AE1333" t="str">
            <v>NA</v>
          </cell>
          <cell r="AF1333" t="str">
            <v>341.NA</v>
          </cell>
        </row>
        <row r="1334">
          <cell r="A1334">
            <v>1334</v>
          </cell>
          <cell r="D1334" t="str">
            <v>SG</v>
          </cell>
          <cell r="E1334" t="str">
            <v>P</v>
          </cell>
          <cell r="F1334">
            <v>73893247.82571131</v>
          </cell>
          <cell r="G1334">
            <v>73893247.82571131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M1334">
            <v>0.75</v>
          </cell>
          <cell r="N1334">
            <v>55419935.869283482</v>
          </cell>
          <cell r="O1334">
            <v>18473311.956427827</v>
          </cell>
          <cell r="Q1334">
            <v>0</v>
          </cell>
          <cell r="R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D1334">
            <v>341</v>
          </cell>
          <cell r="AE1334" t="str">
            <v>SG</v>
          </cell>
          <cell r="AF1334" t="str">
            <v>341.SG</v>
          </cell>
        </row>
        <row r="1335">
          <cell r="A1335">
            <v>1335</v>
          </cell>
          <cell r="D1335" t="str">
            <v>SG</v>
          </cell>
          <cell r="E1335" t="str">
            <v>P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0.75</v>
          </cell>
          <cell r="N1335">
            <v>0</v>
          </cell>
          <cell r="O1335">
            <v>0</v>
          </cell>
          <cell r="Q1335">
            <v>0</v>
          </cell>
          <cell r="R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D1335">
            <v>341</v>
          </cell>
          <cell r="AE1335" t="str">
            <v>SG</v>
          </cell>
          <cell r="AF1335" t="str">
            <v>341.SG1</v>
          </cell>
        </row>
        <row r="1336">
          <cell r="A1336">
            <v>1336</v>
          </cell>
          <cell r="C1336" t="str">
            <v>SG-W</v>
          </cell>
          <cell r="D1336" t="str">
            <v>SG</v>
          </cell>
          <cell r="E1336" t="str">
            <v>P</v>
          </cell>
          <cell r="F1336">
            <v>23201794.618834723</v>
          </cell>
          <cell r="G1336">
            <v>23201794.618834723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0.75</v>
          </cell>
          <cell r="N1336">
            <v>17401345.964126043</v>
          </cell>
          <cell r="O1336">
            <v>5800448.6547086807</v>
          </cell>
          <cell r="Q1336">
            <v>0</v>
          </cell>
          <cell r="R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D1336">
            <v>341</v>
          </cell>
          <cell r="AE1336" t="str">
            <v>SG</v>
          </cell>
          <cell r="AF1336" t="str">
            <v>341.SG2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1858932.7933427428</v>
          </cell>
          <cell r="G1337">
            <v>1858932.7933427428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0.75</v>
          </cell>
          <cell r="N1337">
            <v>1394199.5950070571</v>
          </cell>
          <cell r="O1337">
            <v>464733.19833568571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>
            <v>341</v>
          </cell>
          <cell r="AE1337" t="str">
            <v>SG</v>
          </cell>
          <cell r="AF1337" t="str">
            <v>341.SG3</v>
          </cell>
        </row>
        <row r="1338">
          <cell r="A1338">
            <v>1338</v>
          </cell>
          <cell r="F1338">
            <v>98953975.237888768</v>
          </cell>
          <cell r="G1338">
            <v>98953975.237888768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N1338">
            <v>74215481.42841658</v>
          </cell>
          <cell r="O1338">
            <v>24738493.809472192</v>
          </cell>
          <cell r="Q1338">
            <v>0</v>
          </cell>
          <cell r="R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>
            <v>341</v>
          </cell>
          <cell r="AE1338" t="str">
            <v>NA</v>
          </cell>
          <cell r="AF1338" t="str">
            <v>341.NA1</v>
          </cell>
        </row>
        <row r="1339">
          <cell r="A1339">
            <v>1339</v>
          </cell>
          <cell r="AD1339">
            <v>341</v>
          </cell>
          <cell r="AE1339" t="str">
            <v>NA</v>
          </cell>
          <cell r="AF1339" t="str">
            <v>341.NA2</v>
          </cell>
        </row>
        <row r="1340">
          <cell r="A1340">
            <v>1340</v>
          </cell>
          <cell r="B1340">
            <v>342</v>
          </cell>
          <cell r="C1340" t="str">
            <v>Fuel Holders, Producers &amp; Accessories</v>
          </cell>
          <cell r="AD1340">
            <v>342</v>
          </cell>
          <cell r="AE1340" t="str">
            <v>NA</v>
          </cell>
          <cell r="AF1340" t="str">
            <v>342.NA</v>
          </cell>
        </row>
        <row r="1341">
          <cell r="A1341">
            <v>1341</v>
          </cell>
          <cell r="D1341" t="str">
            <v>SG</v>
          </cell>
          <cell r="E1341" t="str">
            <v>P</v>
          </cell>
          <cell r="F1341">
            <v>5842136.7827118887</v>
          </cell>
          <cell r="G1341">
            <v>5842136.7827118887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0.75</v>
          </cell>
          <cell r="N1341">
            <v>4381602.5870339163</v>
          </cell>
          <cell r="O1341">
            <v>1460534.1956779722</v>
          </cell>
          <cell r="Q1341">
            <v>0</v>
          </cell>
          <cell r="R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D1341">
            <v>342</v>
          </cell>
          <cell r="AE1341" t="str">
            <v>SG</v>
          </cell>
          <cell r="AF1341" t="str">
            <v>342.SG</v>
          </cell>
        </row>
        <row r="1342">
          <cell r="A1342">
            <v>1342</v>
          </cell>
          <cell r="D1342" t="str">
            <v>SG</v>
          </cell>
          <cell r="E1342" t="str">
            <v>P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0.75</v>
          </cell>
          <cell r="N1342">
            <v>0</v>
          </cell>
          <cell r="O1342">
            <v>0</v>
          </cell>
          <cell r="Q1342">
            <v>0</v>
          </cell>
          <cell r="R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>
            <v>342</v>
          </cell>
          <cell r="AE1342" t="str">
            <v>SG</v>
          </cell>
          <cell r="AF1342" t="str">
            <v>342.SG1</v>
          </cell>
        </row>
        <row r="1343">
          <cell r="A1343">
            <v>1343</v>
          </cell>
          <cell r="D1343" t="str">
            <v>SG</v>
          </cell>
          <cell r="E1343" t="str">
            <v>P</v>
          </cell>
          <cell r="F1343">
            <v>1199475.3004066809</v>
          </cell>
          <cell r="G1343">
            <v>1199475.3004066809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0.75</v>
          </cell>
          <cell r="N1343">
            <v>899606.47530501068</v>
          </cell>
          <cell r="O1343">
            <v>299868.82510167023</v>
          </cell>
          <cell r="Q1343">
            <v>0</v>
          </cell>
          <cell r="R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D1343">
            <v>342</v>
          </cell>
          <cell r="AE1343" t="str">
            <v>SG</v>
          </cell>
          <cell r="AF1343" t="str">
            <v>342.SG2</v>
          </cell>
        </row>
        <row r="1344">
          <cell r="A1344">
            <v>1344</v>
          </cell>
          <cell r="F1344">
            <v>7041612.0831185691</v>
          </cell>
          <cell r="G1344">
            <v>7041612.0831185691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N1344">
            <v>5281209.0623389268</v>
          </cell>
          <cell r="O1344">
            <v>1760403.0207796423</v>
          </cell>
          <cell r="Q1344">
            <v>0</v>
          </cell>
          <cell r="R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D1344">
            <v>342</v>
          </cell>
          <cell r="AE1344" t="str">
            <v>NA</v>
          </cell>
          <cell r="AF1344" t="str">
            <v>342.NA1</v>
          </cell>
        </row>
        <row r="1345">
          <cell r="A1345">
            <v>1345</v>
          </cell>
          <cell r="AD1345">
            <v>342</v>
          </cell>
          <cell r="AE1345" t="str">
            <v>NA</v>
          </cell>
          <cell r="AF1345" t="str">
            <v>342.NA2</v>
          </cell>
        </row>
        <row r="1346">
          <cell r="A1346">
            <v>1346</v>
          </cell>
          <cell r="B1346">
            <v>343</v>
          </cell>
          <cell r="C1346" t="str">
            <v>Prime Movers</v>
          </cell>
          <cell r="AD1346">
            <v>343</v>
          </cell>
          <cell r="AE1346" t="str">
            <v>NA</v>
          </cell>
          <cell r="AF1346" t="str">
            <v>343.NA</v>
          </cell>
        </row>
        <row r="1347">
          <cell r="A1347">
            <v>1347</v>
          </cell>
          <cell r="D1347" t="str">
            <v>SG</v>
          </cell>
          <cell r="E1347" t="str">
            <v>P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0.75</v>
          </cell>
          <cell r="N1347">
            <v>0</v>
          </cell>
          <cell r="O1347">
            <v>0</v>
          </cell>
          <cell r="Q1347">
            <v>0</v>
          </cell>
          <cell r="R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343</v>
          </cell>
          <cell r="AE1347" t="str">
            <v>SG</v>
          </cell>
          <cell r="AF1347" t="str">
            <v>343.SG</v>
          </cell>
        </row>
        <row r="1348">
          <cell r="A1348">
            <v>1348</v>
          </cell>
          <cell r="D1348" t="str">
            <v>SG</v>
          </cell>
          <cell r="E1348" t="str">
            <v>P</v>
          </cell>
          <cell r="F1348">
            <v>779708634.33195579</v>
          </cell>
          <cell r="G1348">
            <v>779708634.33195579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0.75</v>
          </cell>
          <cell r="N1348">
            <v>584781475.74896681</v>
          </cell>
          <cell r="O1348">
            <v>194927158.58298895</v>
          </cell>
          <cell r="Q1348">
            <v>0</v>
          </cell>
          <cell r="R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D1348">
            <v>343</v>
          </cell>
          <cell r="AE1348" t="str">
            <v>SG</v>
          </cell>
          <cell r="AF1348" t="str">
            <v>343.SG1</v>
          </cell>
        </row>
        <row r="1349">
          <cell r="A1349">
            <v>1349</v>
          </cell>
          <cell r="C1349" t="str">
            <v>SG-W</v>
          </cell>
          <cell r="D1349" t="str">
            <v>SG</v>
          </cell>
          <cell r="E1349" t="str">
            <v>P</v>
          </cell>
          <cell r="F1349">
            <v>465309810.63660002</v>
          </cell>
          <cell r="G1349">
            <v>465309810.63660002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0.75</v>
          </cell>
          <cell r="N1349">
            <v>348982357.97745001</v>
          </cell>
          <cell r="O1349">
            <v>116327452.65915</v>
          </cell>
          <cell r="Q1349">
            <v>0</v>
          </cell>
          <cell r="R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D1349">
            <v>343</v>
          </cell>
          <cell r="AE1349" t="str">
            <v>SG</v>
          </cell>
          <cell r="AF1349" t="str">
            <v>343.SG2</v>
          </cell>
        </row>
        <row r="1350">
          <cell r="A1350">
            <v>1350</v>
          </cell>
          <cell r="D1350" t="str">
            <v>SG</v>
          </cell>
          <cell r="E1350" t="str">
            <v>P</v>
          </cell>
          <cell r="F1350">
            <v>24016234.855699461</v>
          </cell>
          <cell r="G1350">
            <v>24016234.855699461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0.75</v>
          </cell>
          <cell r="N1350">
            <v>18012176.141774595</v>
          </cell>
          <cell r="O1350">
            <v>6004058.7139248652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343</v>
          </cell>
          <cell r="AE1350" t="str">
            <v>SG</v>
          </cell>
          <cell r="AF1350" t="str">
            <v>343.SG3</v>
          </cell>
        </row>
        <row r="1351">
          <cell r="A1351">
            <v>1351</v>
          </cell>
          <cell r="F1351">
            <v>1269034679.8242555</v>
          </cell>
          <cell r="G1351">
            <v>1269034679.8242555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N1351">
            <v>951776009.86819148</v>
          </cell>
          <cell r="O1351">
            <v>317258669.95606387</v>
          </cell>
          <cell r="Q1351">
            <v>0</v>
          </cell>
          <cell r="R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343</v>
          </cell>
          <cell r="AE1351" t="str">
            <v>NA</v>
          </cell>
          <cell r="AF1351" t="str">
            <v>343.NA1</v>
          </cell>
        </row>
        <row r="1352">
          <cell r="A1352">
            <v>1352</v>
          </cell>
          <cell r="AD1352">
            <v>343</v>
          </cell>
          <cell r="AE1352" t="str">
            <v>NA</v>
          </cell>
          <cell r="AF1352" t="str">
            <v>343.NA2</v>
          </cell>
        </row>
        <row r="1353">
          <cell r="A1353">
            <v>1353</v>
          </cell>
          <cell r="B1353">
            <v>344</v>
          </cell>
          <cell r="C1353" t="str">
            <v>Generators</v>
          </cell>
          <cell r="AD1353">
            <v>344</v>
          </cell>
          <cell r="AE1353" t="str">
            <v>NA</v>
          </cell>
          <cell r="AF1353" t="str">
            <v>344.NA</v>
          </cell>
        </row>
        <row r="1354">
          <cell r="A1354">
            <v>1354</v>
          </cell>
          <cell r="D1354" t="str">
            <v>S</v>
          </cell>
          <cell r="E1354" t="str">
            <v>P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0.75</v>
          </cell>
          <cell r="N1354">
            <v>0</v>
          </cell>
          <cell r="O1354">
            <v>0</v>
          </cell>
          <cell r="Q1354">
            <v>0</v>
          </cell>
          <cell r="R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D1354">
            <v>344</v>
          </cell>
          <cell r="AE1354" t="str">
            <v>S</v>
          </cell>
          <cell r="AF1354" t="str">
            <v>344.S</v>
          </cell>
        </row>
        <row r="1355">
          <cell r="A1355">
            <v>1355</v>
          </cell>
          <cell r="D1355" t="str">
            <v>SG</v>
          </cell>
          <cell r="E1355" t="str">
            <v>P</v>
          </cell>
          <cell r="F1355">
            <v>24674021.446876392</v>
          </cell>
          <cell r="G1355">
            <v>24674021.446876392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0.75</v>
          </cell>
          <cell r="N1355">
            <v>18505516.085157294</v>
          </cell>
          <cell r="O1355">
            <v>6168505.3617190979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344</v>
          </cell>
          <cell r="AE1355" t="str">
            <v>SG</v>
          </cell>
          <cell r="AF1355" t="str">
            <v>344.SG</v>
          </cell>
        </row>
        <row r="1356">
          <cell r="A1356">
            <v>1356</v>
          </cell>
          <cell r="C1356" t="str">
            <v>SG-W</v>
          </cell>
          <cell r="D1356" t="str">
            <v>SG</v>
          </cell>
          <cell r="E1356" t="str">
            <v>P</v>
          </cell>
          <cell r="F1356">
            <v>173956460.13558075</v>
          </cell>
          <cell r="G1356">
            <v>173956460.13558075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0.75</v>
          </cell>
          <cell r="N1356">
            <v>130467345.10168555</v>
          </cell>
          <cell r="O1356">
            <v>43489115.033895187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344</v>
          </cell>
          <cell r="AE1356" t="str">
            <v>SG</v>
          </cell>
          <cell r="AF1356" t="str">
            <v>344.SG1</v>
          </cell>
        </row>
        <row r="1357">
          <cell r="A1357">
            <v>1357</v>
          </cell>
          <cell r="D1357" t="str">
            <v>SG</v>
          </cell>
          <cell r="E1357" t="str">
            <v>P</v>
          </cell>
          <cell r="F1357">
            <v>7651609.7659952575</v>
          </cell>
          <cell r="G1357">
            <v>7651609.7659952575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0.75</v>
          </cell>
          <cell r="N1357">
            <v>5738707.3244964434</v>
          </cell>
          <cell r="O1357">
            <v>1912902.4414988144</v>
          </cell>
          <cell r="Q1357">
            <v>0</v>
          </cell>
          <cell r="R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344</v>
          </cell>
          <cell r="AE1357" t="str">
            <v>SG</v>
          </cell>
          <cell r="AF1357" t="str">
            <v>344.SG2</v>
          </cell>
        </row>
        <row r="1358">
          <cell r="A1358">
            <v>1358</v>
          </cell>
          <cell r="F1358">
            <v>206282091.34845239</v>
          </cell>
          <cell r="G1358">
            <v>206282091.34845239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N1358">
            <v>154711568.51133931</v>
          </cell>
          <cell r="O1358">
            <v>51570522.837113097</v>
          </cell>
          <cell r="Q1358">
            <v>0</v>
          </cell>
          <cell r="R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D1358">
            <v>344</v>
          </cell>
          <cell r="AE1358" t="str">
            <v>NA</v>
          </cell>
          <cell r="AF1358" t="str">
            <v>344.NA1</v>
          </cell>
        </row>
        <row r="1359">
          <cell r="A1359">
            <v>1359</v>
          </cell>
          <cell r="AD1359">
            <v>344</v>
          </cell>
          <cell r="AE1359" t="str">
            <v>NA</v>
          </cell>
          <cell r="AF1359" t="str">
            <v>344.NA2</v>
          </cell>
        </row>
        <row r="1360">
          <cell r="A1360">
            <v>1360</v>
          </cell>
          <cell r="B1360">
            <v>345</v>
          </cell>
          <cell r="C1360" t="str">
            <v>Accessory Electric Plant</v>
          </cell>
          <cell r="AD1360">
            <v>345</v>
          </cell>
          <cell r="AE1360" t="str">
            <v>NA</v>
          </cell>
          <cell r="AF1360" t="str">
            <v>345.NA</v>
          </cell>
        </row>
        <row r="1361">
          <cell r="A1361">
            <v>1361</v>
          </cell>
          <cell r="D1361" t="str">
            <v>SG</v>
          </cell>
          <cell r="E1361" t="str">
            <v>P</v>
          </cell>
          <cell r="F1361">
            <v>92142036.362065077</v>
          </cell>
          <cell r="G1361">
            <v>92142036.362065077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0.75</v>
          </cell>
          <cell r="N1361">
            <v>69106527.271548808</v>
          </cell>
          <cell r="O1361">
            <v>23035509.090516269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345</v>
          </cell>
          <cell r="AE1361" t="str">
            <v>SG</v>
          </cell>
          <cell r="AF1361" t="str">
            <v>345.SG</v>
          </cell>
        </row>
        <row r="1362">
          <cell r="A1362">
            <v>1362</v>
          </cell>
          <cell r="C1362" t="str">
            <v>SG-W</v>
          </cell>
          <cell r="D1362" t="str">
            <v>SG</v>
          </cell>
          <cell r="E1362" t="str">
            <v>P</v>
          </cell>
          <cell r="F1362">
            <v>48850560.399742655</v>
          </cell>
          <cell r="G1362">
            <v>48850560.399742655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0.75</v>
          </cell>
          <cell r="N1362">
            <v>36637920.29980699</v>
          </cell>
          <cell r="O1362">
            <v>12212640.099935664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345</v>
          </cell>
          <cell r="AE1362" t="str">
            <v>SG</v>
          </cell>
          <cell r="AF1362" t="str">
            <v>345.SG1</v>
          </cell>
        </row>
        <row r="1363">
          <cell r="A1363">
            <v>1363</v>
          </cell>
          <cell r="D1363" t="str">
            <v>SG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0.75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345</v>
          </cell>
          <cell r="AE1363" t="str">
            <v>SG</v>
          </cell>
          <cell r="AF1363" t="str">
            <v>345.SG2</v>
          </cell>
        </row>
        <row r="1364">
          <cell r="A1364">
            <v>1364</v>
          </cell>
          <cell r="D1364" t="str">
            <v>SG</v>
          </cell>
          <cell r="E1364" t="str">
            <v>P</v>
          </cell>
          <cell r="F1364">
            <v>1262270.0350819102</v>
          </cell>
          <cell r="G1364">
            <v>1262270.0350819102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0.75</v>
          </cell>
          <cell r="N1364">
            <v>946702.52631143271</v>
          </cell>
          <cell r="O1364">
            <v>315567.50877047755</v>
          </cell>
          <cell r="Q1364">
            <v>0</v>
          </cell>
          <cell r="R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345</v>
          </cell>
          <cell r="AE1364" t="str">
            <v>SG</v>
          </cell>
          <cell r="AF1364" t="str">
            <v>345.SG3</v>
          </cell>
        </row>
        <row r="1365">
          <cell r="A1365">
            <v>1365</v>
          </cell>
          <cell r="F1365">
            <v>142254866.79688966</v>
          </cell>
          <cell r="G1365">
            <v>142254866.79688966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106691150.09766722</v>
          </cell>
          <cell r="O1365">
            <v>35563716.699222416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345</v>
          </cell>
          <cell r="AE1365" t="str">
            <v>NA</v>
          </cell>
          <cell r="AF1365" t="str">
            <v>345.NA1</v>
          </cell>
        </row>
        <row r="1366">
          <cell r="A1366">
            <v>1366</v>
          </cell>
          <cell r="AD1366">
            <v>345</v>
          </cell>
          <cell r="AE1366" t="str">
            <v>NA</v>
          </cell>
          <cell r="AF1366" t="str">
            <v>345.NA2</v>
          </cell>
        </row>
        <row r="1367">
          <cell r="A1367">
            <v>1367</v>
          </cell>
          <cell r="B1367">
            <v>346</v>
          </cell>
          <cell r="C1367" t="str">
            <v>Misc. Power Plant Equipment</v>
          </cell>
          <cell r="AD1367">
            <v>346</v>
          </cell>
          <cell r="AE1367" t="str">
            <v>NA</v>
          </cell>
          <cell r="AF1367" t="str">
            <v>346.NA</v>
          </cell>
        </row>
        <row r="1368">
          <cell r="A1368">
            <v>1368</v>
          </cell>
          <cell r="D1368" t="str">
            <v>SG</v>
          </cell>
          <cell r="E1368" t="str">
            <v>P</v>
          </cell>
          <cell r="F1368">
            <v>5459523.5954304412</v>
          </cell>
          <cell r="G1368">
            <v>5459523.5954304412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0.75</v>
          </cell>
          <cell r="N1368">
            <v>4094642.6965728309</v>
          </cell>
          <cell r="O1368">
            <v>1364880.8988576103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346</v>
          </cell>
          <cell r="AE1368" t="str">
            <v>SG</v>
          </cell>
          <cell r="AF1368" t="str">
            <v>346.SG</v>
          </cell>
        </row>
        <row r="1369">
          <cell r="A1369">
            <v>1369</v>
          </cell>
          <cell r="C1369" t="str">
            <v>SG-W</v>
          </cell>
          <cell r="D1369" t="str">
            <v>SG</v>
          </cell>
          <cell r="E1369" t="str">
            <v>P</v>
          </cell>
          <cell r="F1369">
            <v>1443650.6298590198</v>
          </cell>
          <cell r="G1369">
            <v>1443650.6298590198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0.75</v>
          </cell>
          <cell r="N1369">
            <v>1082737.9723942648</v>
          </cell>
          <cell r="O1369">
            <v>360912.65746475494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346</v>
          </cell>
          <cell r="AE1369" t="str">
            <v>SG</v>
          </cell>
          <cell r="AF1369" t="str">
            <v>346.SG1</v>
          </cell>
        </row>
        <row r="1370">
          <cell r="A1370">
            <v>1370</v>
          </cell>
          <cell r="D1370" t="str">
            <v>SG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0.75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346</v>
          </cell>
          <cell r="AE1370" t="str">
            <v>SG</v>
          </cell>
          <cell r="AF1370" t="str">
            <v>346.SG2</v>
          </cell>
        </row>
        <row r="1371">
          <cell r="A1371">
            <v>1371</v>
          </cell>
          <cell r="F1371">
            <v>6903174.2252894612</v>
          </cell>
          <cell r="G1371">
            <v>6903174.2252894612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N1371">
            <v>5177380.6689670961</v>
          </cell>
          <cell r="O1371">
            <v>1725793.5563223653</v>
          </cell>
          <cell r="Q1371">
            <v>0</v>
          </cell>
          <cell r="R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346</v>
          </cell>
          <cell r="AE1371" t="str">
            <v>NA</v>
          </cell>
          <cell r="AF1371" t="str">
            <v>346.NA1</v>
          </cell>
        </row>
        <row r="1372">
          <cell r="A1372">
            <v>1372</v>
          </cell>
          <cell r="AD1372">
            <v>346</v>
          </cell>
          <cell r="AE1372" t="str">
            <v>NA</v>
          </cell>
          <cell r="AF1372" t="str">
            <v>346.NA2</v>
          </cell>
        </row>
        <row r="1373">
          <cell r="A1373">
            <v>1373</v>
          </cell>
          <cell r="B1373" t="str">
            <v>OP</v>
          </cell>
          <cell r="C1373" t="str">
            <v>Unclassified Other Prod Plant-Acct 300</v>
          </cell>
          <cell r="AD1373" t="str">
            <v>OP</v>
          </cell>
          <cell r="AE1373" t="str">
            <v>NA</v>
          </cell>
          <cell r="AF1373" t="str">
            <v>OP.NA</v>
          </cell>
        </row>
        <row r="1374">
          <cell r="A1374">
            <v>1374</v>
          </cell>
          <cell r="D1374" t="str">
            <v>S</v>
          </cell>
          <cell r="E1374" t="str">
            <v>P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M1374">
            <v>0.75</v>
          </cell>
          <cell r="N1374">
            <v>0</v>
          </cell>
          <cell r="O1374">
            <v>0</v>
          </cell>
          <cell r="Q1374">
            <v>0</v>
          </cell>
          <cell r="R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D1374" t="str">
            <v>OP</v>
          </cell>
          <cell r="AE1374" t="str">
            <v>S</v>
          </cell>
          <cell r="AF1374" t="str">
            <v>OP.S</v>
          </cell>
        </row>
        <row r="1375">
          <cell r="A1375">
            <v>1375</v>
          </cell>
          <cell r="D1375" t="str">
            <v>SG</v>
          </cell>
          <cell r="E1375" t="str">
            <v>P</v>
          </cell>
          <cell r="F1375">
            <v>-253096.9922788472</v>
          </cell>
          <cell r="G1375">
            <v>-253096.9922788472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0.75</v>
          </cell>
          <cell r="N1375">
            <v>-189822.74420913542</v>
          </cell>
          <cell r="O1375">
            <v>-63274.248069711801</v>
          </cell>
          <cell r="Q1375">
            <v>0</v>
          </cell>
          <cell r="R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 t="str">
            <v>OP</v>
          </cell>
          <cell r="AE1375" t="str">
            <v>SG</v>
          </cell>
          <cell r="AF1375" t="str">
            <v>OP.SG</v>
          </cell>
        </row>
        <row r="1376">
          <cell r="A1376">
            <v>1376</v>
          </cell>
          <cell r="F1376">
            <v>-253096.9922788472</v>
          </cell>
          <cell r="G1376">
            <v>-253096.9922788472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N1376">
            <v>-189822.74420913542</v>
          </cell>
          <cell r="O1376">
            <v>-63274.248069711801</v>
          </cell>
          <cell r="Q1376">
            <v>0</v>
          </cell>
          <cell r="R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 t="str">
            <v>OP</v>
          </cell>
          <cell r="AE1376" t="str">
            <v>NA</v>
          </cell>
          <cell r="AF1376" t="str">
            <v>OP.NA1</v>
          </cell>
        </row>
        <row r="1377">
          <cell r="A1377">
            <v>1377</v>
          </cell>
          <cell r="AD1377" t="str">
            <v>OP</v>
          </cell>
          <cell r="AE1377" t="str">
            <v>NA</v>
          </cell>
          <cell r="AF1377" t="str">
            <v>OP.NA2</v>
          </cell>
        </row>
        <row r="1378">
          <cell r="A1378">
            <v>1378</v>
          </cell>
          <cell r="B1378" t="str">
            <v>Total Other Production Plant</v>
          </cell>
          <cell r="F1378">
            <v>1749969591.6141827</v>
          </cell>
          <cell r="G1378">
            <v>1749969591.6141827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N1378">
            <v>1312477193.7106371</v>
          </cell>
          <cell r="O1378">
            <v>437492397.90354568</v>
          </cell>
          <cell r="Q1378">
            <v>0</v>
          </cell>
          <cell r="R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D1378" t="str">
            <v>Total Other Production Plant</v>
          </cell>
          <cell r="AE1378" t="str">
            <v>NA</v>
          </cell>
          <cell r="AF1378" t="str">
            <v>Total Other Production Plant.NA</v>
          </cell>
        </row>
        <row r="1379">
          <cell r="A1379">
            <v>1379</v>
          </cell>
          <cell r="AD1379" t="str">
            <v>Total Other Production Plant</v>
          </cell>
          <cell r="AE1379" t="str">
            <v>NA</v>
          </cell>
          <cell r="AF1379" t="str">
            <v>Total Other Production Plant.NA1</v>
          </cell>
        </row>
        <row r="1380">
          <cell r="A1380">
            <v>1380</v>
          </cell>
          <cell r="B1380" t="str">
            <v>Experimental Plant</v>
          </cell>
          <cell r="AD1380" t="str">
            <v>Experimental Plant</v>
          </cell>
          <cell r="AE1380" t="str">
            <v>NA</v>
          </cell>
          <cell r="AF1380" t="str">
            <v>Experimental Plant.NA</v>
          </cell>
        </row>
        <row r="1381">
          <cell r="A1381">
            <v>1381</v>
          </cell>
          <cell r="B1381">
            <v>103</v>
          </cell>
          <cell r="C1381" t="str">
            <v>Experimental Plant</v>
          </cell>
          <cell r="AD1381">
            <v>103</v>
          </cell>
          <cell r="AE1381" t="str">
            <v>NA</v>
          </cell>
          <cell r="AF1381" t="str">
            <v>103.NA</v>
          </cell>
        </row>
        <row r="1382">
          <cell r="A1382">
            <v>1382</v>
          </cell>
          <cell r="D1382" t="str">
            <v>SG</v>
          </cell>
          <cell r="E1382" t="str">
            <v>P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M1382">
            <v>0.75</v>
          </cell>
          <cell r="N1382">
            <v>0</v>
          </cell>
          <cell r="O1382">
            <v>0</v>
          </cell>
          <cell r="Q1382">
            <v>0</v>
          </cell>
          <cell r="R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103</v>
          </cell>
          <cell r="AE1382" t="str">
            <v>SG</v>
          </cell>
          <cell r="AF1382" t="str">
            <v>103.SG</v>
          </cell>
        </row>
        <row r="1383">
          <cell r="A1383">
            <v>1383</v>
          </cell>
          <cell r="B1383" t="str">
            <v>Total Experimental Plant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N1383">
            <v>0</v>
          </cell>
          <cell r="O1383">
            <v>0</v>
          </cell>
          <cell r="Q1383">
            <v>0</v>
          </cell>
          <cell r="R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D1383" t="str">
            <v>Total Experimental Plant</v>
          </cell>
          <cell r="AE1383" t="str">
            <v>NA</v>
          </cell>
          <cell r="AF1383" t="str">
            <v>Total Experimental Plant.NA</v>
          </cell>
        </row>
        <row r="1384">
          <cell r="A1384">
            <v>1384</v>
          </cell>
          <cell r="AD1384" t="str">
            <v>Total Experimental Plant</v>
          </cell>
          <cell r="AE1384" t="str">
            <v>NA</v>
          </cell>
          <cell r="AF1384" t="str">
            <v>Total Experimental Plant.NA1</v>
          </cell>
        </row>
        <row r="1385">
          <cell r="A1385">
            <v>1385</v>
          </cell>
          <cell r="B1385" t="str">
            <v>TOTAL PRODUCTION PLANT</v>
          </cell>
          <cell r="F1385">
            <v>5331406371.6510658</v>
          </cell>
          <cell r="G1385">
            <v>5331406371.6510658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N1385">
            <v>3998554778.7382989</v>
          </cell>
          <cell r="O1385">
            <v>1332851592.9127665</v>
          </cell>
          <cell r="Q1385">
            <v>0</v>
          </cell>
          <cell r="R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TOTAL PRODUCTION PLANT</v>
          </cell>
          <cell r="AE1385" t="str">
            <v>NA</v>
          </cell>
          <cell r="AF1385" t="str">
            <v>TOTAL PRODUCTION PLANT.NA</v>
          </cell>
        </row>
        <row r="1386">
          <cell r="A1386">
            <v>1386</v>
          </cell>
          <cell r="AD1386" t="str">
            <v>TOTAL PRODUCTION PLANT</v>
          </cell>
          <cell r="AE1386" t="str">
            <v>NA</v>
          </cell>
          <cell r="AF1386" t="str">
            <v>TOTAL PRODUCTION PLANT.NA1</v>
          </cell>
        </row>
        <row r="1387">
          <cell r="A1387">
            <v>1387</v>
          </cell>
          <cell r="B1387">
            <v>350</v>
          </cell>
          <cell r="C1387" t="str">
            <v>Land and Land Rights</v>
          </cell>
          <cell r="AD1387">
            <v>350</v>
          </cell>
          <cell r="AE1387" t="str">
            <v>NA</v>
          </cell>
          <cell r="AF1387" t="str">
            <v>350.NA</v>
          </cell>
        </row>
        <row r="1388">
          <cell r="A1388">
            <v>1388</v>
          </cell>
          <cell r="D1388" t="str">
            <v>SG</v>
          </cell>
          <cell r="E1388" t="str">
            <v>T</v>
          </cell>
          <cell r="F1388">
            <v>9162560.0401904825</v>
          </cell>
          <cell r="G1388">
            <v>0</v>
          </cell>
          <cell r="H1388">
            <v>9162560.0401904825</v>
          </cell>
          <cell r="I1388">
            <v>0</v>
          </cell>
          <cell r="J1388">
            <v>0</v>
          </cell>
          <cell r="K1388">
            <v>0</v>
          </cell>
          <cell r="P1388">
            <v>0.75</v>
          </cell>
          <cell r="Q1388">
            <v>6871920.0301428623</v>
          </cell>
          <cell r="R1388">
            <v>2290640.0100476206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350</v>
          </cell>
          <cell r="AE1388" t="str">
            <v>SG</v>
          </cell>
          <cell r="AF1388" t="str">
            <v>350.SG</v>
          </cell>
        </row>
        <row r="1389">
          <cell r="A1389">
            <v>1389</v>
          </cell>
          <cell r="D1389" t="str">
            <v>SG</v>
          </cell>
          <cell r="E1389" t="str">
            <v>T</v>
          </cell>
          <cell r="F1389">
            <v>21001171.736689441</v>
          </cell>
          <cell r="G1389">
            <v>0</v>
          </cell>
          <cell r="H1389">
            <v>21001171.736689441</v>
          </cell>
          <cell r="I1389">
            <v>0</v>
          </cell>
          <cell r="J1389">
            <v>0</v>
          </cell>
          <cell r="K1389">
            <v>0</v>
          </cell>
          <cell r="P1389">
            <v>0.75</v>
          </cell>
          <cell r="Q1389">
            <v>15750878.802517081</v>
          </cell>
          <cell r="R1389">
            <v>5250292.9341723602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>
            <v>350</v>
          </cell>
          <cell r="AE1389" t="str">
            <v>SG</v>
          </cell>
          <cell r="AF1389" t="str">
            <v>350.SG1</v>
          </cell>
        </row>
        <row r="1390">
          <cell r="A1390">
            <v>1390</v>
          </cell>
          <cell r="D1390" t="str">
            <v>SG</v>
          </cell>
          <cell r="E1390" t="str">
            <v>T</v>
          </cell>
          <cell r="F1390">
            <v>82404571.502691284</v>
          </cell>
          <cell r="G1390">
            <v>0</v>
          </cell>
          <cell r="H1390">
            <v>82404571.502691284</v>
          </cell>
          <cell r="I1390">
            <v>0</v>
          </cell>
          <cell r="J1390">
            <v>0</v>
          </cell>
          <cell r="K1390">
            <v>0</v>
          </cell>
          <cell r="P1390">
            <v>0.75</v>
          </cell>
          <cell r="Q1390">
            <v>61803428.627018467</v>
          </cell>
          <cell r="R1390">
            <v>20601142.875672821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D1390">
            <v>350</v>
          </cell>
          <cell r="AE1390" t="str">
            <v>SG</v>
          </cell>
          <cell r="AF1390" t="str">
            <v>350.SG2</v>
          </cell>
        </row>
        <row r="1391">
          <cell r="A1391">
            <v>1391</v>
          </cell>
          <cell r="F1391">
            <v>112568303.27957121</v>
          </cell>
          <cell r="G1391">
            <v>0</v>
          </cell>
          <cell r="H1391">
            <v>112568303.27957121</v>
          </cell>
          <cell r="I1391">
            <v>0</v>
          </cell>
          <cell r="J1391">
            <v>0</v>
          </cell>
          <cell r="K1391">
            <v>0</v>
          </cell>
          <cell r="N1391">
            <v>0</v>
          </cell>
          <cell r="O1391">
            <v>0</v>
          </cell>
          <cell r="Q1391">
            <v>84426227.459678411</v>
          </cell>
          <cell r="R1391">
            <v>28142075.819892801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D1391">
            <v>350</v>
          </cell>
          <cell r="AE1391" t="str">
            <v>NA</v>
          </cell>
          <cell r="AF1391" t="str">
            <v>350.NA1</v>
          </cell>
        </row>
        <row r="1392">
          <cell r="A1392">
            <v>1392</v>
          </cell>
          <cell r="AD1392">
            <v>350</v>
          </cell>
          <cell r="AE1392" t="str">
            <v>NA</v>
          </cell>
          <cell r="AF1392" t="str">
            <v>350.NA2</v>
          </cell>
        </row>
        <row r="1393">
          <cell r="A1393">
            <v>1393</v>
          </cell>
          <cell r="B1393">
            <v>352</v>
          </cell>
          <cell r="C1393" t="str">
            <v>Structures and Improvements</v>
          </cell>
          <cell r="AD1393">
            <v>352</v>
          </cell>
          <cell r="AE1393" t="str">
            <v>NA</v>
          </cell>
          <cell r="AF1393" t="str">
            <v>352.NA</v>
          </cell>
        </row>
        <row r="1394">
          <cell r="A1394">
            <v>1394</v>
          </cell>
          <cell r="D1394" t="str">
            <v>S</v>
          </cell>
          <cell r="E1394" t="str">
            <v>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P1394">
            <v>0.75</v>
          </cell>
          <cell r="Q1394">
            <v>0</v>
          </cell>
          <cell r="R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>
            <v>352</v>
          </cell>
          <cell r="AE1394" t="str">
            <v>S</v>
          </cell>
          <cell r="AF1394" t="str">
            <v>352.S</v>
          </cell>
        </row>
        <row r="1395">
          <cell r="A1395">
            <v>1395</v>
          </cell>
          <cell r="D1395" t="str">
            <v>SG</v>
          </cell>
          <cell r="E1395" t="str">
            <v>T</v>
          </cell>
          <cell r="F1395">
            <v>3092984.6336726747</v>
          </cell>
          <cell r="G1395">
            <v>0</v>
          </cell>
          <cell r="H1395">
            <v>3092984.6336726747</v>
          </cell>
          <cell r="I1395">
            <v>0</v>
          </cell>
          <cell r="J1395">
            <v>0</v>
          </cell>
          <cell r="K1395">
            <v>0</v>
          </cell>
          <cell r="P1395">
            <v>0.75</v>
          </cell>
          <cell r="Q1395">
            <v>2319738.4752545059</v>
          </cell>
          <cell r="R1395">
            <v>773246.15841816866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352</v>
          </cell>
          <cell r="AE1395" t="str">
            <v>SG</v>
          </cell>
          <cell r="AF1395" t="str">
            <v>352.SG</v>
          </cell>
        </row>
        <row r="1396">
          <cell r="A1396">
            <v>1396</v>
          </cell>
          <cell r="D1396" t="str">
            <v>SG</v>
          </cell>
          <cell r="E1396" t="str">
            <v>T</v>
          </cell>
          <cell r="F1396">
            <v>7746942.9061636925</v>
          </cell>
          <cell r="G1396">
            <v>0</v>
          </cell>
          <cell r="H1396">
            <v>7746942.9061636925</v>
          </cell>
          <cell r="I1396">
            <v>0</v>
          </cell>
          <cell r="J1396">
            <v>0</v>
          </cell>
          <cell r="K1396">
            <v>0</v>
          </cell>
          <cell r="P1396">
            <v>0.75</v>
          </cell>
          <cell r="Q1396">
            <v>5810207.1796227694</v>
          </cell>
          <cell r="R1396">
            <v>1936735.7265409231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>
            <v>352</v>
          </cell>
          <cell r="AE1396" t="str">
            <v>SG</v>
          </cell>
          <cell r="AF1396" t="str">
            <v>352.SG1</v>
          </cell>
        </row>
        <row r="1397">
          <cell r="A1397">
            <v>1397</v>
          </cell>
          <cell r="D1397" t="str">
            <v>SG</v>
          </cell>
          <cell r="E1397" t="str">
            <v>T</v>
          </cell>
          <cell r="F1397">
            <v>95865245.957282379</v>
          </cell>
          <cell r="G1397">
            <v>0</v>
          </cell>
          <cell r="H1397">
            <v>95865245.957282379</v>
          </cell>
          <cell r="I1397">
            <v>0</v>
          </cell>
          <cell r="J1397">
            <v>0</v>
          </cell>
          <cell r="K1397">
            <v>0</v>
          </cell>
          <cell r="P1397">
            <v>0.75</v>
          </cell>
          <cell r="Q1397">
            <v>71898934.467961788</v>
          </cell>
          <cell r="R1397">
            <v>23966311.489320595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D1397">
            <v>352</v>
          </cell>
          <cell r="AE1397" t="str">
            <v>SG</v>
          </cell>
          <cell r="AF1397" t="str">
            <v>352.SG2</v>
          </cell>
        </row>
        <row r="1398">
          <cell r="A1398">
            <v>1398</v>
          </cell>
          <cell r="F1398">
            <v>106705173.49711874</v>
          </cell>
          <cell r="G1398">
            <v>0</v>
          </cell>
          <cell r="H1398">
            <v>106705173.49711874</v>
          </cell>
          <cell r="I1398">
            <v>0</v>
          </cell>
          <cell r="J1398">
            <v>0</v>
          </cell>
          <cell r="K1398">
            <v>0</v>
          </cell>
          <cell r="N1398">
            <v>0</v>
          </cell>
          <cell r="O1398">
            <v>0</v>
          </cell>
          <cell r="Q1398">
            <v>80028880.122839063</v>
          </cell>
          <cell r="R1398">
            <v>26676293.374279685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D1398">
            <v>352</v>
          </cell>
          <cell r="AE1398" t="str">
            <v>NA</v>
          </cell>
          <cell r="AF1398" t="str">
            <v>352.NA1</v>
          </cell>
        </row>
        <row r="1399">
          <cell r="A1399">
            <v>1399</v>
          </cell>
          <cell r="AD1399">
            <v>352</v>
          </cell>
          <cell r="AE1399" t="str">
            <v>NA</v>
          </cell>
          <cell r="AF1399" t="str">
            <v>352.NA2</v>
          </cell>
        </row>
        <row r="1400">
          <cell r="A1400">
            <v>1400</v>
          </cell>
          <cell r="B1400">
            <v>353</v>
          </cell>
          <cell r="C1400" t="str">
            <v>Station Equipment</v>
          </cell>
          <cell r="AD1400">
            <v>353</v>
          </cell>
          <cell r="AE1400" t="str">
            <v>NA</v>
          </cell>
          <cell r="AF1400" t="str">
            <v>353.NA</v>
          </cell>
        </row>
        <row r="1401">
          <cell r="A1401">
            <v>1401</v>
          </cell>
          <cell r="D1401" t="str">
            <v>SG</v>
          </cell>
          <cell r="E1401" t="str">
            <v>T</v>
          </cell>
          <cell r="F1401">
            <v>47588825.601028383</v>
          </cell>
          <cell r="G1401">
            <v>0</v>
          </cell>
          <cell r="H1401">
            <v>47588825.601028383</v>
          </cell>
          <cell r="I1401">
            <v>0</v>
          </cell>
          <cell r="J1401">
            <v>0</v>
          </cell>
          <cell r="K1401">
            <v>0</v>
          </cell>
          <cell r="P1401">
            <v>0.75</v>
          </cell>
          <cell r="Q1401">
            <v>35691619.200771287</v>
          </cell>
          <cell r="R1401">
            <v>11897206.400257096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353</v>
          </cell>
          <cell r="AE1401" t="str">
            <v>SG</v>
          </cell>
          <cell r="AF1401" t="str">
            <v>353.SG</v>
          </cell>
        </row>
        <row r="1402">
          <cell r="A1402">
            <v>1402</v>
          </cell>
          <cell r="D1402" t="str">
            <v>SG</v>
          </cell>
          <cell r="E1402" t="str">
            <v>T</v>
          </cell>
          <cell r="F1402">
            <v>70955657.240360335</v>
          </cell>
          <cell r="G1402">
            <v>0</v>
          </cell>
          <cell r="H1402">
            <v>70955657.240360335</v>
          </cell>
          <cell r="I1402">
            <v>0</v>
          </cell>
          <cell r="J1402">
            <v>0</v>
          </cell>
          <cell r="K1402">
            <v>0</v>
          </cell>
          <cell r="P1402">
            <v>0.75</v>
          </cell>
          <cell r="Q1402">
            <v>53216742.930270255</v>
          </cell>
          <cell r="R1402">
            <v>17738914.310090084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353</v>
          </cell>
          <cell r="AE1402" t="str">
            <v>SG</v>
          </cell>
          <cell r="AF1402" t="str">
            <v>353.SG1</v>
          </cell>
        </row>
        <row r="1403">
          <cell r="A1403">
            <v>1403</v>
          </cell>
          <cell r="D1403" t="str">
            <v>SG</v>
          </cell>
          <cell r="E1403" t="str">
            <v>T</v>
          </cell>
          <cell r="F1403">
            <v>772141852.95301676</v>
          </cell>
          <cell r="G1403">
            <v>0</v>
          </cell>
          <cell r="H1403">
            <v>772141852.95301676</v>
          </cell>
          <cell r="I1403">
            <v>0</v>
          </cell>
          <cell r="J1403">
            <v>0</v>
          </cell>
          <cell r="K1403">
            <v>0</v>
          </cell>
          <cell r="P1403">
            <v>0.75</v>
          </cell>
          <cell r="Q1403">
            <v>579106389.71476257</v>
          </cell>
          <cell r="R1403">
            <v>193035463.23825419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D1403">
            <v>353</v>
          </cell>
          <cell r="AE1403" t="str">
            <v>SG</v>
          </cell>
          <cell r="AF1403" t="str">
            <v>353.SG2</v>
          </cell>
        </row>
        <row r="1404">
          <cell r="A1404">
            <v>1404</v>
          </cell>
          <cell r="F1404">
            <v>890686335.79440546</v>
          </cell>
          <cell r="G1404">
            <v>0</v>
          </cell>
          <cell r="H1404">
            <v>890686335.79440546</v>
          </cell>
          <cell r="I1404">
            <v>0</v>
          </cell>
          <cell r="J1404">
            <v>0</v>
          </cell>
          <cell r="K1404">
            <v>0</v>
          </cell>
          <cell r="N1404">
            <v>0</v>
          </cell>
          <cell r="O1404">
            <v>0</v>
          </cell>
          <cell r="Q1404">
            <v>668014751.8458041</v>
          </cell>
          <cell r="R1404">
            <v>222671583.94860137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D1404">
            <v>353</v>
          </cell>
          <cell r="AE1404" t="str">
            <v>NA</v>
          </cell>
          <cell r="AF1404" t="str">
            <v>353.NA1</v>
          </cell>
        </row>
        <row r="1405">
          <cell r="A1405">
            <v>1405</v>
          </cell>
          <cell r="AD1405">
            <v>353</v>
          </cell>
          <cell r="AE1405" t="str">
            <v>NA</v>
          </cell>
          <cell r="AF1405" t="str">
            <v>353.NA2</v>
          </cell>
        </row>
        <row r="1406">
          <cell r="A1406">
            <v>1406</v>
          </cell>
          <cell r="B1406">
            <v>354</v>
          </cell>
          <cell r="C1406" t="str">
            <v>Towers and Fixtures</v>
          </cell>
          <cell r="AD1406">
            <v>354</v>
          </cell>
          <cell r="AE1406" t="str">
            <v>NA</v>
          </cell>
          <cell r="AF1406" t="str">
            <v>354.NA</v>
          </cell>
        </row>
        <row r="1407">
          <cell r="A1407">
            <v>1407</v>
          </cell>
          <cell r="D1407" t="str">
            <v>SG</v>
          </cell>
          <cell r="E1407" t="str">
            <v>T</v>
          </cell>
          <cell r="F1407">
            <v>55739276.662274458</v>
          </cell>
          <cell r="G1407">
            <v>0</v>
          </cell>
          <cell r="H1407">
            <v>55739276.662274458</v>
          </cell>
          <cell r="I1407">
            <v>0</v>
          </cell>
          <cell r="J1407">
            <v>0</v>
          </cell>
          <cell r="K1407">
            <v>0</v>
          </cell>
          <cell r="P1407">
            <v>0.75</v>
          </cell>
          <cell r="Q1407">
            <v>41804457.496705845</v>
          </cell>
          <cell r="R1407">
            <v>13934819.165568614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354</v>
          </cell>
          <cell r="AE1407" t="str">
            <v>SG</v>
          </cell>
          <cell r="AF1407" t="str">
            <v>354.SG</v>
          </cell>
        </row>
        <row r="1408">
          <cell r="A1408">
            <v>1408</v>
          </cell>
          <cell r="D1408" t="str">
            <v>SG</v>
          </cell>
          <cell r="E1408" t="str">
            <v>T</v>
          </cell>
          <cell r="F1408">
            <v>57133517.266896583</v>
          </cell>
          <cell r="G1408">
            <v>0</v>
          </cell>
          <cell r="H1408">
            <v>57133517.266896583</v>
          </cell>
          <cell r="I1408">
            <v>0</v>
          </cell>
          <cell r="J1408">
            <v>0</v>
          </cell>
          <cell r="K1408">
            <v>0</v>
          </cell>
          <cell r="P1408">
            <v>0.75</v>
          </cell>
          <cell r="Q1408">
            <v>42850137.950172439</v>
          </cell>
          <cell r="R1408">
            <v>14283379.316724146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354</v>
          </cell>
          <cell r="AE1408" t="str">
            <v>SG</v>
          </cell>
          <cell r="AF1408" t="str">
            <v>354.SG1</v>
          </cell>
        </row>
        <row r="1409">
          <cell r="A1409">
            <v>1409</v>
          </cell>
          <cell r="D1409" t="str">
            <v>SG</v>
          </cell>
          <cell r="E1409" t="str">
            <v>T</v>
          </cell>
          <cell r="F1409">
            <v>449030398.34674877</v>
          </cell>
          <cell r="G1409">
            <v>0</v>
          </cell>
          <cell r="H1409">
            <v>449030398.34674877</v>
          </cell>
          <cell r="I1409">
            <v>0</v>
          </cell>
          <cell r="J1409">
            <v>0</v>
          </cell>
          <cell r="K1409">
            <v>0</v>
          </cell>
          <cell r="P1409">
            <v>0.75</v>
          </cell>
          <cell r="Q1409">
            <v>336772798.76006156</v>
          </cell>
          <cell r="R1409">
            <v>112257599.58668719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354</v>
          </cell>
          <cell r="AE1409" t="str">
            <v>SG</v>
          </cell>
          <cell r="AF1409" t="str">
            <v>354.SG2</v>
          </cell>
        </row>
        <row r="1410">
          <cell r="A1410">
            <v>1410</v>
          </cell>
          <cell r="F1410">
            <v>561903192.2759198</v>
          </cell>
          <cell r="G1410">
            <v>0</v>
          </cell>
          <cell r="H1410">
            <v>561903192.2759198</v>
          </cell>
          <cell r="I1410">
            <v>0</v>
          </cell>
          <cell r="J1410">
            <v>0</v>
          </cell>
          <cell r="K1410">
            <v>0</v>
          </cell>
          <cell r="N1410">
            <v>0</v>
          </cell>
          <cell r="O1410">
            <v>0</v>
          </cell>
          <cell r="Q1410">
            <v>421427394.20693982</v>
          </cell>
          <cell r="R1410">
            <v>140475798.06897995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D1410">
            <v>354</v>
          </cell>
          <cell r="AE1410" t="str">
            <v>NA</v>
          </cell>
          <cell r="AF1410" t="str">
            <v>354.NA1</v>
          </cell>
        </row>
        <row r="1411">
          <cell r="A1411">
            <v>1411</v>
          </cell>
          <cell r="AD1411">
            <v>354</v>
          </cell>
          <cell r="AE1411" t="str">
            <v>NA</v>
          </cell>
          <cell r="AF1411" t="str">
            <v>354.NA2</v>
          </cell>
        </row>
        <row r="1412">
          <cell r="A1412">
            <v>1412</v>
          </cell>
          <cell r="B1412">
            <v>355</v>
          </cell>
          <cell r="C1412" t="str">
            <v>Poles and Fixtures</v>
          </cell>
          <cell r="AD1412">
            <v>355</v>
          </cell>
          <cell r="AE1412" t="str">
            <v>NA</v>
          </cell>
          <cell r="AF1412" t="str">
            <v>355.NA</v>
          </cell>
        </row>
        <row r="1413">
          <cell r="A1413">
            <v>1413</v>
          </cell>
          <cell r="D1413" t="str">
            <v>SG</v>
          </cell>
          <cell r="E1413" t="str">
            <v>T</v>
          </cell>
          <cell r="F1413">
            <v>26907226.73729961</v>
          </cell>
          <cell r="G1413">
            <v>0</v>
          </cell>
          <cell r="H1413">
            <v>26907226.73729961</v>
          </cell>
          <cell r="I1413">
            <v>0</v>
          </cell>
          <cell r="J1413">
            <v>0</v>
          </cell>
          <cell r="K1413">
            <v>0</v>
          </cell>
          <cell r="P1413">
            <v>0.75</v>
          </cell>
          <cell r="Q1413">
            <v>20180420.052974708</v>
          </cell>
          <cell r="R1413">
            <v>6726806.6843249025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355</v>
          </cell>
          <cell r="AE1413" t="str">
            <v>SG</v>
          </cell>
          <cell r="AF1413" t="str">
            <v>355.SG</v>
          </cell>
        </row>
        <row r="1414">
          <cell r="A1414">
            <v>1414</v>
          </cell>
          <cell r="D1414" t="str">
            <v>SG</v>
          </cell>
          <cell r="E1414" t="str">
            <v>T</v>
          </cell>
          <cell r="F1414">
            <v>49978164.286616534</v>
          </cell>
          <cell r="G1414">
            <v>0</v>
          </cell>
          <cell r="H1414">
            <v>49978164.286616534</v>
          </cell>
          <cell r="I1414">
            <v>0</v>
          </cell>
          <cell r="J1414">
            <v>0</v>
          </cell>
          <cell r="K1414">
            <v>0</v>
          </cell>
          <cell r="P1414">
            <v>0.75</v>
          </cell>
          <cell r="Q1414">
            <v>37483623.2149624</v>
          </cell>
          <cell r="R1414">
            <v>12494541.071654133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355</v>
          </cell>
          <cell r="AE1414" t="str">
            <v>SG</v>
          </cell>
          <cell r="AF1414" t="str">
            <v>355.SG1</v>
          </cell>
        </row>
        <row r="1415">
          <cell r="A1415">
            <v>1415</v>
          </cell>
          <cell r="D1415" t="str">
            <v>SG</v>
          </cell>
          <cell r="E1415" t="str">
            <v>T</v>
          </cell>
          <cell r="F1415">
            <v>324855039.6033414</v>
          </cell>
          <cell r="G1415">
            <v>0</v>
          </cell>
          <cell r="H1415">
            <v>324855039.6033414</v>
          </cell>
          <cell r="I1415">
            <v>0</v>
          </cell>
          <cell r="J1415">
            <v>0</v>
          </cell>
          <cell r="K1415">
            <v>0</v>
          </cell>
          <cell r="P1415">
            <v>0.75</v>
          </cell>
          <cell r="Q1415">
            <v>243641279.70250607</v>
          </cell>
          <cell r="R1415">
            <v>81213759.90083535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355</v>
          </cell>
          <cell r="AE1415" t="str">
            <v>SG</v>
          </cell>
          <cell r="AF1415" t="str">
            <v>355.SG2</v>
          </cell>
        </row>
        <row r="1416">
          <cell r="A1416">
            <v>1416</v>
          </cell>
          <cell r="F1416">
            <v>401740430.62725753</v>
          </cell>
          <cell r="G1416">
            <v>0</v>
          </cell>
          <cell r="H1416">
            <v>401740430.62725753</v>
          </cell>
          <cell r="I1416">
            <v>0</v>
          </cell>
          <cell r="J1416">
            <v>0</v>
          </cell>
          <cell r="K1416">
            <v>0</v>
          </cell>
          <cell r="N1416">
            <v>0</v>
          </cell>
          <cell r="O1416">
            <v>0</v>
          </cell>
          <cell r="Q1416">
            <v>301305322.97044319</v>
          </cell>
          <cell r="R1416">
            <v>100435107.65681438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D1416">
            <v>355</v>
          </cell>
          <cell r="AE1416" t="str">
            <v>NA</v>
          </cell>
          <cell r="AF1416" t="str">
            <v>355.NA1</v>
          </cell>
        </row>
        <row r="1417">
          <cell r="A1417">
            <v>1417</v>
          </cell>
          <cell r="AD1417">
            <v>355</v>
          </cell>
          <cell r="AE1417" t="str">
            <v>NA</v>
          </cell>
          <cell r="AF1417" t="str">
            <v>355.NA2</v>
          </cell>
        </row>
        <row r="1418">
          <cell r="A1418">
            <v>1418</v>
          </cell>
          <cell r="B1418">
            <v>356</v>
          </cell>
          <cell r="C1418" t="str">
            <v>Clearing and Grading</v>
          </cell>
          <cell r="AD1418">
            <v>356</v>
          </cell>
          <cell r="AE1418" t="str">
            <v>NA</v>
          </cell>
          <cell r="AF1418" t="str">
            <v>356.NA</v>
          </cell>
        </row>
        <row r="1419">
          <cell r="A1419">
            <v>1419</v>
          </cell>
          <cell r="D1419" t="str">
            <v>SG</v>
          </cell>
          <cell r="E1419" t="str">
            <v>T</v>
          </cell>
          <cell r="F1419">
            <v>69124878.619039789</v>
          </cell>
          <cell r="G1419">
            <v>0</v>
          </cell>
          <cell r="H1419">
            <v>69124878.619039789</v>
          </cell>
          <cell r="I1419">
            <v>0</v>
          </cell>
          <cell r="J1419">
            <v>0</v>
          </cell>
          <cell r="K1419">
            <v>0</v>
          </cell>
          <cell r="P1419">
            <v>0.75</v>
          </cell>
          <cell r="Q1419">
            <v>51843658.964279845</v>
          </cell>
          <cell r="R1419">
            <v>17281219.654759947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356</v>
          </cell>
          <cell r="AE1419" t="str">
            <v>SG</v>
          </cell>
          <cell r="AF1419" t="str">
            <v>356.SG</v>
          </cell>
        </row>
        <row r="1420">
          <cell r="A1420">
            <v>1420</v>
          </cell>
          <cell r="D1420" t="str">
            <v>SG</v>
          </cell>
          <cell r="E1420" t="str">
            <v>T</v>
          </cell>
          <cell r="F1420">
            <v>68698928.693025544</v>
          </cell>
          <cell r="G1420">
            <v>0</v>
          </cell>
          <cell r="H1420">
            <v>68698928.693025544</v>
          </cell>
          <cell r="I1420">
            <v>0</v>
          </cell>
          <cell r="J1420">
            <v>0</v>
          </cell>
          <cell r="K1420">
            <v>0</v>
          </cell>
          <cell r="P1420">
            <v>0.75</v>
          </cell>
          <cell r="Q1420">
            <v>51524196.519769162</v>
          </cell>
          <cell r="R1420">
            <v>17174732.173256386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356</v>
          </cell>
          <cell r="AE1420" t="str">
            <v>SG</v>
          </cell>
          <cell r="AF1420" t="str">
            <v>356.SG1</v>
          </cell>
        </row>
        <row r="1421">
          <cell r="A1421">
            <v>1421</v>
          </cell>
          <cell r="D1421" t="str">
            <v>SG</v>
          </cell>
          <cell r="E1421" t="str">
            <v>T</v>
          </cell>
          <cell r="F1421">
            <v>391175614.29709989</v>
          </cell>
          <cell r="G1421">
            <v>0</v>
          </cell>
          <cell r="H1421">
            <v>391175614.29709989</v>
          </cell>
          <cell r="I1421">
            <v>0</v>
          </cell>
          <cell r="J1421">
            <v>0</v>
          </cell>
          <cell r="K1421">
            <v>0</v>
          </cell>
          <cell r="P1421">
            <v>0.75</v>
          </cell>
          <cell r="Q1421">
            <v>293381710.72282493</v>
          </cell>
          <cell r="R1421">
            <v>97793903.574274972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356</v>
          </cell>
          <cell r="AE1421" t="str">
            <v>SG</v>
          </cell>
          <cell r="AF1421" t="str">
            <v>356.SG2</v>
          </cell>
        </row>
        <row r="1422">
          <cell r="A1422">
            <v>1422</v>
          </cell>
          <cell r="F1422">
            <v>528999421.60916519</v>
          </cell>
          <cell r="G1422">
            <v>0</v>
          </cell>
          <cell r="H1422">
            <v>528999421.60916519</v>
          </cell>
          <cell r="I1422">
            <v>0</v>
          </cell>
          <cell r="J1422">
            <v>0</v>
          </cell>
          <cell r="K1422">
            <v>0</v>
          </cell>
          <cell r="N1422">
            <v>0</v>
          </cell>
          <cell r="O1422">
            <v>0</v>
          </cell>
          <cell r="Q1422">
            <v>396749566.20687395</v>
          </cell>
          <cell r="R1422">
            <v>132249855.4022913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D1422">
            <v>356</v>
          </cell>
          <cell r="AE1422" t="str">
            <v>NA</v>
          </cell>
          <cell r="AF1422" t="str">
            <v>356.NA1</v>
          </cell>
        </row>
        <row r="1423">
          <cell r="A1423">
            <v>1423</v>
          </cell>
          <cell r="AD1423">
            <v>356</v>
          </cell>
          <cell r="AE1423" t="str">
            <v>NA</v>
          </cell>
          <cell r="AF1423" t="str">
            <v>356.NA2</v>
          </cell>
        </row>
        <row r="1424">
          <cell r="A1424">
            <v>1424</v>
          </cell>
          <cell r="B1424">
            <v>357</v>
          </cell>
          <cell r="C1424" t="str">
            <v>Underground Conduit</v>
          </cell>
          <cell r="AD1424">
            <v>357</v>
          </cell>
          <cell r="AE1424" t="str">
            <v>NA</v>
          </cell>
          <cell r="AF1424" t="str">
            <v>357.NA</v>
          </cell>
        </row>
        <row r="1425">
          <cell r="A1425">
            <v>1425</v>
          </cell>
          <cell r="D1425" t="str">
            <v>SG</v>
          </cell>
          <cell r="E1425" t="str">
            <v>T</v>
          </cell>
          <cell r="F1425">
            <v>2771.6456922638617</v>
          </cell>
          <cell r="G1425">
            <v>0</v>
          </cell>
          <cell r="H1425">
            <v>2771.6456922638617</v>
          </cell>
          <cell r="I1425">
            <v>0</v>
          </cell>
          <cell r="J1425">
            <v>0</v>
          </cell>
          <cell r="K1425">
            <v>0</v>
          </cell>
          <cell r="P1425">
            <v>0.75</v>
          </cell>
          <cell r="Q1425">
            <v>2078.7342691978965</v>
          </cell>
          <cell r="R1425">
            <v>692.91142306596544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357</v>
          </cell>
          <cell r="AE1425" t="str">
            <v>SG</v>
          </cell>
          <cell r="AF1425" t="str">
            <v>357.SG</v>
          </cell>
        </row>
        <row r="1426">
          <cell r="A1426">
            <v>1426</v>
          </cell>
          <cell r="D1426" t="str">
            <v>SG</v>
          </cell>
          <cell r="E1426" t="str">
            <v>T</v>
          </cell>
          <cell r="F1426">
            <v>39871.819445163368</v>
          </cell>
          <cell r="G1426">
            <v>0</v>
          </cell>
          <cell r="H1426">
            <v>39871.819445163368</v>
          </cell>
          <cell r="I1426">
            <v>0</v>
          </cell>
          <cell r="J1426">
            <v>0</v>
          </cell>
          <cell r="K1426">
            <v>0</v>
          </cell>
          <cell r="P1426">
            <v>0.75</v>
          </cell>
          <cell r="Q1426">
            <v>29903.864583872528</v>
          </cell>
          <cell r="R1426">
            <v>9967.954861290842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357</v>
          </cell>
          <cell r="AE1426" t="str">
            <v>SG</v>
          </cell>
          <cell r="AF1426" t="str">
            <v>357.SG1</v>
          </cell>
        </row>
        <row r="1427">
          <cell r="A1427">
            <v>1427</v>
          </cell>
          <cell r="D1427" t="str">
            <v>SG</v>
          </cell>
          <cell r="E1427" t="str">
            <v>T</v>
          </cell>
          <cell r="F1427">
            <v>1488439.0538917319</v>
          </cell>
          <cell r="G1427">
            <v>0</v>
          </cell>
          <cell r="H1427">
            <v>1488439.0538917319</v>
          </cell>
          <cell r="I1427">
            <v>0</v>
          </cell>
          <cell r="J1427">
            <v>0</v>
          </cell>
          <cell r="K1427">
            <v>0</v>
          </cell>
          <cell r="P1427">
            <v>0.75</v>
          </cell>
          <cell r="Q1427">
            <v>1116329.290418799</v>
          </cell>
          <cell r="R1427">
            <v>372109.76347293297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357</v>
          </cell>
          <cell r="AE1427" t="str">
            <v>SG</v>
          </cell>
          <cell r="AF1427" t="str">
            <v>357.SG2</v>
          </cell>
        </row>
        <row r="1428">
          <cell r="A1428">
            <v>1428</v>
          </cell>
          <cell r="F1428">
            <v>1531082.5190291591</v>
          </cell>
          <cell r="G1428">
            <v>0</v>
          </cell>
          <cell r="H1428">
            <v>1531082.5190291591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1148311.8892718696</v>
          </cell>
          <cell r="R1428">
            <v>382770.62975728977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357</v>
          </cell>
          <cell r="AE1428" t="str">
            <v>NA</v>
          </cell>
          <cell r="AF1428" t="str">
            <v>357.NA1</v>
          </cell>
        </row>
        <row r="1429">
          <cell r="A1429">
            <v>1429</v>
          </cell>
          <cell r="AD1429">
            <v>357</v>
          </cell>
          <cell r="AE1429" t="str">
            <v>NA</v>
          </cell>
          <cell r="AF1429" t="str">
            <v>357.NA2</v>
          </cell>
        </row>
        <row r="1430">
          <cell r="A1430">
            <v>1430</v>
          </cell>
          <cell r="B1430">
            <v>358</v>
          </cell>
          <cell r="C1430" t="str">
            <v xml:space="preserve">Underground Conductors </v>
          </cell>
          <cell r="AD1430">
            <v>358</v>
          </cell>
          <cell r="AE1430" t="str">
            <v>NA</v>
          </cell>
          <cell r="AF1430" t="str">
            <v>358.NA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P1431">
            <v>0.75</v>
          </cell>
          <cell r="Q1431">
            <v>0</v>
          </cell>
          <cell r="R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358</v>
          </cell>
          <cell r="AE1431" t="str">
            <v>SG</v>
          </cell>
          <cell r="AF1431" t="str">
            <v>358.SG</v>
          </cell>
        </row>
        <row r="1432">
          <cell r="A1432">
            <v>1432</v>
          </cell>
          <cell r="D1432" t="str">
            <v>SG</v>
          </cell>
          <cell r="E1432" t="str">
            <v>T</v>
          </cell>
          <cell r="F1432">
            <v>473130.4246189908</v>
          </cell>
          <cell r="G1432">
            <v>0</v>
          </cell>
          <cell r="H1432">
            <v>473130.4246189908</v>
          </cell>
          <cell r="I1432">
            <v>0</v>
          </cell>
          <cell r="J1432">
            <v>0</v>
          </cell>
          <cell r="K1432">
            <v>0</v>
          </cell>
          <cell r="P1432">
            <v>0.75</v>
          </cell>
          <cell r="Q1432">
            <v>354847.81846424309</v>
          </cell>
          <cell r="R1432">
            <v>118282.6061547477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358</v>
          </cell>
          <cell r="AE1432" t="str">
            <v>SG</v>
          </cell>
          <cell r="AF1432" t="str">
            <v>358.SG1</v>
          </cell>
        </row>
        <row r="1433">
          <cell r="A1433">
            <v>1433</v>
          </cell>
          <cell r="D1433" t="str">
            <v>SG</v>
          </cell>
          <cell r="E1433" t="str">
            <v>T</v>
          </cell>
          <cell r="F1433">
            <v>3022582.8301576399</v>
          </cell>
          <cell r="G1433">
            <v>0</v>
          </cell>
          <cell r="H1433">
            <v>3022582.8301576399</v>
          </cell>
          <cell r="I1433">
            <v>0</v>
          </cell>
          <cell r="J1433">
            <v>0</v>
          </cell>
          <cell r="K1433">
            <v>0</v>
          </cell>
          <cell r="P1433">
            <v>0.75</v>
          </cell>
          <cell r="Q1433">
            <v>2266937.1226182301</v>
          </cell>
          <cell r="R1433">
            <v>755645.70753940998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358</v>
          </cell>
          <cell r="AE1433" t="str">
            <v>SG</v>
          </cell>
          <cell r="AF1433" t="str">
            <v>358.SG2</v>
          </cell>
        </row>
        <row r="1434">
          <cell r="A1434">
            <v>1434</v>
          </cell>
          <cell r="F1434">
            <v>3495713.2547766306</v>
          </cell>
          <cell r="G1434">
            <v>0</v>
          </cell>
          <cell r="H1434">
            <v>3495713.2547766306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2621784.9410824729</v>
          </cell>
          <cell r="R1434">
            <v>873928.31369415764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358</v>
          </cell>
          <cell r="AE1434" t="str">
            <v>NA</v>
          </cell>
          <cell r="AF1434" t="str">
            <v>358.NA1</v>
          </cell>
        </row>
        <row r="1435">
          <cell r="A1435">
            <v>1435</v>
          </cell>
          <cell r="AD1435">
            <v>358</v>
          </cell>
          <cell r="AE1435" t="str">
            <v>NA</v>
          </cell>
          <cell r="AF1435" t="str">
            <v>358.NA2</v>
          </cell>
        </row>
        <row r="1436">
          <cell r="A1436">
            <v>1436</v>
          </cell>
          <cell r="B1436">
            <v>359</v>
          </cell>
          <cell r="C1436" t="str">
            <v>Roads and Trails</v>
          </cell>
          <cell r="AD1436">
            <v>359</v>
          </cell>
          <cell r="AE1436" t="str">
            <v>NA</v>
          </cell>
          <cell r="AF1436" t="str">
            <v>359.NA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810496.22466723528</v>
          </cell>
          <cell r="G1437">
            <v>0</v>
          </cell>
          <cell r="H1437">
            <v>810496.22466723528</v>
          </cell>
          <cell r="I1437">
            <v>0</v>
          </cell>
          <cell r="J1437">
            <v>0</v>
          </cell>
          <cell r="K1437">
            <v>0</v>
          </cell>
          <cell r="P1437">
            <v>0.75</v>
          </cell>
          <cell r="Q1437">
            <v>607872.16850042646</v>
          </cell>
          <cell r="R1437">
            <v>202624.05616680882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359</v>
          </cell>
          <cell r="AE1437" t="str">
            <v>SG</v>
          </cell>
          <cell r="AF1437" t="str">
            <v>359.SG</v>
          </cell>
        </row>
        <row r="1438">
          <cell r="A1438">
            <v>1438</v>
          </cell>
          <cell r="D1438" t="str">
            <v>SG</v>
          </cell>
          <cell r="E1438" t="str">
            <v>T</v>
          </cell>
          <cell r="F1438">
            <v>191641.57232735038</v>
          </cell>
          <cell r="G1438">
            <v>0</v>
          </cell>
          <cell r="H1438">
            <v>191641.57232735038</v>
          </cell>
          <cell r="I1438">
            <v>0</v>
          </cell>
          <cell r="J1438">
            <v>0</v>
          </cell>
          <cell r="K1438">
            <v>0</v>
          </cell>
          <cell r="P1438">
            <v>0.75</v>
          </cell>
          <cell r="Q1438">
            <v>143731.17924551279</v>
          </cell>
          <cell r="R1438">
            <v>47910.393081837596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359</v>
          </cell>
          <cell r="AE1438" t="str">
            <v>SG</v>
          </cell>
          <cell r="AF1438" t="str">
            <v>359.SG1</v>
          </cell>
        </row>
        <row r="1439">
          <cell r="A1439">
            <v>1439</v>
          </cell>
          <cell r="D1439" t="str">
            <v>SG</v>
          </cell>
          <cell r="E1439" t="str">
            <v>T</v>
          </cell>
          <cell r="F1439">
            <v>4191040.9641531515</v>
          </cell>
          <cell r="G1439">
            <v>0</v>
          </cell>
          <cell r="H1439">
            <v>4191040.9641531515</v>
          </cell>
          <cell r="I1439">
            <v>0</v>
          </cell>
          <cell r="J1439">
            <v>0</v>
          </cell>
          <cell r="K1439">
            <v>0</v>
          </cell>
          <cell r="P1439">
            <v>0.75</v>
          </cell>
          <cell r="Q1439">
            <v>3143280.7231148635</v>
          </cell>
          <cell r="R1439">
            <v>1047760.2410382879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359</v>
          </cell>
          <cell r="AE1439" t="str">
            <v>SG</v>
          </cell>
          <cell r="AF1439" t="str">
            <v>359.SG2</v>
          </cell>
        </row>
        <row r="1440">
          <cell r="A1440">
            <v>1440</v>
          </cell>
          <cell r="F1440">
            <v>5193178.7611477375</v>
          </cell>
          <cell r="G1440">
            <v>0</v>
          </cell>
          <cell r="H1440">
            <v>5193178.7611477375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3894884.0708608027</v>
          </cell>
          <cell r="R1440">
            <v>1298294.6902869344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359</v>
          </cell>
          <cell r="AE1440" t="str">
            <v>NA</v>
          </cell>
          <cell r="AF1440" t="str">
            <v>359.NA1</v>
          </cell>
        </row>
        <row r="1441">
          <cell r="A1441">
            <v>1441</v>
          </cell>
          <cell r="AD1441">
            <v>359</v>
          </cell>
          <cell r="AE1441" t="str">
            <v>NA</v>
          </cell>
          <cell r="AF1441" t="str">
            <v>359.NA2</v>
          </cell>
        </row>
        <row r="1442">
          <cell r="A1442">
            <v>1442</v>
          </cell>
          <cell r="B1442" t="str">
            <v>TP</v>
          </cell>
          <cell r="C1442" t="str">
            <v>Unclassified Trans Plant - Acct 300</v>
          </cell>
          <cell r="AD1442" t="str">
            <v>TP</v>
          </cell>
          <cell r="AE1442" t="str">
            <v>NA</v>
          </cell>
          <cell r="AF1442" t="str">
            <v>TP.NA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50754711.600524537</v>
          </cell>
          <cell r="G1443">
            <v>0</v>
          </cell>
          <cell r="H1443">
            <v>50754711.600524537</v>
          </cell>
          <cell r="I1443">
            <v>0</v>
          </cell>
          <cell r="J1443">
            <v>0</v>
          </cell>
          <cell r="K1443">
            <v>0</v>
          </cell>
          <cell r="P1443">
            <v>0.75</v>
          </cell>
          <cell r="Q1443">
            <v>38066033.700393401</v>
          </cell>
          <cell r="R1443">
            <v>12688677.900131134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 t="str">
            <v>TP</v>
          </cell>
          <cell r="AE1443" t="str">
            <v>SG</v>
          </cell>
          <cell r="AF1443" t="str">
            <v>TP.SG</v>
          </cell>
        </row>
        <row r="1444">
          <cell r="A1444">
            <v>1444</v>
          </cell>
          <cell r="F1444">
            <v>50754711.600524537</v>
          </cell>
          <cell r="G1444">
            <v>0</v>
          </cell>
          <cell r="H1444">
            <v>50754711.600524537</v>
          </cell>
          <cell r="I1444">
            <v>0</v>
          </cell>
          <cell r="J1444">
            <v>0</v>
          </cell>
          <cell r="K1444">
            <v>0</v>
          </cell>
          <cell r="N1444">
            <v>0</v>
          </cell>
          <cell r="O1444">
            <v>0</v>
          </cell>
          <cell r="Q1444">
            <v>38066033.700393401</v>
          </cell>
          <cell r="R1444">
            <v>12688677.900131134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 t="str">
            <v>TP</v>
          </cell>
          <cell r="AE1444" t="str">
            <v>NA</v>
          </cell>
          <cell r="AF1444" t="str">
            <v>TP.NA1</v>
          </cell>
        </row>
        <row r="1445">
          <cell r="A1445">
            <v>1445</v>
          </cell>
          <cell r="AD1445" t="str">
            <v>TP</v>
          </cell>
          <cell r="AE1445" t="str">
            <v>NA</v>
          </cell>
          <cell r="AF1445" t="str">
            <v>TP.NA2</v>
          </cell>
        </row>
        <row r="1446">
          <cell r="A1446">
            <v>1446</v>
          </cell>
          <cell r="B1446" t="str">
            <v>TS0</v>
          </cell>
          <cell r="C1446" t="str">
            <v>Unclassified Trans Sub Plant - Acct 300</v>
          </cell>
          <cell r="AD1446" t="str">
            <v>TS0</v>
          </cell>
          <cell r="AE1446" t="str">
            <v>NA</v>
          </cell>
          <cell r="AF1446" t="str">
            <v>TS0.NA</v>
          </cell>
        </row>
        <row r="1447">
          <cell r="A1447">
            <v>1447</v>
          </cell>
          <cell r="D1447" t="str">
            <v>SG</v>
          </cell>
          <cell r="E1447" t="str">
            <v>T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P1447">
            <v>0.75</v>
          </cell>
          <cell r="Q1447">
            <v>0</v>
          </cell>
          <cell r="R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D1447" t="str">
            <v>TS0</v>
          </cell>
          <cell r="AE1447" t="str">
            <v>SG</v>
          </cell>
          <cell r="AF1447" t="str">
            <v>TS0.SG</v>
          </cell>
        </row>
        <row r="1448">
          <cell r="A1448">
            <v>1448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N1448">
            <v>0</v>
          </cell>
          <cell r="O1448">
            <v>0</v>
          </cell>
          <cell r="Q1448">
            <v>0</v>
          </cell>
          <cell r="R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D1448" t="str">
            <v>TS0</v>
          </cell>
          <cell r="AE1448" t="str">
            <v>NA</v>
          </cell>
          <cell r="AF1448" t="str">
            <v>TS0.NA1</v>
          </cell>
        </row>
        <row r="1449">
          <cell r="A1449">
            <v>1449</v>
          </cell>
          <cell r="AD1449" t="str">
            <v>TS0</v>
          </cell>
          <cell r="AE1449" t="str">
            <v>NA</v>
          </cell>
          <cell r="AF1449" t="str">
            <v>TS0.NA2</v>
          </cell>
        </row>
        <row r="1450">
          <cell r="A1450">
            <v>1450</v>
          </cell>
          <cell r="B1450" t="str">
            <v>TOTAL TRANSMISSION PLANT</v>
          </cell>
          <cell r="F1450">
            <v>2663577543.2189155</v>
          </cell>
          <cell r="G1450">
            <v>0</v>
          </cell>
          <cell r="H1450">
            <v>2663577543.2189155</v>
          </cell>
          <cell r="I1450">
            <v>0</v>
          </cell>
          <cell r="J1450">
            <v>0</v>
          </cell>
          <cell r="K1450">
            <v>0</v>
          </cell>
          <cell r="N1450">
            <v>0</v>
          </cell>
          <cell r="O1450">
            <v>0</v>
          </cell>
          <cell r="Q1450">
            <v>1997683157.4141874</v>
          </cell>
          <cell r="R1450">
            <v>665894385.80472887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 t="str">
            <v>TOTAL TRANSMISSION PLANT</v>
          </cell>
          <cell r="AE1450" t="str">
            <v>NA</v>
          </cell>
          <cell r="AF1450" t="str">
            <v>TOTAL TRANSMISSION PLANT.NA</v>
          </cell>
        </row>
        <row r="1451">
          <cell r="A1451">
            <v>1451</v>
          </cell>
          <cell r="AD1451" t="str">
            <v>TOTAL TRANSMISSION PLANT</v>
          </cell>
          <cell r="AE1451" t="str">
            <v>NA</v>
          </cell>
          <cell r="AF1451" t="str">
            <v>TOTAL TRANSMISSION PLANT.NA1</v>
          </cell>
        </row>
        <row r="1452">
          <cell r="A1452">
            <v>1452</v>
          </cell>
          <cell r="B1452">
            <v>360</v>
          </cell>
          <cell r="C1452" t="str">
            <v>Land and Land Rights</v>
          </cell>
          <cell r="AD1452">
            <v>360</v>
          </cell>
          <cell r="AE1452" t="str">
            <v>NA</v>
          </cell>
          <cell r="AF1452" t="str">
            <v>360.NA</v>
          </cell>
        </row>
        <row r="1453">
          <cell r="A1453">
            <v>1453</v>
          </cell>
          <cell r="D1453" t="str">
            <v>S</v>
          </cell>
          <cell r="E1453" t="str">
            <v>DPW</v>
          </cell>
          <cell r="F1453">
            <v>37805958.7561538</v>
          </cell>
          <cell r="G1453">
            <v>0</v>
          </cell>
          <cell r="H1453">
            <v>0</v>
          </cell>
          <cell r="I1453">
            <v>37805958.7561538</v>
          </cell>
          <cell r="J1453">
            <v>0</v>
          </cell>
          <cell r="K1453">
            <v>0</v>
          </cell>
          <cell r="S1453" t="str">
            <v>PLNT2</v>
          </cell>
          <cell r="T1453">
            <v>9664792.1673326194</v>
          </cell>
          <cell r="U1453">
            <v>28141166.588821184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D1453">
            <v>360</v>
          </cell>
          <cell r="AE1453" t="str">
            <v>S</v>
          </cell>
          <cell r="AF1453" t="str">
            <v>360.S1</v>
          </cell>
        </row>
        <row r="1454">
          <cell r="A1454">
            <v>1454</v>
          </cell>
          <cell r="F1454">
            <v>37805958.7561538</v>
          </cell>
          <cell r="G1454">
            <v>0</v>
          </cell>
          <cell r="H1454">
            <v>0</v>
          </cell>
          <cell r="I1454">
            <v>37805958.7561538</v>
          </cell>
          <cell r="J1454">
            <v>0</v>
          </cell>
          <cell r="K1454">
            <v>0</v>
          </cell>
          <cell r="N1454">
            <v>0</v>
          </cell>
          <cell r="O1454">
            <v>0</v>
          </cell>
          <cell r="Q1454">
            <v>0</v>
          </cell>
          <cell r="R1454">
            <v>0</v>
          </cell>
          <cell r="T1454">
            <v>9664792.1673326194</v>
          </cell>
          <cell r="U1454">
            <v>28141166.588821184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D1454">
            <v>360</v>
          </cell>
          <cell r="AE1454" t="str">
            <v>NA</v>
          </cell>
          <cell r="AF1454" t="str">
            <v>360.NA1</v>
          </cell>
        </row>
        <row r="1455">
          <cell r="A1455">
            <v>1455</v>
          </cell>
          <cell r="AD1455">
            <v>360</v>
          </cell>
          <cell r="AE1455" t="str">
            <v>NA</v>
          </cell>
          <cell r="AF1455" t="str">
            <v>360.NA2</v>
          </cell>
        </row>
        <row r="1456">
          <cell r="A1456">
            <v>1456</v>
          </cell>
          <cell r="B1456">
            <v>361</v>
          </cell>
          <cell r="C1456" t="str">
            <v>Structures and Improvements</v>
          </cell>
          <cell r="AD1456">
            <v>361</v>
          </cell>
          <cell r="AE1456" t="str">
            <v>NA</v>
          </cell>
          <cell r="AF1456" t="str">
            <v>361.NA</v>
          </cell>
        </row>
        <row r="1457">
          <cell r="A1457">
            <v>1457</v>
          </cell>
          <cell r="D1457" t="str">
            <v>S</v>
          </cell>
          <cell r="E1457" t="str">
            <v>DPW</v>
          </cell>
          <cell r="F1457">
            <v>54453644.1784615</v>
          </cell>
          <cell r="G1457">
            <v>0</v>
          </cell>
          <cell r="H1457">
            <v>0</v>
          </cell>
          <cell r="I1457">
            <v>54453644.1784615</v>
          </cell>
          <cell r="J1457">
            <v>0</v>
          </cell>
          <cell r="K1457">
            <v>0</v>
          </cell>
          <cell r="S1457" t="str">
            <v>PLNT2</v>
          </cell>
          <cell r="T1457">
            <v>13920640.318453697</v>
          </cell>
          <cell r="U1457">
            <v>40533003.860007808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>
            <v>361</v>
          </cell>
          <cell r="AE1457" t="str">
            <v>S</v>
          </cell>
          <cell r="AF1457" t="str">
            <v>361.S1</v>
          </cell>
        </row>
        <row r="1458">
          <cell r="A1458">
            <v>1458</v>
          </cell>
          <cell r="F1458">
            <v>54453644.1784615</v>
          </cell>
          <cell r="G1458">
            <v>0</v>
          </cell>
          <cell r="H1458">
            <v>0</v>
          </cell>
          <cell r="I1458">
            <v>54453644.1784615</v>
          </cell>
          <cell r="J1458">
            <v>0</v>
          </cell>
          <cell r="K1458">
            <v>0</v>
          </cell>
          <cell r="N1458">
            <v>0</v>
          </cell>
          <cell r="O1458">
            <v>0</v>
          </cell>
          <cell r="Q1458">
            <v>0</v>
          </cell>
          <cell r="R1458">
            <v>0</v>
          </cell>
          <cell r="T1458">
            <v>13920640.318453697</v>
          </cell>
          <cell r="U1458">
            <v>40533003.860007808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D1458">
            <v>361</v>
          </cell>
          <cell r="AE1458" t="str">
            <v>NA</v>
          </cell>
          <cell r="AF1458" t="str">
            <v>361.NA1</v>
          </cell>
        </row>
        <row r="1459">
          <cell r="A1459">
            <v>1459</v>
          </cell>
          <cell r="AD1459">
            <v>361</v>
          </cell>
          <cell r="AE1459" t="str">
            <v>NA</v>
          </cell>
          <cell r="AF1459" t="str">
            <v>361.NA2</v>
          </cell>
        </row>
        <row r="1460">
          <cell r="A1460">
            <v>1460</v>
          </cell>
          <cell r="B1460">
            <v>362</v>
          </cell>
          <cell r="C1460" t="str">
            <v>Station Equipment</v>
          </cell>
          <cell r="AD1460">
            <v>362</v>
          </cell>
          <cell r="AE1460" t="str">
            <v>NA</v>
          </cell>
          <cell r="AF1460" t="str">
            <v>362.NA</v>
          </cell>
        </row>
        <row r="1461">
          <cell r="A1461">
            <v>1461</v>
          </cell>
          <cell r="D1461" t="str">
            <v>S</v>
          </cell>
          <cell r="E1461" t="str">
            <v>DPW</v>
          </cell>
          <cell r="F1461">
            <v>468246219.36230803</v>
          </cell>
          <cell r="G1461">
            <v>0</v>
          </cell>
          <cell r="H1461">
            <v>0</v>
          </cell>
          <cell r="I1461">
            <v>468246219.36230803</v>
          </cell>
          <cell r="J1461">
            <v>0</v>
          </cell>
          <cell r="K1461">
            <v>0</v>
          </cell>
          <cell r="S1461" t="str">
            <v>SUBS</v>
          </cell>
          <cell r="T1461">
            <v>468246219.36230803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>
            <v>362</v>
          </cell>
          <cell r="AE1461" t="str">
            <v>S</v>
          </cell>
          <cell r="AF1461" t="str">
            <v>362.S1</v>
          </cell>
        </row>
        <row r="1462">
          <cell r="A1462">
            <v>1462</v>
          </cell>
          <cell r="F1462">
            <v>468246219.36230803</v>
          </cell>
          <cell r="G1462">
            <v>0</v>
          </cell>
          <cell r="H1462">
            <v>0</v>
          </cell>
          <cell r="I1462">
            <v>468246219.36230803</v>
          </cell>
          <cell r="J1462">
            <v>0</v>
          </cell>
          <cell r="K1462">
            <v>0</v>
          </cell>
          <cell r="N1462">
            <v>0</v>
          </cell>
          <cell r="O1462">
            <v>0</v>
          </cell>
          <cell r="Q1462">
            <v>0</v>
          </cell>
          <cell r="R1462">
            <v>0</v>
          </cell>
          <cell r="T1462">
            <v>468246219.36230803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D1462">
            <v>362</v>
          </cell>
          <cell r="AE1462" t="str">
            <v>NA</v>
          </cell>
          <cell r="AF1462" t="str">
            <v>362.NA1</v>
          </cell>
        </row>
        <row r="1463">
          <cell r="A1463">
            <v>1463</v>
          </cell>
          <cell r="AD1463">
            <v>362</v>
          </cell>
          <cell r="AE1463" t="str">
            <v>NA</v>
          </cell>
          <cell r="AF1463" t="str">
            <v>362.NA2</v>
          </cell>
        </row>
        <row r="1464">
          <cell r="A1464">
            <v>1464</v>
          </cell>
          <cell r="B1464">
            <v>364</v>
          </cell>
          <cell r="C1464" t="str">
            <v>Poles, Towers &amp; Fixtures</v>
          </cell>
          <cell r="AD1464">
            <v>364</v>
          </cell>
          <cell r="AE1464" t="str">
            <v>NA</v>
          </cell>
          <cell r="AF1464" t="str">
            <v>364.NA</v>
          </cell>
        </row>
        <row r="1465">
          <cell r="A1465">
            <v>1465</v>
          </cell>
          <cell r="D1465" t="str">
            <v>S</v>
          </cell>
          <cell r="E1465" t="str">
            <v>DPW</v>
          </cell>
          <cell r="F1465">
            <v>374424875.36692297</v>
          </cell>
          <cell r="G1465">
            <v>0</v>
          </cell>
          <cell r="H1465">
            <v>0</v>
          </cell>
          <cell r="I1465">
            <v>374424875.36692297</v>
          </cell>
          <cell r="J1465">
            <v>0</v>
          </cell>
          <cell r="K1465">
            <v>0</v>
          </cell>
          <cell r="S1465" t="str">
            <v>PC</v>
          </cell>
          <cell r="T1465">
            <v>0</v>
          </cell>
          <cell r="U1465">
            <v>374424875.36692297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D1465">
            <v>364</v>
          </cell>
          <cell r="AE1465" t="str">
            <v>S</v>
          </cell>
          <cell r="AF1465" t="str">
            <v>364.S1</v>
          </cell>
        </row>
        <row r="1466">
          <cell r="A1466">
            <v>1466</v>
          </cell>
          <cell r="F1466">
            <v>374424875.36692297</v>
          </cell>
          <cell r="G1466">
            <v>0</v>
          </cell>
          <cell r="H1466">
            <v>0</v>
          </cell>
          <cell r="I1466">
            <v>374424875.36692297</v>
          </cell>
          <cell r="J1466">
            <v>0</v>
          </cell>
          <cell r="K1466">
            <v>0</v>
          </cell>
          <cell r="N1466">
            <v>0</v>
          </cell>
          <cell r="O1466">
            <v>0</v>
          </cell>
          <cell r="Q1466">
            <v>0</v>
          </cell>
          <cell r="R1466">
            <v>0</v>
          </cell>
          <cell r="T1466">
            <v>0</v>
          </cell>
          <cell r="U1466">
            <v>374424875.36692297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D1466">
            <v>364</v>
          </cell>
          <cell r="AE1466" t="str">
            <v>NA</v>
          </cell>
          <cell r="AF1466" t="str">
            <v>364.NA1</v>
          </cell>
        </row>
        <row r="1467">
          <cell r="A1467">
            <v>1467</v>
          </cell>
          <cell r="AD1467">
            <v>364</v>
          </cell>
          <cell r="AE1467" t="str">
            <v>NA</v>
          </cell>
          <cell r="AF1467" t="str">
            <v>364.NA2</v>
          </cell>
        </row>
        <row r="1468">
          <cell r="A1468">
            <v>1468</v>
          </cell>
          <cell r="B1468">
            <v>365</v>
          </cell>
          <cell r="C1468" t="str">
            <v>Overhead Conductors</v>
          </cell>
          <cell r="AD1468">
            <v>365</v>
          </cell>
          <cell r="AE1468" t="str">
            <v>NA</v>
          </cell>
          <cell r="AF1468" t="str">
            <v>365.NA</v>
          </cell>
        </row>
        <row r="1469">
          <cell r="A1469">
            <v>1469</v>
          </cell>
          <cell r="D1469" t="str">
            <v>S</v>
          </cell>
          <cell r="E1469" t="str">
            <v>DPW</v>
          </cell>
          <cell r="F1469">
            <v>231823002.422308</v>
          </cell>
          <cell r="G1469">
            <v>0</v>
          </cell>
          <cell r="H1469">
            <v>0</v>
          </cell>
          <cell r="I1469">
            <v>231823002.422308</v>
          </cell>
          <cell r="J1469">
            <v>0</v>
          </cell>
          <cell r="K1469">
            <v>0</v>
          </cell>
          <cell r="S1469" t="str">
            <v>PC</v>
          </cell>
          <cell r="T1469">
            <v>0</v>
          </cell>
          <cell r="U1469">
            <v>231823002.422308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365</v>
          </cell>
          <cell r="AE1469" t="str">
            <v>S</v>
          </cell>
          <cell r="AF1469" t="str">
            <v>365.S1</v>
          </cell>
        </row>
        <row r="1470">
          <cell r="A1470">
            <v>1470</v>
          </cell>
          <cell r="F1470">
            <v>231823002.422308</v>
          </cell>
          <cell r="G1470">
            <v>0</v>
          </cell>
          <cell r="H1470">
            <v>0</v>
          </cell>
          <cell r="I1470">
            <v>231823002.422308</v>
          </cell>
          <cell r="J1470">
            <v>0</v>
          </cell>
          <cell r="K1470">
            <v>0</v>
          </cell>
          <cell r="N1470">
            <v>0</v>
          </cell>
          <cell r="O1470">
            <v>0</v>
          </cell>
          <cell r="Q1470">
            <v>0</v>
          </cell>
          <cell r="R1470">
            <v>0</v>
          </cell>
          <cell r="T1470">
            <v>0</v>
          </cell>
          <cell r="U1470">
            <v>231823002.422308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D1470">
            <v>365</v>
          </cell>
          <cell r="AE1470" t="str">
            <v>NA</v>
          </cell>
          <cell r="AF1470" t="str">
            <v>365.NA1</v>
          </cell>
        </row>
        <row r="1471">
          <cell r="A1471">
            <v>1471</v>
          </cell>
          <cell r="AD1471">
            <v>365</v>
          </cell>
          <cell r="AE1471" t="str">
            <v>NA</v>
          </cell>
          <cell r="AF1471" t="str">
            <v>365.NA2</v>
          </cell>
        </row>
        <row r="1472">
          <cell r="A1472">
            <v>1472</v>
          </cell>
          <cell r="B1472">
            <v>366</v>
          </cell>
          <cell r="C1472" t="str">
            <v>Underground Conduit</v>
          </cell>
          <cell r="AD1472">
            <v>366</v>
          </cell>
          <cell r="AE1472" t="str">
            <v>NA</v>
          </cell>
          <cell r="AF1472" t="str">
            <v>366.NA</v>
          </cell>
        </row>
        <row r="1473">
          <cell r="A1473">
            <v>1473</v>
          </cell>
          <cell r="D1473" t="str">
            <v>S</v>
          </cell>
          <cell r="E1473" t="str">
            <v>DPW</v>
          </cell>
          <cell r="F1473">
            <v>197327360.30615401</v>
          </cell>
          <cell r="G1473">
            <v>0</v>
          </cell>
          <cell r="H1473">
            <v>0</v>
          </cell>
          <cell r="I1473">
            <v>197327360.30615401</v>
          </cell>
          <cell r="J1473">
            <v>0</v>
          </cell>
          <cell r="K1473">
            <v>0</v>
          </cell>
          <cell r="S1473" t="str">
            <v>PC</v>
          </cell>
          <cell r="T1473">
            <v>0</v>
          </cell>
          <cell r="U1473">
            <v>197327360.30615401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366</v>
          </cell>
          <cell r="AE1473" t="str">
            <v>S</v>
          </cell>
          <cell r="AF1473" t="str">
            <v>366.S1</v>
          </cell>
        </row>
        <row r="1474">
          <cell r="A1474">
            <v>1474</v>
          </cell>
          <cell r="F1474">
            <v>197327360.30615401</v>
          </cell>
          <cell r="G1474">
            <v>0</v>
          </cell>
          <cell r="H1474">
            <v>0</v>
          </cell>
          <cell r="I1474">
            <v>197327360.30615401</v>
          </cell>
          <cell r="J1474">
            <v>0</v>
          </cell>
          <cell r="K1474">
            <v>0</v>
          </cell>
          <cell r="N1474">
            <v>0</v>
          </cell>
          <cell r="O1474">
            <v>0</v>
          </cell>
          <cell r="Q1474">
            <v>0</v>
          </cell>
          <cell r="R1474">
            <v>0</v>
          </cell>
          <cell r="T1474">
            <v>0</v>
          </cell>
          <cell r="U1474">
            <v>197327360.30615401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366</v>
          </cell>
          <cell r="AE1474" t="str">
            <v>NA</v>
          </cell>
          <cell r="AF1474" t="str">
            <v>366.NA1</v>
          </cell>
        </row>
        <row r="1475">
          <cell r="A1475">
            <v>1475</v>
          </cell>
          <cell r="AD1475">
            <v>366</v>
          </cell>
          <cell r="AE1475" t="str">
            <v>NA</v>
          </cell>
          <cell r="AF1475" t="str">
            <v>366.NA2</v>
          </cell>
        </row>
        <row r="1476">
          <cell r="A1476">
            <v>1476</v>
          </cell>
          <cell r="B1476">
            <v>367</v>
          </cell>
          <cell r="C1476" t="str">
            <v xml:space="preserve">Underground Conductors </v>
          </cell>
          <cell r="AD1476">
            <v>367</v>
          </cell>
          <cell r="AE1476" t="str">
            <v>NA</v>
          </cell>
          <cell r="AF1476" t="str">
            <v>367.NA</v>
          </cell>
        </row>
        <row r="1477">
          <cell r="A1477">
            <v>1477</v>
          </cell>
          <cell r="D1477" t="str">
            <v>S</v>
          </cell>
          <cell r="E1477" t="str">
            <v>DPW</v>
          </cell>
          <cell r="F1477">
            <v>533575622.00538498</v>
          </cell>
          <cell r="G1477">
            <v>0</v>
          </cell>
          <cell r="H1477">
            <v>0</v>
          </cell>
          <cell r="I1477">
            <v>533575622.00538498</v>
          </cell>
          <cell r="J1477">
            <v>0</v>
          </cell>
          <cell r="K1477">
            <v>0</v>
          </cell>
          <cell r="S1477" t="str">
            <v>PC</v>
          </cell>
          <cell r="T1477">
            <v>0</v>
          </cell>
          <cell r="U1477">
            <v>533575622.00538498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D1477">
            <v>367</v>
          </cell>
          <cell r="AE1477" t="str">
            <v>S</v>
          </cell>
          <cell r="AF1477" t="str">
            <v>367.S1</v>
          </cell>
        </row>
        <row r="1478">
          <cell r="A1478">
            <v>1478</v>
          </cell>
          <cell r="F1478">
            <v>533575622.00538498</v>
          </cell>
          <cell r="G1478">
            <v>0</v>
          </cell>
          <cell r="H1478">
            <v>0</v>
          </cell>
          <cell r="I1478">
            <v>533575622.00538498</v>
          </cell>
          <cell r="J1478">
            <v>0</v>
          </cell>
          <cell r="K1478">
            <v>0</v>
          </cell>
          <cell r="N1478">
            <v>0</v>
          </cell>
          <cell r="O1478">
            <v>0</v>
          </cell>
          <cell r="Q1478">
            <v>0</v>
          </cell>
          <cell r="R1478">
            <v>0</v>
          </cell>
          <cell r="T1478">
            <v>0</v>
          </cell>
          <cell r="U1478">
            <v>533575622.00538498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D1478">
            <v>367</v>
          </cell>
          <cell r="AE1478" t="str">
            <v>NA</v>
          </cell>
          <cell r="AF1478" t="str">
            <v>367.NA1</v>
          </cell>
        </row>
        <row r="1479">
          <cell r="A1479">
            <v>1479</v>
          </cell>
          <cell r="AD1479">
            <v>367</v>
          </cell>
          <cell r="AE1479" t="str">
            <v>NA</v>
          </cell>
          <cell r="AF1479" t="str">
            <v>367.NA2</v>
          </cell>
        </row>
        <row r="1480">
          <cell r="A1480">
            <v>1480</v>
          </cell>
          <cell r="B1480">
            <v>368</v>
          </cell>
          <cell r="C1480" t="str">
            <v>Line Transformers</v>
          </cell>
          <cell r="AD1480">
            <v>368</v>
          </cell>
          <cell r="AE1480" t="str">
            <v>NA</v>
          </cell>
          <cell r="AF1480" t="str">
            <v>368.NA</v>
          </cell>
        </row>
        <row r="1481">
          <cell r="A1481">
            <v>1481</v>
          </cell>
          <cell r="D1481" t="str">
            <v>S</v>
          </cell>
          <cell r="E1481" t="str">
            <v>DPW</v>
          </cell>
          <cell r="F1481">
            <v>518100945.47153801</v>
          </cell>
          <cell r="G1481">
            <v>0</v>
          </cell>
          <cell r="H1481">
            <v>0</v>
          </cell>
          <cell r="I1481">
            <v>518100945.47153801</v>
          </cell>
          <cell r="J1481">
            <v>0</v>
          </cell>
          <cell r="K1481">
            <v>0</v>
          </cell>
          <cell r="S1481" t="str">
            <v>XFMR</v>
          </cell>
          <cell r="T1481">
            <v>0</v>
          </cell>
          <cell r="U1481">
            <v>0</v>
          </cell>
          <cell r="V1481">
            <v>518100945.47153801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368</v>
          </cell>
          <cell r="AE1481" t="str">
            <v>S</v>
          </cell>
          <cell r="AF1481" t="str">
            <v>368.S1</v>
          </cell>
        </row>
        <row r="1482">
          <cell r="A1482">
            <v>1482</v>
          </cell>
          <cell r="F1482">
            <v>518100945.47153801</v>
          </cell>
          <cell r="G1482">
            <v>0</v>
          </cell>
          <cell r="H1482">
            <v>0</v>
          </cell>
          <cell r="I1482">
            <v>518100945.47153801</v>
          </cell>
          <cell r="J1482">
            <v>0</v>
          </cell>
          <cell r="K1482">
            <v>0</v>
          </cell>
          <cell r="N1482">
            <v>0</v>
          </cell>
          <cell r="O1482">
            <v>0</v>
          </cell>
          <cell r="Q1482">
            <v>0</v>
          </cell>
          <cell r="R1482">
            <v>0</v>
          </cell>
          <cell r="T1482">
            <v>0</v>
          </cell>
          <cell r="U1482">
            <v>0</v>
          </cell>
          <cell r="V1482">
            <v>518100945.47153801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D1482">
            <v>368</v>
          </cell>
          <cell r="AE1482" t="str">
            <v>NA</v>
          </cell>
          <cell r="AF1482" t="str">
            <v>368.NA1</v>
          </cell>
        </row>
        <row r="1483">
          <cell r="A1483">
            <v>1483</v>
          </cell>
          <cell r="AD1483">
            <v>368</v>
          </cell>
          <cell r="AE1483" t="str">
            <v>NA</v>
          </cell>
          <cell r="AF1483" t="str">
            <v>368.NA2</v>
          </cell>
        </row>
        <row r="1484">
          <cell r="A1484">
            <v>1484</v>
          </cell>
          <cell r="B1484">
            <v>369</v>
          </cell>
          <cell r="C1484" t="str">
            <v>Services</v>
          </cell>
          <cell r="AD1484">
            <v>369</v>
          </cell>
          <cell r="AE1484" t="str">
            <v>NA</v>
          </cell>
          <cell r="AF1484" t="str">
            <v>369.NA</v>
          </cell>
        </row>
        <row r="1485">
          <cell r="A1485">
            <v>1485</v>
          </cell>
          <cell r="D1485" t="str">
            <v>S</v>
          </cell>
          <cell r="E1485" t="str">
            <v>DPW</v>
          </cell>
          <cell r="F1485">
            <v>296084579.49846202</v>
          </cell>
          <cell r="G1485">
            <v>0</v>
          </cell>
          <cell r="H1485">
            <v>0</v>
          </cell>
          <cell r="I1485">
            <v>296084579.49846202</v>
          </cell>
          <cell r="J1485">
            <v>0</v>
          </cell>
          <cell r="K1485">
            <v>0</v>
          </cell>
          <cell r="S1485" t="str">
            <v>SERV</v>
          </cell>
          <cell r="T1485">
            <v>0</v>
          </cell>
          <cell r="U1485">
            <v>0</v>
          </cell>
          <cell r="V1485">
            <v>0</v>
          </cell>
          <cell r="W1485">
            <v>296084579.49846202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369</v>
          </cell>
          <cell r="AE1485" t="str">
            <v>S</v>
          </cell>
          <cell r="AF1485" t="str">
            <v>369.S1</v>
          </cell>
        </row>
        <row r="1486">
          <cell r="A1486">
            <v>1486</v>
          </cell>
          <cell r="F1486">
            <v>296084579.49846202</v>
          </cell>
          <cell r="G1486">
            <v>0</v>
          </cell>
          <cell r="H1486">
            <v>0</v>
          </cell>
          <cell r="I1486">
            <v>296084579.49846202</v>
          </cell>
          <cell r="J1486">
            <v>0</v>
          </cell>
          <cell r="K1486">
            <v>0</v>
          </cell>
          <cell r="N1486">
            <v>0</v>
          </cell>
          <cell r="O1486">
            <v>0</v>
          </cell>
          <cell r="Q1486">
            <v>0</v>
          </cell>
          <cell r="R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296084579.49846202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369</v>
          </cell>
          <cell r="AE1486" t="str">
            <v>NA</v>
          </cell>
          <cell r="AF1486" t="str">
            <v>369.NA1</v>
          </cell>
        </row>
        <row r="1487">
          <cell r="A1487">
            <v>1487</v>
          </cell>
          <cell r="AD1487">
            <v>369</v>
          </cell>
          <cell r="AE1487" t="str">
            <v>NA</v>
          </cell>
          <cell r="AF1487" t="str">
            <v>369.NA2</v>
          </cell>
        </row>
        <row r="1488">
          <cell r="A1488">
            <v>1488</v>
          </cell>
          <cell r="B1488">
            <v>370</v>
          </cell>
          <cell r="C1488" t="str">
            <v>Meters</v>
          </cell>
          <cell r="AD1488">
            <v>370</v>
          </cell>
          <cell r="AE1488" t="str">
            <v>NA</v>
          </cell>
          <cell r="AF1488" t="str">
            <v>370.NA</v>
          </cell>
        </row>
        <row r="1489">
          <cell r="A1489">
            <v>1489</v>
          </cell>
          <cell r="D1489" t="str">
            <v>S</v>
          </cell>
          <cell r="E1489" t="str">
            <v>DPW</v>
          </cell>
          <cell r="F1489">
            <v>84870862.1723077</v>
          </cell>
          <cell r="G1489">
            <v>0</v>
          </cell>
          <cell r="H1489">
            <v>0</v>
          </cell>
          <cell r="I1489">
            <v>84870862.1723077</v>
          </cell>
          <cell r="J1489">
            <v>0</v>
          </cell>
          <cell r="K1489">
            <v>0</v>
          </cell>
          <cell r="S1489" t="str">
            <v>METR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84870862.1723077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D1489">
            <v>370</v>
          </cell>
          <cell r="AE1489" t="str">
            <v>S</v>
          </cell>
          <cell r="AF1489" t="str">
            <v>370.S1</v>
          </cell>
        </row>
        <row r="1490">
          <cell r="A1490">
            <v>1490</v>
          </cell>
          <cell r="F1490">
            <v>84870862.1723077</v>
          </cell>
          <cell r="G1490">
            <v>0</v>
          </cell>
          <cell r="H1490">
            <v>0</v>
          </cell>
          <cell r="I1490">
            <v>84870862.1723077</v>
          </cell>
          <cell r="J1490">
            <v>0</v>
          </cell>
          <cell r="K1490">
            <v>0</v>
          </cell>
          <cell r="N1490">
            <v>0</v>
          </cell>
          <cell r="O1490">
            <v>0</v>
          </cell>
          <cell r="Q1490">
            <v>0</v>
          </cell>
          <cell r="R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84870862.1723077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D1490">
            <v>370</v>
          </cell>
          <cell r="AE1490" t="str">
            <v>NA</v>
          </cell>
          <cell r="AF1490" t="str">
            <v>370.NA1</v>
          </cell>
        </row>
        <row r="1491">
          <cell r="A1491">
            <v>1491</v>
          </cell>
          <cell r="AD1491">
            <v>370</v>
          </cell>
          <cell r="AE1491" t="str">
            <v>NA</v>
          </cell>
          <cell r="AF1491" t="str">
            <v>370.NA2</v>
          </cell>
        </row>
        <row r="1492">
          <cell r="A1492">
            <v>1492</v>
          </cell>
          <cell r="B1492">
            <v>371</v>
          </cell>
          <cell r="C1492" t="str">
            <v>Installations on Customers' Premises</v>
          </cell>
          <cell r="AD1492">
            <v>371</v>
          </cell>
          <cell r="AE1492" t="str">
            <v>NA</v>
          </cell>
          <cell r="AF1492" t="str">
            <v>371.NA</v>
          </cell>
        </row>
        <row r="1493">
          <cell r="A1493">
            <v>1493</v>
          </cell>
          <cell r="D1493" t="str">
            <v>S</v>
          </cell>
          <cell r="E1493" t="str">
            <v>DPW</v>
          </cell>
          <cell r="F1493">
            <v>4280466.6153846197</v>
          </cell>
          <cell r="G1493">
            <v>0</v>
          </cell>
          <cell r="H1493">
            <v>0</v>
          </cell>
          <cell r="I1493">
            <v>4280466.6153846197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4280466.6153846197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371</v>
          </cell>
          <cell r="AE1493" t="str">
            <v>S</v>
          </cell>
          <cell r="AF1493" t="str">
            <v>371.S1</v>
          </cell>
        </row>
        <row r="1494">
          <cell r="A1494">
            <v>1494</v>
          </cell>
          <cell r="F1494">
            <v>4280466.6153846197</v>
          </cell>
          <cell r="G1494">
            <v>0</v>
          </cell>
          <cell r="H1494">
            <v>0</v>
          </cell>
          <cell r="I1494">
            <v>4280466.6153846197</v>
          </cell>
          <cell r="J1494">
            <v>0</v>
          </cell>
          <cell r="K1494">
            <v>0</v>
          </cell>
          <cell r="N1494">
            <v>0</v>
          </cell>
          <cell r="O1494">
            <v>0</v>
          </cell>
          <cell r="Q1494">
            <v>0</v>
          </cell>
          <cell r="R1494">
            <v>0</v>
          </cell>
          <cell r="T1494">
            <v>0</v>
          </cell>
          <cell r="U1494">
            <v>4280466.6153846197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371</v>
          </cell>
          <cell r="AE1494" t="str">
            <v>NA</v>
          </cell>
          <cell r="AF1494" t="str">
            <v>371.NA1</v>
          </cell>
        </row>
        <row r="1495">
          <cell r="A1495">
            <v>1495</v>
          </cell>
          <cell r="AD1495">
            <v>371</v>
          </cell>
          <cell r="AE1495" t="str">
            <v>NA</v>
          </cell>
          <cell r="AF1495" t="str">
            <v>371.NA2</v>
          </cell>
        </row>
        <row r="1496">
          <cell r="A1496">
            <v>1496</v>
          </cell>
          <cell r="B1496">
            <v>372</v>
          </cell>
          <cell r="C1496" t="str">
            <v>Leased Property</v>
          </cell>
          <cell r="AD1496">
            <v>372</v>
          </cell>
          <cell r="AE1496" t="str">
            <v>NA</v>
          </cell>
          <cell r="AF1496" t="str">
            <v>372.NA</v>
          </cell>
        </row>
        <row r="1497">
          <cell r="A1497">
            <v>1497</v>
          </cell>
          <cell r="D1497" t="str">
            <v>S</v>
          </cell>
          <cell r="E1497" t="str">
            <v>DPW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S1497" t="str">
            <v>PLNT2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D1497">
            <v>372</v>
          </cell>
          <cell r="AE1497" t="str">
            <v>S</v>
          </cell>
          <cell r="AF1497" t="str">
            <v>372.S1</v>
          </cell>
        </row>
        <row r="1498">
          <cell r="A1498">
            <v>1498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N1498">
            <v>0</v>
          </cell>
          <cell r="O1498">
            <v>0</v>
          </cell>
          <cell r="Q1498">
            <v>0</v>
          </cell>
          <cell r="R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D1498">
            <v>372</v>
          </cell>
          <cell r="AE1498" t="str">
            <v>NA</v>
          </cell>
          <cell r="AF1498" t="str">
            <v>372.NA1</v>
          </cell>
        </row>
        <row r="1499">
          <cell r="A1499">
            <v>1499</v>
          </cell>
          <cell r="AD1499">
            <v>372</v>
          </cell>
          <cell r="AE1499" t="str">
            <v>NA</v>
          </cell>
          <cell r="AF1499" t="str">
            <v>372.NA2</v>
          </cell>
        </row>
        <row r="1500">
          <cell r="A1500">
            <v>1500</v>
          </cell>
          <cell r="B1500">
            <v>373</v>
          </cell>
          <cell r="C1500" t="str">
            <v>Street Lights</v>
          </cell>
          <cell r="AD1500">
            <v>373</v>
          </cell>
          <cell r="AE1500" t="str">
            <v>NA</v>
          </cell>
          <cell r="AF1500" t="str">
            <v>373.NA2</v>
          </cell>
        </row>
        <row r="1501">
          <cell r="A1501">
            <v>1501</v>
          </cell>
          <cell r="D1501" t="str">
            <v>S</v>
          </cell>
          <cell r="E1501" t="str">
            <v>DPW</v>
          </cell>
          <cell r="F1501">
            <v>21970455.289999999</v>
          </cell>
          <cell r="G1501">
            <v>0</v>
          </cell>
          <cell r="H1501">
            <v>0</v>
          </cell>
          <cell r="I1501">
            <v>21970455.289999999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21970455.289999999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373</v>
          </cell>
          <cell r="AE1501" t="str">
            <v>S</v>
          </cell>
          <cell r="AF1501" t="str">
            <v>373.S1</v>
          </cell>
        </row>
        <row r="1502">
          <cell r="A1502">
            <v>1502</v>
          </cell>
          <cell r="F1502">
            <v>21970455.289999999</v>
          </cell>
          <cell r="G1502">
            <v>0</v>
          </cell>
          <cell r="H1502">
            <v>0</v>
          </cell>
          <cell r="I1502">
            <v>21970455.289999999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T1502">
            <v>0</v>
          </cell>
          <cell r="U1502">
            <v>21970455.289999999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373</v>
          </cell>
          <cell r="AE1502" t="str">
            <v>NA</v>
          </cell>
          <cell r="AF1502" t="str">
            <v>373.NA3</v>
          </cell>
        </row>
        <row r="1503">
          <cell r="A1503">
            <v>1503</v>
          </cell>
          <cell r="AD1503">
            <v>373</v>
          </cell>
          <cell r="AE1503" t="str">
            <v>NA</v>
          </cell>
          <cell r="AF1503" t="str">
            <v>373.NA4</v>
          </cell>
        </row>
        <row r="1504">
          <cell r="A1504">
            <v>1504</v>
          </cell>
          <cell r="B1504" t="str">
            <v>DP</v>
          </cell>
          <cell r="C1504" t="str">
            <v>Unclassified Dist Plant - Acct 300</v>
          </cell>
          <cell r="AD1504" t="str">
            <v>DP</v>
          </cell>
          <cell r="AE1504" t="str">
            <v>NA</v>
          </cell>
          <cell r="AF1504" t="str">
            <v>DP.NA</v>
          </cell>
        </row>
        <row r="1505">
          <cell r="A1505">
            <v>1505</v>
          </cell>
          <cell r="D1505" t="str">
            <v>S</v>
          </cell>
          <cell r="E1505" t="str">
            <v>DPW</v>
          </cell>
          <cell r="F1505">
            <v>21895903.513076901</v>
          </cell>
          <cell r="G1505">
            <v>0</v>
          </cell>
          <cell r="H1505">
            <v>0</v>
          </cell>
          <cell r="I1505">
            <v>21895903.513076901</v>
          </cell>
          <cell r="J1505">
            <v>0</v>
          </cell>
          <cell r="K1505">
            <v>0</v>
          </cell>
          <cell r="S1505" t="str">
            <v>PLNT2</v>
          </cell>
          <cell r="T1505">
            <v>5597513.2950545903</v>
          </cell>
          <cell r="U1505">
            <v>16298390.218022313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D1505" t="str">
            <v>DP</v>
          </cell>
          <cell r="AE1505" t="str">
            <v>S</v>
          </cell>
          <cell r="AF1505" t="str">
            <v>DP.S</v>
          </cell>
        </row>
        <row r="1506">
          <cell r="A1506">
            <v>1506</v>
          </cell>
          <cell r="F1506">
            <v>21895903.513076901</v>
          </cell>
          <cell r="G1506">
            <v>0</v>
          </cell>
          <cell r="H1506">
            <v>0</v>
          </cell>
          <cell r="I1506">
            <v>21895903.513076901</v>
          </cell>
          <cell r="J1506">
            <v>0</v>
          </cell>
          <cell r="K1506">
            <v>0</v>
          </cell>
          <cell r="N1506">
            <v>0</v>
          </cell>
          <cell r="O1506">
            <v>0</v>
          </cell>
          <cell r="Q1506">
            <v>0</v>
          </cell>
          <cell r="R1506">
            <v>0</v>
          </cell>
          <cell r="T1506">
            <v>5597513.2950545903</v>
          </cell>
          <cell r="U1506">
            <v>16298390.218022313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 t="str">
            <v>DP</v>
          </cell>
          <cell r="AE1506" t="str">
            <v>NA</v>
          </cell>
          <cell r="AF1506" t="str">
            <v>DP.NA1</v>
          </cell>
        </row>
        <row r="1507">
          <cell r="A1507">
            <v>1507</v>
          </cell>
          <cell r="AD1507" t="str">
            <v>DP</v>
          </cell>
          <cell r="AE1507" t="str">
            <v>NA</v>
          </cell>
          <cell r="AF1507" t="str">
            <v>DP.NA2</v>
          </cell>
        </row>
        <row r="1508">
          <cell r="A1508">
            <v>1508</v>
          </cell>
          <cell r="B1508" t="str">
            <v>DS0</v>
          </cell>
          <cell r="C1508" t="str">
            <v>Unclassified Dist Sub Plant - Acct 300</v>
          </cell>
          <cell r="AD1508" t="str">
            <v>DS0</v>
          </cell>
          <cell r="AE1508" t="str">
            <v>NA</v>
          </cell>
          <cell r="AF1508" t="str">
            <v>DS0.NA</v>
          </cell>
        </row>
        <row r="1509">
          <cell r="A1509">
            <v>1509</v>
          </cell>
          <cell r="D1509" t="str">
            <v>S</v>
          </cell>
          <cell r="E1509" t="str">
            <v>DPW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S1509" t="str">
            <v>PLNT2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 t="str">
            <v>DS0</v>
          </cell>
          <cell r="AE1509" t="str">
            <v>S</v>
          </cell>
          <cell r="AF1509" t="str">
            <v>DS0.S</v>
          </cell>
        </row>
        <row r="1510">
          <cell r="A1510">
            <v>1510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N1510">
            <v>0</v>
          </cell>
          <cell r="O1510">
            <v>0</v>
          </cell>
          <cell r="Q1510">
            <v>0</v>
          </cell>
          <cell r="R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D1510" t="str">
            <v>DS0</v>
          </cell>
          <cell r="AE1510" t="str">
            <v>NA</v>
          </cell>
          <cell r="AF1510" t="str">
            <v>DS0.NA1</v>
          </cell>
        </row>
        <row r="1511">
          <cell r="A1511">
            <v>1511</v>
          </cell>
          <cell r="AD1511" t="str">
            <v>DS0</v>
          </cell>
          <cell r="AE1511" t="str">
            <v>NA</v>
          </cell>
          <cell r="AF1511" t="str">
            <v>DS0.NA2</v>
          </cell>
        </row>
        <row r="1512">
          <cell r="A1512">
            <v>1512</v>
          </cell>
          <cell r="AD1512" t="str">
            <v>DS0</v>
          </cell>
          <cell r="AE1512" t="str">
            <v>NA</v>
          </cell>
          <cell r="AF1512" t="str">
            <v>DS0.NA3</v>
          </cell>
        </row>
        <row r="1513">
          <cell r="A1513">
            <v>1513</v>
          </cell>
          <cell r="B1513" t="str">
            <v>TOTAL DISTRIBUTION PLANT</v>
          </cell>
          <cell r="F1513">
            <v>2844859894.9584622</v>
          </cell>
          <cell r="G1513">
            <v>0</v>
          </cell>
          <cell r="H1513">
            <v>0</v>
          </cell>
          <cell r="I1513">
            <v>2844859894.9584622</v>
          </cell>
          <cell r="J1513">
            <v>0</v>
          </cell>
          <cell r="K1513">
            <v>0</v>
          </cell>
          <cell r="N1513">
            <v>0</v>
          </cell>
          <cell r="O1513">
            <v>0</v>
          </cell>
          <cell r="Q1513">
            <v>0</v>
          </cell>
          <cell r="R1513">
            <v>0</v>
          </cell>
          <cell r="T1513">
            <v>497429165.14314896</v>
          </cell>
          <cell r="U1513">
            <v>1448374342.6730058</v>
          </cell>
          <cell r="V1513">
            <v>518100945.47153801</v>
          </cell>
          <cell r="W1513">
            <v>296084579.49846202</v>
          </cell>
          <cell r="X1513">
            <v>84870862.1723077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 t="str">
            <v>TOTAL DISTRIBUTION PLANT</v>
          </cell>
          <cell r="AE1513" t="str">
            <v>NA</v>
          </cell>
          <cell r="AF1513" t="str">
            <v>TOTAL DISTRIBUTION PLANT.NA</v>
          </cell>
        </row>
        <row r="1514">
          <cell r="A1514">
            <v>1514</v>
          </cell>
          <cell r="AD1514" t="str">
            <v>TOTAL DISTRIBUTION PLANT</v>
          </cell>
          <cell r="AE1514" t="str">
            <v>NA</v>
          </cell>
          <cell r="AF1514" t="str">
            <v>TOTAL DISTRIBUTION PLANT.NA1</v>
          </cell>
        </row>
        <row r="1515">
          <cell r="A1515">
            <v>1515</v>
          </cell>
          <cell r="B1515">
            <v>389</v>
          </cell>
          <cell r="C1515" t="str">
            <v>Land and Land Rights</v>
          </cell>
          <cell r="AD1515">
            <v>389</v>
          </cell>
          <cell r="AE1515" t="str">
            <v>NA</v>
          </cell>
          <cell r="AF1515" t="str">
            <v>389.NA</v>
          </cell>
        </row>
        <row r="1516">
          <cell r="A1516">
            <v>1516</v>
          </cell>
          <cell r="D1516" t="str">
            <v>S</v>
          </cell>
          <cell r="E1516" t="str">
            <v>G-SITUS</v>
          </cell>
          <cell r="F1516">
            <v>4233788.8853846202</v>
          </cell>
          <cell r="G1516">
            <v>0</v>
          </cell>
          <cell r="H1516">
            <v>1305413.3532407896</v>
          </cell>
          <cell r="I1516">
            <v>2928375.5321438303</v>
          </cell>
          <cell r="J1516">
            <v>0</v>
          </cell>
          <cell r="K1516">
            <v>0</v>
          </cell>
          <cell r="M1516">
            <v>0.75</v>
          </cell>
          <cell r="N1516">
            <v>0</v>
          </cell>
          <cell r="O1516">
            <v>0</v>
          </cell>
          <cell r="P1516">
            <v>0.75</v>
          </cell>
          <cell r="Q1516">
            <v>979060.01493059215</v>
          </cell>
          <cell r="R1516">
            <v>326353.3383101974</v>
          </cell>
          <cell r="S1516" t="str">
            <v>PLNT</v>
          </cell>
          <cell r="T1516">
            <v>502141.78347852587</v>
          </cell>
          <cell r="U1516">
            <v>1462096.1667277052</v>
          </cell>
          <cell r="V1516">
            <v>555605.41019486217</v>
          </cell>
          <cell r="W1516">
            <v>317517.64918107732</v>
          </cell>
          <cell r="X1516">
            <v>91014.52256165992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D1516">
            <v>389</v>
          </cell>
          <cell r="AE1516" t="str">
            <v>S</v>
          </cell>
          <cell r="AF1516" t="str">
            <v>389.S</v>
          </cell>
        </row>
        <row r="1517">
          <cell r="A1517">
            <v>1517</v>
          </cell>
          <cell r="D1517" t="str">
            <v>CN</v>
          </cell>
          <cell r="E1517" t="str">
            <v>CUST</v>
          </cell>
          <cell r="F1517">
            <v>532919.61611814948</v>
          </cell>
          <cell r="G1517">
            <v>0</v>
          </cell>
          <cell r="H1517">
            <v>0</v>
          </cell>
          <cell r="I1517">
            <v>0</v>
          </cell>
          <cell r="J1517">
            <v>532919.61611814948</v>
          </cell>
          <cell r="K1517">
            <v>0</v>
          </cell>
          <cell r="M1517">
            <v>0.75</v>
          </cell>
          <cell r="N1517">
            <v>0</v>
          </cell>
          <cell r="O1517">
            <v>0</v>
          </cell>
          <cell r="P1517">
            <v>0.75</v>
          </cell>
          <cell r="Q1517">
            <v>0</v>
          </cell>
          <cell r="R1517">
            <v>0</v>
          </cell>
          <cell r="S1517" t="str">
            <v>CUST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D1517">
            <v>389</v>
          </cell>
          <cell r="AE1517" t="str">
            <v>CN</v>
          </cell>
          <cell r="AF1517" t="str">
            <v>389.CN</v>
          </cell>
        </row>
        <row r="1518">
          <cell r="A1518">
            <v>1518</v>
          </cell>
          <cell r="D1518" t="str">
            <v>SG</v>
          </cell>
          <cell r="E1518" t="str">
            <v>PT</v>
          </cell>
          <cell r="F1518">
            <v>144.57302498561864</v>
          </cell>
          <cell r="G1518">
            <v>96.407641939543609</v>
          </cell>
          <cell r="H1518">
            <v>48.165383046075021</v>
          </cell>
          <cell r="I1518">
            <v>0</v>
          </cell>
          <cell r="J1518">
            <v>0</v>
          </cell>
          <cell r="K1518">
            <v>0</v>
          </cell>
          <cell r="M1518">
            <v>0.75</v>
          </cell>
          <cell r="N1518">
            <v>72.305731454657703</v>
          </cell>
          <cell r="O1518">
            <v>24.101910484885902</v>
          </cell>
          <cell r="P1518">
            <v>0.75</v>
          </cell>
          <cell r="Q1518">
            <v>36.124037284556266</v>
          </cell>
          <cell r="R1518">
            <v>12.041345761518755</v>
          </cell>
          <cell r="S1518" t="str">
            <v>PLNT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D1518">
            <v>389</v>
          </cell>
          <cell r="AE1518" t="str">
            <v>SG</v>
          </cell>
          <cell r="AF1518" t="str">
            <v>389.SG</v>
          </cell>
        </row>
        <row r="1519">
          <cell r="A1519">
            <v>1519</v>
          </cell>
          <cell r="D1519" t="str">
            <v>SG</v>
          </cell>
          <cell r="E1519" t="str">
            <v>G-SG</v>
          </cell>
          <cell r="F1519">
            <v>534.03531782949017</v>
          </cell>
          <cell r="G1519">
            <v>224.95550268346483</v>
          </cell>
          <cell r="H1519">
            <v>309.07981514602528</v>
          </cell>
          <cell r="I1519">
            <v>0</v>
          </cell>
          <cell r="J1519">
            <v>0</v>
          </cell>
          <cell r="K1519">
            <v>0</v>
          </cell>
          <cell r="M1519">
            <v>0.75</v>
          </cell>
          <cell r="N1519">
            <v>168.71662701259862</v>
          </cell>
          <cell r="O1519">
            <v>56.238875670866207</v>
          </cell>
          <cell r="P1519">
            <v>0.75</v>
          </cell>
          <cell r="Q1519">
            <v>231.80986135951895</v>
          </cell>
          <cell r="R1519">
            <v>77.269953786506321</v>
          </cell>
          <cell r="S1519" t="str">
            <v>PLNT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389</v>
          </cell>
          <cell r="AE1519" t="str">
            <v>SG</v>
          </cell>
          <cell r="AF1519" t="str">
            <v>389.SG1</v>
          </cell>
        </row>
        <row r="1520">
          <cell r="A1520">
            <v>1520</v>
          </cell>
          <cell r="D1520" t="str">
            <v>SO</v>
          </cell>
          <cell r="E1520" t="str">
            <v>PTD</v>
          </cell>
          <cell r="F1520">
            <v>3240575.9347288734</v>
          </cell>
          <cell r="G1520">
            <v>1593826.2109060825</v>
          </cell>
          <cell r="H1520">
            <v>796277.64368830726</v>
          </cell>
          <cell r="I1520">
            <v>850472.08013448387</v>
          </cell>
          <cell r="J1520">
            <v>0</v>
          </cell>
          <cell r="K1520">
            <v>0</v>
          </cell>
          <cell r="M1520">
            <v>0.75</v>
          </cell>
          <cell r="N1520">
            <v>1195369.6581795618</v>
          </cell>
          <cell r="O1520">
            <v>398456.55272652063</v>
          </cell>
          <cell r="P1520">
            <v>0.75</v>
          </cell>
          <cell r="Q1520">
            <v>597208.23276623047</v>
          </cell>
          <cell r="R1520">
            <v>199069.41092207682</v>
          </cell>
          <cell r="S1520" t="str">
            <v>PLNT</v>
          </cell>
          <cell r="T1520">
            <v>145834.29018230375</v>
          </cell>
          <cell r="U1520">
            <v>424628.58831607399</v>
          </cell>
          <cell r="V1520">
            <v>161361.43870744132</v>
          </cell>
          <cell r="W1520">
            <v>92214.913222126605</v>
          </cell>
          <cell r="X1520">
            <v>26432.849706538243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389</v>
          </cell>
          <cell r="AE1520" t="str">
            <v>SO</v>
          </cell>
          <cell r="AF1520" t="str">
            <v>389.SO</v>
          </cell>
        </row>
        <row r="1521">
          <cell r="A1521">
            <v>1521</v>
          </cell>
          <cell r="F1521">
            <v>8007963.0445744582</v>
          </cell>
          <cell r="G1521">
            <v>1594147.5740507056</v>
          </cell>
          <cell r="H1521">
            <v>2102048.2421272891</v>
          </cell>
          <cell r="I1521">
            <v>3778847.6122783143</v>
          </cell>
          <cell r="J1521">
            <v>532919.61611814948</v>
          </cell>
          <cell r="K1521">
            <v>0</v>
          </cell>
          <cell r="N1521">
            <v>1195610.6805380292</v>
          </cell>
          <cell r="O1521">
            <v>398536.89351267641</v>
          </cell>
          <cell r="Q1521">
            <v>1576536.1815954666</v>
          </cell>
          <cell r="R1521">
            <v>525512.06053182227</v>
          </cell>
          <cell r="T1521">
            <v>647976.07366082957</v>
          </cell>
          <cell r="U1521">
            <v>1886724.755043779</v>
          </cell>
          <cell r="V1521">
            <v>716966.84890230349</v>
          </cell>
          <cell r="W1521">
            <v>409732.56240320392</v>
          </cell>
          <cell r="X1521">
            <v>117447.37226819816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389</v>
          </cell>
          <cell r="AE1521" t="str">
            <v>NA</v>
          </cell>
          <cell r="AF1521" t="str">
            <v>389.NA1</v>
          </cell>
        </row>
        <row r="1522">
          <cell r="A1522">
            <v>1522</v>
          </cell>
          <cell r="AD1522">
            <v>389</v>
          </cell>
          <cell r="AE1522" t="str">
            <v>NA</v>
          </cell>
          <cell r="AF1522" t="str">
            <v>389.NA2</v>
          </cell>
        </row>
        <row r="1523">
          <cell r="A1523">
            <v>1523</v>
          </cell>
          <cell r="B1523">
            <v>390</v>
          </cell>
          <cell r="C1523" t="str">
            <v>Structures and Improvements</v>
          </cell>
          <cell r="AD1523">
            <v>390</v>
          </cell>
          <cell r="AE1523" t="str">
            <v>NA</v>
          </cell>
          <cell r="AF1523" t="str">
            <v>390.NA</v>
          </cell>
        </row>
        <row r="1524">
          <cell r="A1524">
            <v>1524</v>
          </cell>
          <cell r="D1524" t="str">
            <v>S</v>
          </cell>
          <cell r="E1524" t="str">
            <v>G-SITUS</v>
          </cell>
          <cell r="F1524">
            <v>43432344.4907692</v>
          </cell>
          <cell r="G1524">
            <v>0</v>
          </cell>
          <cell r="H1524">
            <v>13391589.423961909</v>
          </cell>
          <cell r="I1524">
            <v>30040755.066807292</v>
          </cell>
          <cell r="J1524">
            <v>0</v>
          </cell>
          <cell r="K1524">
            <v>0</v>
          </cell>
          <cell r="M1524">
            <v>0.75</v>
          </cell>
          <cell r="N1524">
            <v>0</v>
          </cell>
          <cell r="O1524">
            <v>0</v>
          </cell>
          <cell r="P1524">
            <v>0.75</v>
          </cell>
          <cell r="Q1524">
            <v>10043692.067971433</v>
          </cell>
          <cell r="R1524">
            <v>3347897.3559904774</v>
          </cell>
          <cell r="S1524" t="str">
            <v>PLNT</v>
          </cell>
          <cell r="T1524">
            <v>5151224.0013987636</v>
          </cell>
          <cell r="U1524">
            <v>14998920.851052763</v>
          </cell>
          <cell r="V1524">
            <v>5699680.8839055216</v>
          </cell>
          <cell r="W1524">
            <v>3257256.3947951659</v>
          </cell>
          <cell r="X1524">
            <v>933672.93565507815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D1524">
            <v>390</v>
          </cell>
          <cell r="AE1524" t="str">
            <v>S</v>
          </cell>
          <cell r="AF1524" t="str">
            <v>390.S</v>
          </cell>
        </row>
        <row r="1525">
          <cell r="A1525">
            <v>1525</v>
          </cell>
          <cell r="D1525" t="str">
            <v>SG</v>
          </cell>
          <cell r="E1525" t="str">
            <v>G-DGU</v>
          </cell>
          <cell r="F1525">
            <v>145842.54598523356</v>
          </cell>
          <cell r="G1525">
            <v>97254.412547108703</v>
          </cell>
          <cell r="H1525">
            <v>48588.133438124853</v>
          </cell>
          <cell r="I1525">
            <v>0</v>
          </cell>
          <cell r="J1525">
            <v>0</v>
          </cell>
          <cell r="K1525">
            <v>0</v>
          </cell>
          <cell r="M1525">
            <v>0.75</v>
          </cell>
          <cell r="N1525">
            <v>72940.809410331523</v>
          </cell>
          <cell r="O1525">
            <v>24313.603136777176</v>
          </cell>
          <cell r="P1525">
            <v>0.75</v>
          </cell>
          <cell r="Q1525">
            <v>36441.100078593641</v>
          </cell>
          <cell r="R1525">
            <v>12147.033359531213</v>
          </cell>
          <cell r="S1525" t="str">
            <v>PLNT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D1525">
            <v>390</v>
          </cell>
          <cell r="AE1525" t="str">
            <v>SG</v>
          </cell>
          <cell r="AF1525" t="str">
            <v>390.SG</v>
          </cell>
        </row>
        <row r="1526">
          <cell r="A1526">
            <v>1526</v>
          </cell>
          <cell r="D1526" t="str">
            <v>SG</v>
          </cell>
          <cell r="E1526" t="str">
            <v>G-DGU</v>
          </cell>
          <cell r="F1526">
            <v>647690.18183299981</v>
          </cell>
          <cell r="G1526">
            <v>431909.1368102979</v>
          </cell>
          <cell r="H1526">
            <v>215781.04502270182</v>
          </cell>
          <cell r="I1526">
            <v>0</v>
          </cell>
          <cell r="J1526">
            <v>0</v>
          </cell>
          <cell r="K1526">
            <v>0</v>
          </cell>
          <cell r="M1526">
            <v>0.75</v>
          </cell>
          <cell r="N1526">
            <v>323931.85260772344</v>
          </cell>
          <cell r="O1526">
            <v>107977.28420257448</v>
          </cell>
          <cell r="P1526">
            <v>0.75</v>
          </cell>
          <cell r="Q1526">
            <v>161835.78376702635</v>
          </cell>
          <cell r="R1526">
            <v>53945.261255675454</v>
          </cell>
          <cell r="S1526" t="str">
            <v>PLNT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390</v>
          </cell>
          <cell r="AE1526" t="str">
            <v>SG</v>
          </cell>
          <cell r="AF1526" t="str">
            <v>390.SG1</v>
          </cell>
        </row>
        <row r="1527">
          <cell r="A1527">
            <v>1527</v>
          </cell>
          <cell r="D1527" t="str">
            <v>SE</v>
          </cell>
          <cell r="E1527" t="str">
            <v>P</v>
          </cell>
          <cell r="F1527">
            <v>431086.81153258198</v>
          </cell>
          <cell r="G1527">
            <v>431086.81153258198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0.75</v>
          </cell>
          <cell r="N1527">
            <v>323315.1086494365</v>
          </cell>
          <cell r="O1527">
            <v>107771.7028831455</v>
          </cell>
          <cell r="P1527">
            <v>0.75</v>
          </cell>
          <cell r="Q1527">
            <v>0</v>
          </cell>
          <cell r="R1527">
            <v>0</v>
          </cell>
          <cell r="S1527" t="str">
            <v>PLNT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390</v>
          </cell>
          <cell r="AE1527" t="str">
            <v>SE</v>
          </cell>
          <cell r="AF1527" t="str">
            <v>390.SE</v>
          </cell>
        </row>
        <row r="1528">
          <cell r="A1528">
            <v>1528</v>
          </cell>
          <cell r="D1528" t="str">
            <v>CN</v>
          </cell>
          <cell r="E1528" t="str">
            <v>CUST</v>
          </cell>
          <cell r="F1528">
            <v>3841346.6073458437</v>
          </cell>
          <cell r="G1528">
            <v>0</v>
          </cell>
          <cell r="H1528">
            <v>0</v>
          </cell>
          <cell r="I1528">
            <v>0</v>
          </cell>
          <cell r="J1528">
            <v>3841346.6073458437</v>
          </cell>
          <cell r="K1528">
            <v>0</v>
          </cell>
          <cell r="M1528">
            <v>0.75</v>
          </cell>
          <cell r="N1528">
            <v>0</v>
          </cell>
          <cell r="O1528">
            <v>0</v>
          </cell>
          <cell r="P1528">
            <v>0.75</v>
          </cell>
          <cell r="Q1528">
            <v>0</v>
          </cell>
          <cell r="R1528">
            <v>0</v>
          </cell>
          <cell r="S1528" t="str">
            <v>CUST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390</v>
          </cell>
          <cell r="AE1528" t="str">
            <v>CN</v>
          </cell>
          <cell r="AF1528" t="str">
            <v>390.CN</v>
          </cell>
        </row>
        <row r="1529">
          <cell r="A1529">
            <v>1529</v>
          </cell>
          <cell r="D1529" t="str">
            <v>SG</v>
          </cell>
          <cell r="E1529" t="str">
            <v>G-SG</v>
          </cell>
          <cell r="F1529">
            <v>2523283.0084210234</v>
          </cell>
          <cell r="G1529">
            <v>1062900.4835841807</v>
          </cell>
          <cell r="H1529">
            <v>1460382.5248368424</v>
          </cell>
          <cell r="I1529">
            <v>0</v>
          </cell>
          <cell r="J1529">
            <v>0</v>
          </cell>
          <cell r="K1529">
            <v>0</v>
          </cell>
          <cell r="M1529">
            <v>0.75</v>
          </cell>
          <cell r="N1529">
            <v>797175.36268813559</v>
          </cell>
          <cell r="O1529">
            <v>265725.12089604518</v>
          </cell>
          <cell r="P1529">
            <v>0.75</v>
          </cell>
          <cell r="Q1529">
            <v>1095286.8936276319</v>
          </cell>
          <cell r="R1529">
            <v>365095.63120921061</v>
          </cell>
          <cell r="S1529" t="str">
            <v>PLNT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D1529">
            <v>390</v>
          </cell>
          <cell r="AE1529" t="str">
            <v>SG</v>
          </cell>
          <cell r="AF1529" t="str">
            <v>390.SG2</v>
          </cell>
        </row>
        <row r="1530">
          <cell r="A1530">
            <v>1530</v>
          </cell>
          <cell r="D1530" t="str">
            <v>SO</v>
          </cell>
          <cell r="E1530" t="str">
            <v>PTD</v>
          </cell>
          <cell r="F1530">
            <v>41467260.486855112</v>
          </cell>
          <cell r="G1530">
            <v>20395018.660147343</v>
          </cell>
          <cell r="H1530">
            <v>10189377.794489129</v>
          </cell>
          <cell r="I1530">
            <v>10882864.032218641</v>
          </cell>
          <cell r="J1530">
            <v>0</v>
          </cell>
          <cell r="K1530">
            <v>0</v>
          </cell>
          <cell r="M1530">
            <v>0.75</v>
          </cell>
          <cell r="N1530">
            <v>15296263.995110508</v>
          </cell>
          <cell r="O1530">
            <v>5098754.6650368357</v>
          </cell>
          <cell r="P1530">
            <v>0.75</v>
          </cell>
          <cell r="Q1530">
            <v>7642033.3458668459</v>
          </cell>
          <cell r="R1530">
            <v>2547344.4486222821</v>
          </cell>
          <cell r="S1530" t="str">
            <v>PLNT</v>
          </cell>
          <cell r="T1530">
            <v>1866133.8665440546</v>
          </cell>
          <cell r="U1530">
            <v>5433658.9040125087</v>
          </cell>
          <cell r="V1530">
            <v>2064823.3357861445</v>
          </cell>
          <cell r="W1530">
            <v>1180006.2409815416</v>
          </cell>
          <cell r="X1530">
            <v>338241.68489439192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D1530">
            <v>390</v>
          </cell>
          <cell r="AE1530" t="str">
            <v>SO</v>
          </cell>
          <cell r="AF1530" t="str">
            <v>390.SO</v>
          </cell>
        </row>
        <row r="1531">
          <cell r="A1531">
            <v>1531</v>
          </cell>
          <cell r="F1531">
            <v>92488854.132741988</v>
          </cell>
          <cell r="G1531">
            <v>22418169.504621513</v>
          </cell>
          <cell r="H1531">
            <v>25305718.921748705</v>
          </cell>
          <cell r="I1531">
            <v>40923619.099025935</v>
          </cell>
          <cell r="J1531">
            <v>3841346.6073458437</v>
          </cell>
          <cell r="K1531">
            <v>0</v>
          </cell>
          <cell r="N1531">
            <v>16813627.128466137</v>
          </cell>
          <cell r="O1531">
            <v>5604542.3761553783</v>
          </cell>
          <cell r="Q1531">
            <v>18979289.191311531</v>
          </cell>
          <cell r="R1531">
            <v>6326429.7304371763</v>
          </cell>
          <cell r="T1531">
            <v>7017357.8679428184</v>
          </cell>
          <cell r="U1531">
            <v>20432579.75506527</v>
          </cell>
          <cell r="V1531">
            <v>7764504.2196916658</v>
          </cell>
          <cell r="W1531">
            <v>4437262.6357767079</v>
          </cell>
          <cell r="X1531">
            <v>1271914.6205494702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D1531">
            <v>390</v>
          </cell>
          <cell r="AE1531" t="str">
            <v>NA</v>
          </cell>
          <cell r="AF1531" t="str">
            <v>390.NA1</v>
          </cell>
        </row>
        <row r="1532">
          <cell r="A1532">
            <v>1532</v>
          </cell>
          <cell r="AD1532">
            <v>390</v>
          </cell>
          <cell r="AE1532" t="str">
            <v>NA</v>
          </cell>
          <cell r="AF1532" t="str">
            <v>390.NA2</v>
          </cell>
        </row>
        <row r="1533">
          <cell r="A1533">
            <v>1533</v>
          </cell>
          <cell r="B1533">
            <v>391</v>
          </cell>
          <cell r="C1533" t="str">
            <v>Office Furniture &amp; Equipment</v>
          </cell>
          <cell r="AD1533">
            <v>391</v>
          </cell>
          <cell r="AE1533" t="str">
            <v>NA</v>
          </cell>
          <cell r="AF1533" t="str">
            <v>391.NA</v>
          </cell>
        </row>
        <row r="1534">
          <cell r="A1534">
            <v>1534</v>
          </cell>
          <cell r="D1534" t="str">
            <v>S</v>
          </cell>
          <cell r="E1534" t="str">
            <v>G-SITUS</v>
          </cell>
          <cell r="F1534">
            <v>1985828.44538462</v>
          </cell>
          <cell r="G1534">
            <v>0</v>
          </cell>
          <cell r="H1534">
            <v>612294.81205343094</v>
          </cell>
          <cell r="I1534">
            <v>1373533.6333311889</v>
          </cell>
          <cell r="J1534">
            <v>0</v>
          </cell>
          <cell r="K1534">
            <v>0</v>
          </cell>
          <cell r="M1534">
            <v>0.75</v>
          </cell>
          <cell r="N1534">
            <v>0</v>
          </cell>
          <cell r="O1534">
            <v>0</v>
          </cell>
          <cell r="P1534">
            <v>0.75</v>
          </cell>
          <cell r="Q1534">
            <v>459221.10904007324</v>
          </cell>
          <cell r="R1534">
            <v>153073.70301335774</v>
          </cell>
          <cell r="S1534" t="str">
            <v>PLNT</v>
          </cell>
          <cell r="T1534">
            <v>235526.01800484754</v>
          </cell>
          <cell r="U1534">
            <v>685785.76692822599</v>
          </cell>
          <cell r="V1534">
            <v>260602.75035993301</v>
          </cell>
          <cell r="W1534">
            <v>148929.38611844758</v>
          </cell>
          <cell r="X1534">
            <v>42689.7119197348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391</v>
          </cell>
          <cell r="AE1534" t="str">
            <v>S</v>
          </cell>
          <cell r="AF1534" t="str">
            <v>391.S</v>
          </cell>
        </row>
        <row r="1535">
          <cell r="A1535">
            <v>1535</v>
          </cell>
          <cell r="D1535" t="str">
            <v>SG</v>
          </cell>
          <cell r="E1535" t="str">
            <v>PT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M1535">
            <v>0.75</v>
          </cell>
          <cell r="N1535">
            <v>0</v>
          </cell>
          <cell r="O1535">
            <v>0</v>
          </cell>
          <cell r="P1535">
            <v>0.75</v>
          </cell>
          <cell r="Q1535">
            <v>0</v>
          </cell>
          <cell r="R1535">
            <v>0</v>
          </cell>
          <cell r="S1535" t="str">
            <v>PLNT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391</v>
          </cell>
          <cell r="AE1535" t="str">
            <v>SG</v>
          </cell>
          <cell r="AF1535" t="str">
            <v>391.SG</v>
          </cell>
        </row>
        <row r="1536">
          <cell r="A1536">
            <v>1536</v>
          </cell>
          <cell r="D1536" t="str">
            <v>SG</v>
          </cell>
          <cell r="E1536" t="str">
            <v>PT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M1536">
            <v>0.75</v>
          </cell>
          <cell r="N1536">
            <v>0</v>
          </cell>
          <cell r="O1536">
            <v>0</v>
          </cell>
          <cell r="P1536">
            <v>0.75</v>
          </cell>
          <cell r="Q1536">
            <v>0</v>
          </cell>
          <cell r="R1536">
            <v>0</v>
          </cell>
          <cell r="S1536" t="str">
            <v>PLNT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D1536">
            <v>391</v>
          </cell>
          <cell r="AE1536" t="str">
            <v>SG</v>
          </cell>
          <cell r="AF1536" t="str">
            <v>391.SG1</v>
          </cell>
        </row>
        <row r="1537">
          <cell r="A1537">
            <v>1537</v>
          </cell>
          <cell r="D1537" t="str">
            <v>CN</v>
          </cell>
          <cell r="E1537" t="str">
            <v>CUST</v>
          </cell>
          <cell r="F1537">
            <v>2902766.8661537007</v>
          </cell>
          <cell r="G1537">
            <v>0</v>
          </cell>
          <cell r="H1537">
            <v>0</v>
          </cell>
          <cell r="I1537">
            <v>0</v>
          </cell>
          <cell r="J1537">
            <v>2902766.8661537007</v>
          </cell>
          <cell r="K1537">
            <v>0</v>
          </cell>
          <cell r="M1537">
            <v>0.75</v>
          </cell>
          <cell r="N1537">
            <v>0</v>
          </cell>
          <cell r="O1537">
            <v>0</v>
          </cell>
          <cell r="P1537">
            <v>0.75</v>
          </cell>
          <cell r="Q1537">
            <v>0</v>
          </cell>
          <cell r="R1537">
            <v>0</v>
          </cell>
          <cell r="S1537" t="str">
            <v>CUST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D1537">
            <v>391</v>
          </cell>
          <cell r="AE1537" t="str">
            <v>CN</v>
          </cell>
          <cell r="AF1537" t="str">
            <v>391.CN</v>
          </cell>
        </row>
        <row r="1538">
          <cell r="A1538">
            <v>1538</v>
          </cell>
          <cell r="D1538" t="str">
            <v>SG</v>
          </cell>
          <cell r="E1538" t="str">
            <v>G-SG</v>
          </cell>
          <cell r="F1538">
            <v>1396022.8472473749</v>
          </cell>
          <cell r="G1538">
            <v>588056.65257593419</v>
          </cell>
          <cell r="H1538">
            <v>807966.19467144075</v>
          </cell>
          <cell r="I1538">
            <v>0</v>
          </cell>
          <cell r="J1538">
            <v>0</v>
          </cell>
          <cell r="K1538">
            <v>0</v>
          </cell>
          <cell r="M1538">
            <v>0.75</v>
          </cell>
          <cell r="N1538">
            <v>441042.48943195061</v>
          </cell>
          <cell r="O1538">
            <v>147014.16314398355</v>
          </cell>
          <cell r="P1538">
            <v>0.75</v>
          </cell>
          <cell r="Q1538">
            <v>605974.64600358054</v>
          </cell>
          <cell r="R1538">
            <v>201991.54866786019</v>
          </cell>
          <cell r="S1538" t="str">
            <v>PLNT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D1538">
            <v>391</v>
          </cell>
          <cell r="AE1538" t="str">
            <v>SG</v>
          </cell>
          <cell r="AF1538" t="str">
            <v>391.SG2</v>
          </cell>
        </row>
        <row r="1539">
          <cell r="A1539">
            <v>1539</v>
          </cell>
          <cell r="D1539" t="str">
            <v>SE</v>
          </cell>
          <cell r="E1539" t="str">
            <v>P</v>
          </cell>
          <cell r="F1539">
            <v>38533.910400799221</v>
          </cell>
          <cell r="G1539">
            <v>38533.910400799221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M1539">
            <v>0</v>
          </cell>
          <cell r="N1539">
            <v>0</v>
          </cell>
          <cell r="O1539">
            <v>38533.910400799221</v>
          </cell>
          <cell r="P1539">
            <v>0</v>
          </cell>
          <cell r="Q1539">
            <v>0</v>
          </cell>
          <cell r="R1539">
            <v>0</v>
          </cell>
          <cell r="S1539" t="str">
            <v>PLNT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391</v>
          </cell>
          <cell r="AE1539" t="str">
            <v>SE</v>
          </cell>
          <cell r="AF1539" t="str">
            <v>391.SE</v>
          </cell>
        </row>
        <row r="1540">
          <cell r="A1540">
            <v>1540</v>
          </cell>
          <cell r="D1540" t="str">
            <v>SO</v>
          </cell>
          <cell r="E1540" t="str">
            <v>PTD</v>
          </cell>
          <cell r="F1540">
            <v>23648126.826576937</v>
          </cell>
          <cell r="G1540">
            <v>11630958.550021777</v>
          </cell>
          <cell r="H1540">
            <v>5810841.9880876523</v>
          </cell>
          <cell r="I1540">
            <v>6206326.2884675097</v>
          </cell>
          <cell r="J1540">
            <v>0</v>
          </cell>
          <cell r="K1540">
            <v>0</v>
          </cell>
          <cell r="M1540">
            <v>0.75</v>
          </cell>
          <cell r="N1540">
            <v>8723218.9125163332</v>
          </cell>
          <cell r="O1540">
            <v>2907739.6375054442</v>
          </cell>
          <cell r="P1540">
            <v>0.75</v>
          </cell>
          <cell r="Q1540">
            <v>4358131.4910657387</v>
          </cell>
          <cell r="R1540">
            <v>1452710.4970219131</v>
          </cell>
          <cell r="S1540" t="str">
            <v>PLNT</v>
          </cell>
          <cell r="T1540">
            <v>1064226.8100974103</v>
          </cell>
          <cell r="U1540">
            <v>3098730.2605914688</v>
          </cell>
          <cell r="V1540">
            <v>1177536.2911814486</v>
          </cell>
          <cell r="W1540">
            <v>672939.0105654439</v>
          </cell>
          <cell r="X1540">
            <v>192893.91603173836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391</v>
          </cell>
          <cell r="AE1540" t="str">
            <v>SO</v>
          </cell>
          <cell r="AF1540" t="str">
            <v>391.SO</v>
          </cell>
        </row>
        <row r="1541">
          <cell r="A1541">
            <v>1541</v>
          </cell>
          <cell r="D1541" t="str">
            <v>SG</v>
          </cell>
          <cell r="E1541" t="str">
            <v>G-SG</v>
          </cell>
          <cell r="F1541">
            <v>2488.1444743948073</v>
          </cell>
          <cell r="G1541">
            <v>1048.098828484749</v>
          </cell>
          <cell r="H1541">
            <v>1440.0456459100581</v>
          </cell>
          <cell r="I1541">
            <v>0</v>
          </cell>
          <cell r="J1541">
            <v>0</v>
          </cell>
          <cell r="K1541">
            <v>0</v>
          </cell>
          <cell r="M1541">
            <v>0.75</v>
          </cell>
          <cell r="N1541">
            <v>786.07412136356174</v>
          </cell>
          <cell r="O1541">
            <v>262.02470712118725</v>
          </cell>
          <cell r="P1541">
            <v>0.75</v>
          </cell>
          <cell r="Q1541">
            <v>1080.0342344325436</v>
          </cell>
          <cell r="R1541">
            <v>360.01141147751451</v>
          </cell>
          <cell r="S1541" t="str">
            <v>PLNT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391</v>
          </cell>
          <cell r="AE1541" t="str">
            <v>SG</v>
          </cell>
          <cell r="AF1541" t="str">
            <v>391.SG3</v>
          </cell>
        </row>
        <row r="1542">
          <cell r="A1542">
            <v>1542</v>
          </cell>
          <cell r="D1542" t="str">
            <v>SG</v>
          </cell>
          <cell r="E1542" t="str">
            <v>P</v>
          </cell>
          <cell r="F1542">
            <v>810.92624588857996</v>
          </cell>
          <cell r="G1542">
            <v>810.92624588857996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M1542">
            <v>0.75</v>
          </cell>
          <cell r="N1542">
            <v>608.19468441643494</v>
          </cell>
          <cell r="O1542">
            <v>202.73156147214499</v>
          </cell>
          <cell r="P1542">
            <v>0.75</v>
          </cell>
          <cell r="Q1542">
            <v>0</v>
          </cell>
          <cell r="R1542">
            <v>0</v>
          </cell>
          <cell r="S1542" t="str">
            <v>PLNT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391</v>
          </cell>
          <cell r="AE1542" t="str">
            <v>SG</v>
          </cell>
          <cell r="AF1542" t="str">
            <v>391.SG4</v>
          </cell>
        </row>
        <row r="1543">
          <cell r="A1543">
            <v>1543</v>
          </cell>
          <cell r="F1543">
            <v>29974577.966483716</v>
          </cell>
          <cell r="G1543">
            <v>12259408.138072884</v>
          </cell>
          <cell r="H1543">
            <v>7232543.0404584343</v>
          </cell>
          <cell r="I1543">
            <v>7579859.9217986986</v>
          </cell>
          <cell r="J1543">
            <v>2902766.8661537007</v>
          </cell>
          <cell r="K1543">
            <v>0</v>
          </cell>
          <cell r="N1543">
            <v>9165655.6707540639</v>
          </cell>
          <cell r="O1543">
            <v>3093752.4673188203</v>
          </cell>
          <cell r="Q1543">
            <v>5424407.280343825</v>
          </cell>
          <cell r="R1543">
            <v>1808135.7601146086</v>
          </cell>
          <cell r="T1543">
            <v>1299752.8281022578</v>
          </cell>
          <cell r="U1543">
            <v>3784516.0275196945</v>
          </cell>
          <cell r="V1543">
            <v>1438139.0415413817</v>
          </cell>
          <cell r="W1543">
            <v>821868.39668389154</v>
          </cell>
          <cell r="X1543">
            <v>235583.62795147317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D1543">
            <v>391</v>
          </cell>
          <cell r="AE1543" t="str">
            <v>NA</v>
          </cell>
          <cell r="AF1543" t="str">
            <v>391.NA1</v>
          </cell>
        </row>
        <row r="1544">
          <cell r="A1544">
            <v>1544</v>
          </cell>
          <cell r="AD1544">
            <v>391</v>
          </cell>
          <cell r="AE1544" t="str">
            <v>NA</v>
          </cell>
          <cell r="AF1544" t="str">
            <v>391.NA2</v>
          </cell>
        </row>
        <row r="1545">
          <cell r="A1545">
            <v>1545</v>
          </cell>
          <cell r="B1545">
            <v>392</v>
          </cell>
          <cell r="C1545" t="str">
            <v>Transportation Equipment</v>
          </cell>
          <cell r="AD1545">
            <v>392</v>
          </cell>
          <cell r="AE1545" t="str">
            <v>NA</v>
          </cell>
          <cell r="AF1545" t="str">
            <v>392.NA</v>
          </cell>
        </row>
        <row r="1546">
          <cell r="A1546">
            <v>1546</v>
          </cell>
          <cell r="D1546" t="str">
            <v>S</v>
          </cell>
          <cell r="E1546" t="str">
            <v>G-SITUS</v>
          </cell>
          <cell r="F1546">
            <v>33850910.632307701</v>
          </cell>
          <cell r="G1546">
            <v>0</v>
          </cell>
          <cell r="H1546">
            <v>10437325.042663455</v>
          </cell>
          <cell r="I1546">
            <v>23413585.589644246</v>
          </cell>
          <cell r="J1546">
            <v>0</v>
          </cell>
          <cell r="K1546">
            <v>0</v>
          </cell>
          <cell r="M1546">
            <v>0.75</v>
          </cell>
          <cell r="N1546">
            <v>0</v>
          </cell>
          <cell r="O1546">
            <v>0</v>
          </cell>
          <cell r="P1546">
            <v>0.75</v>
          </cell>
          <cell r="Q1546">
            <v>7827993.7819975913</v>
          </cell>
          <cell r="R1546">
            <v>2609331.2606658638</v>
          </cell>
          <cell r="S1546" t="str">
            <v>PLNT</v>
          </cell>
          <cell r="T1546">
            <v>4014833.3082826822</v>
          </cell>
          <cell r="U1546">
            <v>11690069.584384337</v>
          </cell>
          <cell r="V1546">
            <v>4442297.3361422922</v>
          </cell>
          <cell r="W1546">
            <v>2538686.2353276378</v>
          </cell>
          <cell r="X1546">
            <v>727699.12550729734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392</v>
          </cell>
          <cell r="AE1546" t="str">
            <v>S</v>
          </cell>
          <cell r="AF1546" t="str">
            <v>392.S</v>
          </cell>
        </row>
        <row r="1547">
          <cell r="A1547">
            <v>1547</v>
          </cell>
          <cell r="D1547" t="str">
            <v>SO</v>
          </cell>
          <cell r="E1547" t="str">
            <v>PTD</v>
          </cell>
          <cell r="F1547">
            <v>3649608.777558208</v>
          </cell>
          <cell r="G1547">
            <v>1795002.5694157514</v>
          </cell>
          <cell r="H1547">
            <v>896785.61351822037</v>
          </cell>
          <cell r="I1547">
            <v>957820.59462423634</v>
          </cell>
          <cell r="J1547">
            <v>0</v>
          </cell>
          <cell r="K1547">
            <v>0</v>
          </cell>
          <cell r="M1547">
            <v>0.75</v>
          </cell>
          <cell r="N1547">
            <v>1346251.9270618134</v>
          </cell>
          <cell r="O1547">
            <v>448750.64235393784</v>
          </cell>
          <cell r="P1547">
            <v>0.75</v>
          </cell>
          <cell r="Q1547">
            <v>672589.21013866528</v>
          </cell>
          <cell r="R1547">
            <v>224196.40337955509</v>
          </cell>
          <cell r="S1547" t="str">
            <v>PLNT</v>
          </cell>
          <cell r="T1547">
            <v>164241.82498375457</v>
          </cell>
          <cell r="U1547">
            <v>478226.17162345687</v>
          </cell>
          <cell r="V1547">
            <v>181728.84540518266</v>
          </cell>
          <cell r="W1547">
            <v>103854.48867606906</v>
          </cell>
          <cell r="X1547">
            <v>29769.263935773233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392</v>
          </cell>
          <cell r="AE1547" t="str">
            <v>SO</v>
          </cell>
          <cell r="AF1547" t="str">
            <v>392.SO</v>
          </cell>
        </row>
        <row r="1548">
          <cell r="A1548">
            <v>1548</v>
          </cell>
          <cell r="D1548" t="str">
            <v>SG</v>
          </cell>
          <cell r="E1548" t="str">
            <v>G-SG</v>
          </cell>
          <cell r="F1548">
            <v>8845162.0824203584</v>
          </cell>
          <cell r="G1548">
            <v>3725910.6582214828</v>
          </cell>
          <cell r="H1548">
            <v>5119251.4241988752</v>
          </cell>
          <cell r="I1548">
            <v>0</v>
          </cell>
          <cell r="J1548">
            <v>0</v>
          </cell>
          <cell r="K1548">
            <v>0</v>
          </cell>
          <cell r="M1548">
            <v>0.75</v>
          </cell>
          <cell r="N1548">
            <v>2794432.993666112</v>
          </cell>
          <cell r="O1548">
            <v>931477.66455537069</v>
          </cell>
          <cell r="P1548">
            <v>0.75</v>
          </cell>
          <cell r="Q1548">
            <v>3839438.5681491564</v>
          </cell>
          <cell r="R1548">
            <v>1279812.8560497188</v>
          </cell>
          <cell r="S1548" t="str">
            <v>PLNT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392</v>
          </cell>
          <cell r="AE1548" t="str">
            <v>SG</v>
          </cell>
          <cell r="AF1548" t="str">
            <v>392.SG</v>
          </cell>
        </row>
        <row r="1549">
          <cell r="A1549">
            <v>1549</v>
          </cell>
          <cell r="D1549" t="str">
            <v>CN</v>
          </cell>
          <cell r="E1549" t="str">
            <v>CUST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0.75</v>
          </cell>
          <cell r="N1549">
            <v>0</v>
          </cell>
          <cell r="O1549">
            <v>0</v>
          </cell>
          <cell r="P1549">
            <v>0.75</v>
          </cell>
          <cell r="Q1549">
            <v>0</v>
          </cell>
          <cell r="R1549">
            <v>0</v>
          </cell>
          <cell r="S1549" t="str">
            <v>CUST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D1549">
            <v>392</v>
          </cell>
          <cell r="AE1549" t="str">
            <v>CN</v>
          </cell>
          <cell r="AF1549" t="str">
            <v>392.CN</v>
          </cell>
        </row>
        <row r="1550">
          <cell r="A1550">
            <v>1550</v>
          </cell>
          <cell r="D1550" t="str">
            <v>SG</v>
          </cell>
          <cell r="E1550" t="str">
            <v>PT</v>
          </cell>
          <cell r="F1550">
            <v>256189.61568041111</v>
          </cell>
          <cell r="G1550">
            <v>170838.4862224696</v>
          </cell>
          <cell r="H1550">
            <v>85351.129457941512</v>
          </cell>
          <cell r="I1550">
            <v>0</v>
          </cell>
          <cell r="J1550">
            <v>0</v>
          </cell>
          <cell r="K1550">
            <v>0</v>
          </cell>
          <cell r="M1550">
            <v>0.75</v>
          </cell>
          <cell r="N1550">
            <v>128128.8646668522</v>
          </cell>
          <cell r="O1550">
            <v>42709.621555617399</v>
          </cell>
          <cell r="P1550">
            <v>0.75</v>
          </cell>
          <cell r="Q1550">
            <v>64013.347093456134</v>
          </cell>
          <cell r="R1550">
            <v>21337.782364485378</v>
          </cell>
          <cell r="S1550" t="str">
            <v>PLNT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D1550">
            <v>392</v>
          </cell>
          <cell r="AE1550" t="str">
            <v>SG</v>
          </cell>
          <cell r="AF1550" t="str">
            <v>392.SG1</v>
          </cell>
        </row>
        <row r="1551">
          <cell r="A1551">
            <v>1551</v>
          </cell>
          <cell r="D1551" t="str">
            <v>SE</v>
          </cell>
          <cell r="E1551" t="str">
            <v>P</v>
          </cell>
          <cell r="F1551">
            <v>230635.32878287495</v>
          </cell>
          <cell r="G1551">
            <v>230635.32878287495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N1551">
            <v>0</v>
          </cell>
          <cell r="O1551">
            <v>230635.32878287495</v>
          </cell>
          <cell r="P1551">
            <v>0</v>
          </cell>
          <cell r="Q1551">
            <v>0</v>
          </cell>
          <cell r="R1551">
            <v>0</v>
          </cell>
          <cell r="S1551" t="str">
            <v>PLNT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>
            <v>392</v>
          </cell>
          <cell r="AE1551" t="str">
            <v>SE</v>
          </cell>
          <cell r="AF1551" t="str">
            <v>392.SE</v>
          </cell>
        </row>
        <row r="1552">
          <cell r="A1552">
            <v>1552</v>
          </cell>
          <cell r="D1552" t="str">
            <v>SG</v>
          </cell>
          <cell r="E1552" t="str">
            <v>G-DGP</v>
          </cell>
          <cell r="F1552">
            <v>30931.595066759055</v>
          </cell>
          <cell r="G1552">
            <v>20626.587989401109</v>
          </cell>
          <cell r="H1552">
            <v>10305.007077357945</v>
          </cell>
          <cell r="I1552">
            <v>0</v>
          </cell>
          <cell r="J1552">
            <v>0</v>
          </cell>
          <cell r="K1552">
            <v>0</v>
          </cell>
          <cell r="M1552">
            <v>0.75</v>
          </cell>
          <cell r="N1552">
            <v>15469.940992050831</v>
          </cell>
          <cell r="O1552">
            <v>5156.6469973502772</v>
          </cell>
          <cell r="P1552">
            <v>0.75</v>
          </cell>
          <cell r="Q1552">
            <v>7728.7553080184589</v>
          </cell>
          <cell r="R1552">
            <v>2576.2517693394861</v>
          </cell>
          <cell r="S1552" t="str">
            <v>PLNT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>
            <v>392</v>
          </cell>
          <cell r="AE1552" t="str">
            <v>SG</v>
          </cell>
          <cell r="AF1552" t="str">
            <v>392.SG2</v>
          </cell>
        </row>
        <row r="1553">
          <cell r="A1553">
            <v>1553</v>
          </cell>
          <cell r="D1553" t="str">
            <v>SG</v>
          </cell>
          <cell r="E1553" t="str">
            <v>G-SG</v>
          </cell>
          <cell r="F1553">
            <v>139781.06784841628</v>
          </cell>
          <cell r="G1553">
            <v>58880.975346862309</v>
          </cell>
          <cell r="H1553">
            <v>80900.092501553954</v>
          </cell>
          <cell r="I1553">
            <v>0</v>
          </cell>
          <cell r="J1553">
            <v>0</v>
          </cell>
          <cell r="K1553">
            <v>0</v>
          </cell>
          <cell r="M1553">
            <v>0.75</v>
          </cell>
          <cell r="N1553">
            <v>44160.731510146732</v>
          </cell>
          <cell r="O1553">
            <v>14720.243836715577</v>
          </cell>
          <cell r="P1553">
            <v>0.75</v>
          </cell>
          <cell r="Q1553">
            <v>60675.069376165469</v>
          </cell>
          <cell r="R1553">
            <v>20225.023125388489</v>
          </cell>
          <cell r="S1553" t="str">
            <v>PLNT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D1553">
            <v>392</v>
          </cell>
          <cell r="AE1553" t="str">
            <v>SG</v>
          </cell>
          <cell r="AF1553" t="str">
            <v>392.SG3</v>
          </cell>
        </row>
        <row r="1554">
          <cell r="A1554">
            <v>1554</v>
          </cell>
          <cell r="D1554" t="str">
            <v>SG</v>
          </cell>
          <cell r="E1554" t="str">
            <v>G-DGU</v>
          </cell>
          <cell r="F1554">
            <v>19426.821865385922</v>
          </cell>
          <cell r="G1554">
            <v>12954.684350935075</v>
          </cell>
          <cell r="H1554">
            <v>6472.1375144508456</v>
          </cell>
          <cell r="I1554">
            <v>0</v>
          </cell>
          <cell r="J1554">
            <v>0</v>
          </cell>
          <cell r="K1554">
            <v>0</v>
          </cell>
          <cell r="M1554">
            <v>0.75</v>
          </cell>
          <cell r="N1554">
            <v>9716.0132632013065</v>
          </cell>
          <cell r="O1554">
            <v>3238.6710877337687</v>
          </cell>
          <cell r="P1554">
            <v>0.75</v>
          </cell>
          <cell r="Q1554">
            <v>4854.1031358381342</v>
          </cell>
          <cell r="R1554">
            <v>1618.0343786127114</v>
          </cell>
          <cell r="S1554" t="str">
            <v>PLNT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D1554">
            <v>392</v>
          </cell>
          <cell r="AE1554" t="str">
            <v>SG</v>
          </cell>
          <cell r="AF1554" t="str">
            <v>392.SG4</v>
          </cell>
        </row>
        <row r="1555">
          <cell r="A1555">
            <v>1555</v>
          </cell>
          <cell r="F1555">
            <v>47022645.921530105</v>
          </cell>
          <cell r="G1555">
            <v>6014849.2903297767</v>
          </cell>
          <cell r="H1555">
            <v>16636390.446931856</v>
          </cell>
          <cell r="I1555">
            <v>24371406.184268482</v>
          </cell>
          <cell r="J1555">
            <v>0</v>
          </cell>
          <cell r="K1555">
            <v>0</v>
          </cell>
          <cell r="N1555">
            <v>4338160.4711601762</v>
          </cell>
          <cell r="O1555">
            <v>1676688.8191696003</v>
          </cell>
          <cell r="Q1555">
            <v>12477292.83519889</v>
          </cell>
          <cell r="R1555">
            <v>4159097.6117329639</v>
          </cell>
          <cell r="T1555">
            <v>4179075.1332664369</v>
          </cell>
          <cell r="U1555">
            <v>12168295.756007794</v>
          </cell>
          <cell r="V1555">
            <v>4624026.181547475</v>
          </cell>
          <cell r="W1555">
            <v>2642540.7240037066</v>
          </cell>
          <cell r="X1555">
            <v>757468.38944307063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>
            <v>392</v>
          </cell>
          <cell r="AE1555" t="str">
            <v>NA</v>
          </cell>
          <cell r="AF1555" t="str">
            <v>392.NA1</v>
          </cell>
        </row>
        <row r="1556">
          <cell r="A1556">
            <v>1556</v>
          </cell>
          <cell r="AD1556">
            <v>392</v>
          </cell>
          <cell r="AE1556" t="str">
            <v>NA</v>
          </cell>
          <cell r="AF1556" t="str">
            <v>392.NA2</v>
          </cell>
        </row>
        <row r="1557">
          <cell r="A1557">
            <v>1557</v>
          </cell>
          <cell r="B1557">
            <v>393</v>
          </cell>
          <cell r="C1557" t="str">
            <v>Stores Equipment</v>
          </cell>
          <cell r="AD1557">
            <v>393</v>
          </cell>
          <cell r="AE1557" t="str">
            <v>NA</v>
          </cell>
          <cell r="AF1557" t="str">
            <v>393.NA</v>
          </cell>
        </row>
        <row r="1558">
          <cell r="A1558">
            <v>1558</v>
          </cell>
          <cell r="D1558" t="str">
            <v>S</v>
          </cell>
          <cell r="E1558" t="str">
            <v>G-SITUS</v>
          </cell>
          <cell r="F1558">
            <v>3704755.7730769198</v>
          </cell>
          <cell r="G1558">
            <v>0</v>
          </cell>
          <cell r="H1558">
            <v>1142295.4208618188</v>
          </cell>
          <cell r="I1558">
            <v>2562460.352215101</v>
          </cell>
          <cell r="J1558">
            <v>0</v>
          </cell>
          <cell r="K1558">
            <v>0</v>
          </cell>
          <cell r="M1558">
            <v>0.75</v>
          </cell>
          <cell r="N1558">
            <v>0</v>
          </cell>
          <cell r="O1558">
            <v>0</v>
          </cell>
          <cell r="P1558">
            <v>0.75</v>
          </cell>
          <cell r="Q1558">
            <v>856721.56564636412</v>
          </cell>
          <cell r="R1558">
            <v>285573.85521545471</v>
          </cell>
          <cell r="S1558" t="str">
            <v>PLNT</v>
          </cell>
          <cell r="T1558">
            <v>439396.65429874376</v>
          </cell>
          <cell r="U1558">
            <v>1279399.9325703313</v>
          </cell>
          <cell r="V1558">
            <v>486179.73325922969</v>
          </cell>
          <cell r="W1558">
            <v>277842.22966765729</v>
          </cell>
          <cell r="X1558">
            <v>79641.802419139116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D1558">
            <v>393</v>
          </cell>
          <cell r="AE1558" t="str">
            <v>S</v>
          </cell>
          <cell r="AF1558" t="str">
            <v>393.S</v>
          </cell>
        </row>
        <row r="1559">
          <cell r="A1559">
            <v>1559</v>
          </cell>
          <cell r="D1559" t="str">
            <v>SG</v>
          </cell>
          <cell r="E1559" t="str">
            <v>PT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0.75</v>
          </cell>
          <cell r="N1559">
            <v>0</v>
          </cell>
          <cell r="O1559">
            <v>0</v>
          </cell>
          <cell r="P1559">
            <v>0.75</v>
          </cell>
          <cell r="Q1559">
            <v>0</v>
          </cell>
          <cell r="R1559">
            <v>0</v>
          </cell>
          <cell r="S1559" t="str">
            <v>PLNT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>
            <v>393</v>
          </cell>
          <cell r="AE1559" t="str">
            <v>SG</v>
          </cell>
          <cell r="AF1559" t="str">
            <v>393.SG</v>
          </cell>
        </row>
        <row r="1560">
          <cell r="A1560">
            <v>1560</v>
          </cell>
          <cell r="D1560" t="str">
            <v>SG</v>
          </cell>
          <cell r="E1560" t="str">
            <v>PT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0.75</v>
          </cell>
          <cell r="N1560">
            <v>0</v>
          </cell>
          <cell r="O1560">
            <v>0</v>
          </cell>
          <cell r="P1560">
            <v>0.75</v>
          </cell>
          <cell r="Q1560">
            <v>0</v>
          </cell>
          <cell r="R1560">
            <v>0</v>
          </cell>
          <cell r="S1560" t="str">
            <v>PLNT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D1560">
            <v>393</v>
          </cell>
          <cell r="AE1560" t="str">
            <v>SG</v>
          </cell>
          <cell r="AF1560" t="str">
            <v>393.SG1</v>
          </cell>
        </row>
        <row r="1561">
          <cell r="A1561">
            <v>1561</v>
          </cell>
          <cell r="D1561" t="str">
            <v>SO</v>
          </cell>
          <cell r="E1561" t="str">
            <v>PTD</v>
          </cell>
          <cell r="F1561">
            <v>86305.080054097096</v>
          </cell>
          <cell r="G1561">
            <v>42447.793693214728</v>
          </cell>
          <cell r="H1561">
            <v>21206.97282458741</v>
          </cell>
          <cell r="I1561">
            <v>22650.313536294965</v>
          </cell>
          <cell r="J1561">
            <v>0</v>
          </cell>
          <cell r="K1561">
            <v>0</v>
          </cell>
          <cell r="M1561">
            <v>0.75</v>
          </cell>
          <cell r="N1561">
            <v>31835.845269911046</v>
          </cell>
          <cell r="O1561">
            <v>10611.948423303682</v>
          </cell>
          <cell r="P1561">
            <v>0.75</v>
          </cell>
          <cell r="Q1561">
            <v>15905.229618440557</v>
          </cell>
          <cell r="R1561">
            <v>5301.7432061468526</v>
          </cell>
          <cell r="S1561" t="str">
            <v>PLNT</v>
          </cell>
          <cell r="T1561">
            <v>3883.9516006802642</v>
          </cell>
          <cell r="U1561">
            <v>11308.978726629706</v>
          </cell>
          <cell r="V1561">
            <v>4297.48049908146</v>
          </cell>
          <cell r="W1561">
            <v>2455.9262390754993</v>
          </cell>
          <cell r="X1561">
            <v>703.97647082803724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D1561">
            <v>393</v>
          </cell>
          <cell r="AE1561" t="str">
            <v>SO</v>
          </cell>
          <cell r="AF1561" t="str">
            <v>393.SO</v>
          </cell>
        </row>
        <row r="1562">
          <cell r="A1562">
            <v>1562</v>
          </cell>
          <cell r="D1562" t="str">
            <v>SG</v>
          </cell>
          <cell r="E1562" t="str">
            <v>G-SG</v>
          </cell>
          <cell r="F1562">
            <v>2582096.5110818609</v>
          </cell>
          <cell r="G1562">
            <v>1087674.9144390859</v>
          </cell>
          <cell r="H1562">
            <v>1494421.5966427748</v>
          </cell>
          <cell r="I1562">
            <v>0</v>
          </cell>
          <cell r="J1562">
            <v>0</v>
          </cell>
          <cell r="K1562">
            <v>0</v>
          </cell>
          <cell r="M1562">
            <v>0.75</v>
          </cell>
          <cell r="N1562">
            <v>815756.1858293144</v>
          </cell>
          <cell r="O1562">
            <v>271918.72860977147</v>
          </cell>
          <cell r="P1562">
            <v>0.75</v>
          </cell>
          <cell r="Q1562">
            <v>1120816.1974820811</v>
          </cell>
          <cell r="R1562">
            <v>373605.39916069369</v>
          </cell>
          <cell r="S1562" t="str">
            <v>PLNT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393</v>
          </cell>
          <cell r="AE1562" t="str">
            <v>SG</v>
          </cell>
          <cell r="AF1562" t="str">
            <v>393.SG2</v>
          </cell>
        </row>
        <row r="1563">
          <cell r="A1563">
            <v>1563</v>
          </cell>
          <cell r="D1563" t="str">
            <v>SG</v>
          </cell>
          <cell r="E1563" t="str">
            <v>G-DGU</v>
          </cell>
          <cell r="F1563">
            <v>23479.525860534512</v>
          </cell>
          <cell r="G1563">
            <v>15657.210857263366</v>
          </cell>
          <cell r="H1563">
            <v>7822.3150032711428</v>
          </cell>
          <cell r="I1563">
            <v>0</v>
          </cell>
          <cell r="J1563">
            <v>0</v>
          </cell>
          <cell r="K1563">
            <v>0</v>
          </cell>
          <cell r="M1563">
            <v>0.75</v>
          </cell>
          <cell r="N1563">
            <v>11742.908142947525</v>
          </cell>
          <cell r="O1563">
            <v>3914.3027143158415</v>
          </cell>
          <cell r="P1563">
            <v>0.75</v>
          </cell>
          <cell r="Q1563">
            <v>5866.7362524533573</v>
          </cell>
          <cell r="R1563">
            <v>1955.5787508177857</v>
          </cell>
          <cell r="S1563" t="str">
            <v>PLNT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393</v>
          </cell>
          <cell r="AE1563" t="str">
            <v>SG</v>
          </cell>
          <cell r="AF1563" t="str">
            <v>393.SG3</v>
          </cell>
        </row>
        <row r="1564">
          <cell r="A1564">
            <v>1564</v>
          </cell>
          <cell r="F1564">
            <v>6396636.8900734121</v>
          </cell>
          <cell r="G1564">
            <v>1145779.9189895638</v>
          </cell>
          <cell r="H1564">
            <v>2665746.3053324521</v>
          </cell>
          <cell r="I1564">
            <v>2585110.6657513957</v>
          </cell>
          <cell r="J1564">
            <v>0</v>
          </cell>
          <cell r="K1564">
            <v>0</v>
          </cell>
          <cell r="N1564">
            <v>859334.93924217287</v>
          </cell>
          <cell r="O1564">
            <v>286444.97974739096</v>
          </cell>
          <cell r="Q1564">
            <v>1999309.7289993393</v>
          </cell>
          <cell r="R1564">
            <v>666436.57633311301</v>
          </cell>
          <cell r="T1564">
            <v>443280.605899424</v>
          </cell>
          <cell r="U1564">
            <v>1290708.9112969609</v>
          </cell>
          <cell r="V1564">
            <v>490477.21375831118</v>
          </cell>
          <cell r="W1564">
            <v>280298.15590673278</v>
          </cell>
          <cell r="X1564">
            <v>80345.778889967158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393</v>
          </cell>
          <cell r="AE1564" t="str">
            <v>NA</v>
          </cell>
          <cell r="AF1564" t="str">
            <v>393.NA1</v>
          </cell>
        </row>
        <row r="1565">
          <cell r="A1565">
            <v>1565</v>
          </cell>
          <cell r="AD1565">
            <v>393</v>
          </cell>
          <cell r="AE1565" t="str">
            <v>NA</v>
          </cell>
          <cell r="AF1565" t="str">
            <v>393.NA2</v>
          </cell>
        </row>
        <row r="1566">
          <cell r="A1566">
            <v>1566</v>
          </cell>
          <cell r="B1566">
            <v>394</v>
          </cell>
          <cell r="C1566" t="str">
            <v>Tools, Shop &amp; Garage Equipment</v>
          </cell>
          <cell r="AD1566">
            <v>394</v>
          </cell>
          <cell r="AE1566" t="str">
            <v>NA</v>
          </cell>
          <cell r="AF1566" t="str">
            <v>394.NA</v>
          </cell>
        </row>
        <row r="1567">
          <cell r="A1567">
            <v>1567</v>
          </cell>
          <cell r="D1567" t="str">
            <v>S</v>
          </cell>
          <cell r="E1567" t="str">
            <v>G-SITUS</v>
          </cell>
          <cell r="F1567">
            <v>13776192.0215385</v>
          </cell>
          <cell r="G1567">
            <v>0</v>
          </cell>
          <cell r="H1567">
            <v>4247643.3068749616</v>
          </cell>
          <cell r="I1567">
            <v>9528548.7146635391</v>
          </cell>
          <cell r="J1567">
            <v>0</v>
          </cell>
          <cell r="K1567">
            <v>0</v>
          </cell>
          <cell r="M1567">
            <v>0.75</v>
          </cell>
          <cell r="N1567">
            <v>0</v>
          </cell>
          <cell r="O1567">
            <v>0</v>
          </cell>
          <cell r="P1567">
            <v>0.75</v>
          </cell>
          <cell r="Q1567">
            <v>3185732.4801562214</v>
          </cell>
          <cell r="R1567">
            <v>1061910.8267187404</v>
          </cell>
          <cell r="S1567" t="str">
            <v>PLNT</v>
          </cell>
          <cell r="T1567">
            <v>1633903.2999774974</v>
          </cell>
          <cell r="U1567">
            <v>4757468.5682435539</v>
          </cell>
          <cell r="V1567">
            <v>1807866.9074579387</v>
          </cell>
          <cell r="W1567">
            <v>1033160.656745558</v>
          </cell>
          <cell r="X1567">
            <v>296149.28223899152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394</v>
          </cell>
          <cell r="AE1567" t="str">
            <v>S</v>
          </cell>
          <cell r="AF1567" t="str">
            <v>394.S</v>
          </cell>
        </row>
        <row r="1568">
          <cell r="A1568">
            <v>1568</v>
          </cell>
          <cell r="D1568" t="str">
            <v>SG</v>
          </cell>
          <cell r="E1568" t="str">
            <v>PT</v>
          </cell>
          <cell r="F1568">
            <v>47927.91714317599</v>
          </cell>
          <cell r="G1568">
            <v>31960.439890547073</v>
          </cell>
          <cell r="H1568">
            <v>15967.477252628914</v>
          </cell>
          <cell r="I1568">
            <v>0</v>
          </cell>
          <cell r="J1568">
            <v>0</v>
          </cell>
          <cell r="K1568">
            <v>0</v>
          </cell>
          <cell r="M1568">
            <v>0.75</v>
          </cell>
          <cell r="N1568">
            <v>23970.329917910305</v>
          </cell>
          <cell r="O1568">
            <v>7990.1099726367684</v>
          </cell>
          <cell r="P1568">
            <v>0.75</v>
          </cell>
          <cell r="Q1568">
            <v>11975.607939471685</v>
          </cell>
          <cell r="R1568">
            <v>3991.8693131572286</v>
          </cell>
          <cell r="S1568" t="str">
            <v>PLNT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D1568">
            <v>394</v>
          </cell>
          <cell r="AE1568" t="str">
            <v>SG</v>
          </cell>
          <cell r="AF1568" t="str">
            <v>394.SG</v>
          </cell>
        </row>
        <row r="1569">
          <cell r="A1569">
            <v>1569</v>
          </cell>
          <cell r="D1569" t="str">
            <v>SG</v>
          </cell>
          <cell r="E1569" t="str">
            <v>G-SG</v>
          </cell>
          <cell r="F1569">
            <v>9651937.6485947333</v>
          </cell>
          <cell r="G1569">
            <v>4065754.4793738509</v>
          </cell>
          <cell r="H1569">
            <v>5586183.1692208815</v>
          </cell>
          <cell r="I1569">
            <v>0</v>
          </cell>
          <cell r="J1569">
            <v>0</v>
          </cell>
          <cell r="K1569">
            <v>0</v>
          </cell>
          <cell r="M1569">
            <v>0.75</v>
          </cell>
          <cell r="N1569">
            <v>3049315.8595303884</v>
          </cell>
          <cell r="O1569">
            <v>1016438.6198434627</v>
          </cell>
          <cell r="P1569">
            <v>0.75</v>
          </cell>
          <cell r="Q1569">
            <v>4189637.3769156612</v>
          </cell>
          <cell r="R1569">
            <v>1396545.7923052204</v>
          </cell>
          <cell r="S1569" t="str">
            <v>PLNT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D1569">
            <v>394</v>
          </cell>
          <cell r="AE1569" t="str">
            <v>SG</v>
          </cell>
          <cell r="AF1569" t="str">
            <v>394.SG1</v>
          </cell>
        </row>
        <row r="1570">
          <cell r="A1570">
            <v>1570</v>
          </cell>
          <cell r="D1570" t="str">
            <v>SO</v>
          </cell>
          <cell r="E1570" t="str">
            <v>PTD</v>
          </cell>
          <cell r="F1570">
            <v>1612213.6024843799</v>
          </cell>
          <cell r="G1570">
            <v>792941.85631663399</v>
          </cell>
          <cell r="H1570">
            <v>396154.78062108962</v>
          </cell>
          <cell r="I1570">
            <v>423116.96554665634</v>
          </cell>
          <cell r="J1570">
            <v>0</v>
          </cell>
          <cell r="K1570">
            <v>0</v>
          </cell>
          <cell r="M1570">
            <v>0.75</v>
          </cell>
          <cell r="N1570">
            <v>594706.39223747549</v>
          </cell>
          <cell r="O1570">
            <v>198235.4640791585</v>
          </cell>
          <cell r="P1570">
            <v>0.75</v>
          </cell>
          <cell r="Q1570">
            <v>297116.08546581725</v>
          </cell>
          <cell r="R1570">
            <v>99038.695155272406</v>
          </cell>
          <cell r="S1570" t="str">
            <v>PLNT</v>
          </cell>
          <cell r="T1570">
            <v>72553.777808707819</v>
          </cell>
          <cell r="U1570">
            <v>211256.27045187308</v>
          </cell>
          <cell r="V1570">
            <v>80278.663929025366</v>
          </cell>
          <cell r="W1570">
            <v>45877.68978203804</v>
          </cell>
          <cell r="X1570">
            <v>13150.563575012067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394</v>
          </cell>
          <cell r="AE1570" t="str">
            <v>SO</v>
          </cell>
          <cell r="AF1570" t="str">
            <v>394.SO</v>
          </cell>
        </row>
        <row r="1571">
          <cell r="A1571">
            <v>1571</v>
          </cell>
          <cell r="D1571" t="str">
            <v>SE</v>
          </cell>
          <cell r="E1571" t="str">
            <v>P</v>
          </cell>
          <cell r="F1571">
            <v>58739.204451533318</v>
          </cell>
          <cell r="G1571">
            <v>58739.204451533318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N1571">
            <v>0</v>
          </cell>
          <cell r="O1571">
            <v>58739.204451533318</v>
          </cell>
          <cell r="P1571">
            <v>0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394</v>
          </cell>
          <cell r="AE1571" t="str">
            <v>SE</v>
          </cell>
          <cell r="AF1571" t="str">
            <v>394.SE</v>
          </cell>
        </row>
        <row r="1572">
          <cell r="A1572">
            <v>1572</v>
          </cell>
          <cell r="D1572" t="str">
            <v>SG</v>
          </cell>
          <cell r="E1572" t="str">
            <v>PT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0.75</v>
          </cell>
          <cell r="N1572">
            <v>0</v>
          </cell>
          <cell r="O1572">
            <v>0</v>
          </cell>
          <cell r="P1572">
            <v>0.75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394</v>
          </cell>
          <cell r="AE1572" t="str">
            <v>SG</v>
          </cell>
          <cell r="AF1572" t="str">
            <v>394.SG2</v>
          </cell>
        </row>
        <row r="1573">
          <cell r="A1573">
            <v>1573</v>
          </cell>
          <cell r="D1573" t="str">
            <v>SG</v>
          </cell>
          <cell r="E1573" t="str">
            <v>G-SG</v>
          </cell>
          <cell r="F1573">
            <v>724249.57153685077</v>
          </cell>
          <cell r="G1573">
            <v>305080.80831720494</v>
          </cell>
          <cell r="H1573">
            <v>419168.76321964583</v>
          </cell>
          <cell r="I1573">
            <v>0</v>
          </cell>
          <cell r="J1573">
            <v>0</v>
          </cell>
          <cell r="K1573">
            <v>0</v>
          </cell>
          <cell r="M1573">
            <v>0.75</v>
          </cell>
          <cell r="N1573">
            <v>228810.6062379037</v>
          </cell>
          <cell r="O1573">
            <v>76270.202079301234</v>
          </cell>
          <cell r="P1573">
            <v>0.75</v>
          </cell>
          <cell r="Q1573">
            <v>314376.5724147344</v>
          </cell>
          <cell r="R1573">
            <v>104792.19080491146</v>
          </cell>
          <cell r="S1573" t="str">
            <v>PLNT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394</v>
          </cell>
          <cell r="AE1573" t="str">
            <v>SG</v>
          </cell>
          <cell r="AF1573" t="str">
            <v>394.SG3</v>
          </cell>
        </row>
        <row r="1574">
          <cell r="A1574">
            <v>1574</v>
          </cell>
          <cell r="D1574" t="str">
            <v>SG</v>
          </cell>
          <cell r="E1574" t="str">
            <v>G-SG</v>
          </cell>
          <cell r="F1574">
            <v>39116.060824751519</v>
          </cell>
          <cell r="G1574">
            <v>16477.137058261898</v>
          </cell>
          <cell r="H1574">
            <v>22638.923766489617</v>
          </cell>
          <cell r="I1574">
            <v>0</v>
          </cell>
          <cell r="J1574">
            <v>0</v>
          </cell>
          <cell r="K1574">
            <v>0</v>
          </cell>
          <cell r="M1574">
            <v>0.75</v>
          </cell>
          <cell r="N1574">
            <v>12357.852793696424</v>
          </cell>
          <cell r="O1574">
            <v>4119.2842645654746</v>
          </cell>
          <cell r="P1574">
            <v>0.75</v>
          </cell>
          <cell r="Q1574">
            <v>16979.192824867212</v>
          </cell>
          <cell r="R1574">
            <v>5659.7309416224043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394</v>
          </cell>
          <cell r="AE1574" t="str">
            <v>SG</v>
          </cell>
          <cell r="AF1574" t="str">
            <v>394.SG4</v>
          </cell>
        </row>
        <row r="1575">
          <cell r="A1575">
            <v>1575</v>
          </cell>
          <cell r="F1575">
            <v>25910376.026573922</v>
          </cell>
          <cell r="G1575">
            <v>5270953.9254080318</v>
          </cell>
          <cell r="H1575">
            <v>10687756.420955697</v>
          </cell>
          <cell r="I1575">
            <v>9951665.6802101955</v>
          </cell>
          <cell r="J1575">
            <v>0</v>
          </cell>
          <cell r="K1575">
            <v>0</v>
          </cell>
          <cell r="N1575">
            <v>3909161.0407173745</v>
          </cell>
          <cell r="O1575">
            <v>1361792.884690658</v>
          </cell>
          <cell r="Q1575">
            <v>8015817.3157167733</v>
          </cell>
          <cell r="R1575">
            <v>2671939.1052389243</v>
          </cell>
          <cell r="T1575">
            <v>1706457.0777862053</v>
          </cell>
          <cell r="U1575">
            <v>4968724.8386954274</v>
          </cell>
          <cell r="V1575">
            <v>1888145.5713869641</v>
          </cell>
          <cell r="W1575">
            <v>1079038.346527596</v>
          </cell>
          <cell r="X1575">
            <v>309299.84581400361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394</v>
          </cell>
          <cell r="AE1575" t="str">
            <v>NA</v>
          </cell>
          <cell r="AF1575" t="str">
            <v>394.NA1</v>
          </cell>
        </row>
        <row r="1576">
          <cell r="A1576">
            <v>1576</v>
          </cell>
          <cell r="AD1576">
            <v>394</v>
          </cell>
          <cell r="AE1576" t="str">
            <v>NA</v>
          </cell>
          <cell r="AF1576" t="str">
            <v>394.NA2</v>
          </cell>
        </row>
        <row r="1577">
          <cell r="A1577">
            <v>1577</v>
          </cell>
          <cell r="B1577">
            <v>395</v>
          </cell>
          <cell r="C1577" t="str">
            <v>Laboratory Equipment</v>
          </cell>
          <cell r="AD1577">
            <v>395</v>
          </cell>
          <cell r="AE1577" t="str">
            <v>NA</v>
          </cell>
          <cell r="AF1577" t="str">
            <v>395.NA</v>
          </cell>
        </row>
        <row r="1578">
          <cell r="A1578">
            <v>1578</v>
          </cell>
          <cell r="D1578" t="str">
            <v>S</v>
          </cell>
          <cell r="E1578" t="str">
            <v>G-SITUS</v>
          </cell>
          <cell r="F1578">
            <v>7119824.9884615401</v>
          </cell>
          <cell r="G1578">
            <v>0</v>
          </cell>
          <cell r="H1578">
            <v>2195271.1541097071</v>
          </cell>
          <cell r="I1578">
            <v>4924553.834351833</v>
          </cell>
          <cell r="J1578">
            <v>0</v>
          </cell>
          <cell r="K1578">
            <v>0</v>
          </cell>
          <cell r="M1578">
            <v>0.75</v>
          </cell>
          <cell r="N1578">
            <v>0</v>
          </cell>
          <cell r="O1578">
            <v>0</v>
          </cell>
          <cell r="P1578">
            <v>0.75</v>
          </cell>
          <cell r="Q1578">
            <v>1646453.3655822803</v>
          </cell>
          <cell r="R1578">
            <v>548817.78852742678</v>
          </cell>
          <cell r="S1578" t="str">
            <v>PLNT</v>
          </cell>
          <cell r="T1578">
            <v>844435.49608786544</v>
          </cell>
          <cell r="U1578">
            <v>2458759.5426256256</v>
          </cell>
          <cell r="V1578">
            <v>934343.53727121104</v>
          </cell>
          <cell r="W1578">
            <v>533959.09765860415</v>
          </cell>
          <cell r="X1578">
            <v>153056.16070852679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D1578">
            <v>395</v>
          </cell>
          <cell r="AE1578" t="str">
            <v>S</v>
          </cell>
          <cell r="AF1578" t="str">
            <v>395.S</v>
          </cell>
        </row>
        <row r="1579">
          <cell r="A1579">
            <v>1579</v>
          </cell>
          <cell r="D1579" t="str">
            <v>SG</v>
          </cell>
          <cell r="E1579" t="str">
            <v>PT</v>
          </cell>
          <cell r="F1579">
            <v>50.788764434690613</v>
          </cell>
          <cell r="G1579">
            <v>33.868178497742235</v>
          </cell>
          <cell r="H1579">
            <v>16.920585936948378</v>
          </cell>
          <cell r="I1579">
            <v>0</v>
          </cell>
          <cell r="J1579">
            <v>0</v>
          </cell>
          <cell r="K1579">
            <v>0</v>
          </cell>
          <cell r="M1579">
            <v>0.75</v>
          </cell>
          <cell r="N1579">
            <v>25.401133873306676</v>
          </cell>
          <cell r="O1579">
            <v>8.4670446244355588</v>
          </cell>
          <cell r="P1579">
            <v>0.75</v>
          </cell>
          <cell r="Q1579">
            <v>12.690439452711283</v>
          </cell>
          <cell r="R1579">
            <v>4.2301464842370944</v>
          </cell>
          <cell r="S1579" t="str">
            <v>PLNT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D1579">
            <v>395</v>
          </cell>
          <cell r="AE1579" t="str">
            <v>SG</v>
          </cell>
          <cell r="AF1579" t="str">
            <v>395.SG</v>
          </cell>
        </row>
        <row r="1580">
          <cell r="A1580">
            <v>1580</v>
          </cell>
          <cell r="D1580" t="str">
            <v>SG</v>
          </cell>
          <cell r="E1580" t="str">
            <v>PT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0.75</v>
          </cell>
          <cell r="N1580">
            <v>0</v>
          </cell>
          <cell r="O1580">
            <v>0</v>
          </cell>
          <cell r="P1580">
            <v>0.75</v>
          </cell>
          <cell r="Q1580">
            <v>0</v>
          </cell>
          <cell r="R1580">
            <v>0</v>
          </cell>
          <cell r="S1580" t="str">
            <v>PLNT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395</v>
          </cell>
          <cell r="AE1580" t="str">
            <v>SG</v>
          </cell>
          <cell r="AF1580" t="str">
            <v>395.SG1</v>
          </cell>
        </row>
        <row r="1581">
          <cell r="A1581">
            <v>1581</v>
          </cell>
          <cell r="D1581" t="str">
            <v>SO</v>
          </cell>
          <cell r="E1581" t="str">
            <v>PTD</v>
          </cell>
          <cell r="F1581">
            <v>2113658.3154515424</v>
          </cell>
          <cell r="G1581">
            <v>1039569.5369959353</v>
          </cell>
          <cell r="H1581">
            <v>519370.29000086244</v>
          </cell>
          <cell r="I1581">
            <v>554718.4884547448</v>
          </cell>
          <cell r="J1581">
            <v>0</v>
          </cell>
          <cell r="K1581">
            <v>0</v>
          </cell>
          <cell r="M1581">
            <v>0.75</v>
          </cell>
          <cell r="N1581">
            <v>779677.15274695144</v>
          </cell>
          <cell r="O1581">
            <v>259892.38424898381</v>
          </cell>
          <cell r="P1581">
            <v>0.75</v>
          </cell>
          <cell r="Q1581">
            <v>389527.71750064683</v>
          </cell>
          <cell r="R1581">
            <v>129842.57250021561</v>
          </cell>
          <cell r="S1581" t="str">
            <v>PLNT</v>
          </cell>
          <cell r="T1581">
            <v>95120.085543556052</v>
          </cell>
          <cell r="U1581">
            <v>276963.03519818973</v>
          </cell>
          <cell r="V1581">
            <v>105247.633009329</v>
          </cell>
          <cell r="W1581">
            <v>60146.968337249506</v>
          </cell>
          <cell r="X1581">
            <v>17240.766366420557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395</v>
          </cell>
          <cell r="AE1581" t="str">
            <v>SO</v>
          </cell>
          <cell r="AF1581" t="str">
            <v>395.SO</v>
          </cell>
        </row>
        <row r="1582">
          <cell r="A1582">
            <v>1582</v>
          </cell>
          <cell r="D1582" t="str">
            <v>SE</v>
          </cell>
          <cell r="E1582" t="str">
            <v>P</v>
          </cell>
          <cell r="F1582">
            <v>462319.25440311781</v>
          </cell>
          <cell r="G1582">
            <v>462319.25440311781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</v>
          </cell>
          <cell r="N1582">
            <v>0</v>
          </cell>
          <cell r="O1582">
            <v>462319.25440311781</v>
          </cell>
          <cell r="P1582">
            <v>0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395</v>
          </cell>
          <cell r="AE1582" t="str">
            <v>SE</v>
          </cell>
          <cell r="AF1582" t="str">
            <v>395.SE</v>
          </cell>
        </row>
        <row r="1583">
          <cell r="A1583">
            <v>1583</v>
          </cell>
          <cell r="D1583" t="str">
            <v>SG</v>
          </cell>
          <cell r="E1583" t="str">
            <v>G-SG</v>
          </cell>
          <cell r="F1583">
            <v>2620956.2430525189</v>
          </cell>
          <cell r="G1583">
            <v>1104044.0762674338</v>
          </cell>
          <cell r="H1583">
            <v>1516912.1667850851</v>
          </cell>
          <cell r="I1583">
            <v>0</v>
          </cell>
          <cell r="J1583">
            <v>0</v>
          </cell>
          <cell r="K1583">
            <v>0</v>
          </cell>
          <cell r="M1583">
            <v>0.75</v>
          </cell>
          <cell r="N1583">
            <v>828033.05720057536</v>
          </cell>
          <cell r="O1583">
            <v>276011.01906685845</v>
          </cell>
          <cell r="P1583">
            <v>0.75</v>
          </cell>
          <cell r="Q1583">
            <v>1137684.1250888137</v>
          </cell>
          <cell r="R1583">
            <v>379228.04169627128</v>
          </cell>
          <cell r="S1583" t="str">
            <v>PLNT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395</v>
          </cell>
          <cell r="AE1583" t="str">
            <v>SG</v>
          </cell>
          <cell r="AF1583" t="str">
            <v>395.SG2</v>
          </cell>
        </row>
        <row r="1584">
          <cell r="A1584">
            <v>1584</v>
          </cell>
          <cell r="D1584" t="str">
            <v>SG</v>
          </cell>
          <cell r="E1584" t="str">
            <v>G-SG</v>
          </cell>
          <cell r="F1584">
            <v>97269.685691597755</v>
          </cell>
          <cell r="G1584">
            <v>40973.602887444991</v>
          </cell>
          <cell r="H1584">
            <v>56296.082804152764</v>
          </cell>
          <cell r="I1584">
            <v>0</v>
          </cell>
          <cell r="J1584">
            <v>0</v>
          </cell>
          <cell r="K1584">
            <v>0</v>
          </cell>
          <cell r="M1584">
            <v>0.75</v>
          </cell>
          <cell r="N1584">
            <v>30730.202165583745</v>
          </cell>
          <cell r="O1584">
            <v>10243.400721861248</v>
          </cell>
          <cell r="P1584">
            <v>0.75</v>
          </cell>
          <cell r="Q1584">
            <v>42222.062103114571</v>
          </cell>
          <cell r="R1584">
            <v>14074.020701038191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395</v>
          </cell>
          <cell r="AE1584" t="str">
            <v>SG</v>
          </cell>
          <cell r="AF1584" t="str">
            <v>395.SG3</v>
          </cell>
        </row>
        <row r="1585">
          <cell r="A1585">
            <v>1585</v>
          </cell>
          <cell r="D1585" t="str">
            <v>SG</v>
          </cell>
          <cell r="E1585" t="str">
            <v>G-SG</v>
          </cell>
          <cell r="F1585">
            <v>6099.9401647992954</v>
          </cell>
          <cell r="G1585">
            <v>2569.5212662875069</v>
          </cell>
          <cell r="H1585">
            <v>3530.418898511788</v>
          </cell>
          <cell r="I1585">
            <v>0</v>
          </cell>
          <cell r="J1585">
            <v>0</v>
          </cell>
          <cell r="K1585">
            <v>0</v>
          </cell>
          <cell r="M1585">
            <v>0.75</v>
          </cell>
          <cell r="N1585">
            <v>1927.1409497156301</v>
          </cell>
          <cell r="O1585">
            <v>642.38031657187673</v>
          </cell>
          <cell r="P1585">
            <v>0.75</v>
          </cell>
          <cell r="Q1585">
            <v>2647.8141738838412</v>
          </cell>
          <cell r="R1585">
            <v>882.60472462794701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395</v>
          </cell>
          <cell r="AE1585" t="str">
            <v>SG</v>
          </cell>
          <cell r="AF1585" t="str">
            <v>395.SG4</v>
          </cell>
        </row>
        <row r="1586">
          <cell r="A1586">
            <v>1586</v>
          </cell>
          <cell r="F1586">
            <v>12420179.215989549</v>
          </cell>
          <cell r="G1586">
            <v>2649509.8599987174</v>
          </cell>
          <cell r="H1586">
            <v>4291397.0331842564</v>
          </cell>
          <cell r="I1586">
            <v>5479272.3228065781</v>
          </cell>
          <cell r="J1586">
            <v>0</v>
          </cell>
          <cell r="K1586">
            <v>0</v>
          </cell>
          <cell r="N1586">
            <v>1640392.9541966994</v>
          </cell>
          <cell r="O1586">
            <v>1009116.9058020178</v>
          </cell>
          <cell r="Q1586">
            <v>3218547.7748881918</v>
          </cell>
          <cell r="R1586">
            <v>1072849.2582960641</v>
          </cell>
          <cell r="T1586">
            <v>939555.58163142146</v>
          </cell>
          <cell r="U1586">
            <v>2735722.5778238154</v>
          </cell>
          <cell r="V1586">
            <v>1039591.17028054</v>
          </cell>
          <cell r="W1586">
            <v>594106.06599585363</v>
          </cell>
          <cell r="X1586">
            <v>170296.92707494734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395</v>
          </cell>
          <cell r="AE1586" t="str">
            <v>NA</v>
          </cell>
          <cell r="AF1586" t="str">
            <v>395.NA1</v>
          </cell>
        </row>
        <row r="1587">
          <cell r="A1587">
            <v>1587</v>
          </cell>
          <cell r="AD1587">
            <v>395</v>
          </cell>
          <cell r="AE1587" t="str">
            <v>NA</v>
          </cell>
          <cell r="AF1587" t="str">
            <v>395.NA2</v>
          </cell>
        </row>
        <row r="1588">
          <cell r="A1588">
            <v>1588</v>
          </cell>
          <cell r="B1588">
            <v>396</v>
          </cell>
          <cell r="C1588" t="str">
            <v>Power Operated Equipment</v>
          </cell>
          <cell r="AD1588">
            <v>396</v>
          </cell>
          <cell r="AE1588" t="str">
            <v>NA</v>
          </cell>
          <cell r="AF1588" t="str">
            <v>396.NA</v>
          </cell>
        </row>
        <row r="1589">
          <cell r="A1589">
            <v>1589</v>
          </cell>
          <cell r="D1589" t="str">
            <v>S</v>
          </cell>
          <cell r="E1589" t="str">
            <v>G-SITUS</v>
          </cell>
          <cell r="F1589">
            <v>47789334.334615402</v>
          </cell>
          <cell r="G1589">
            <v>0</v>
          </cell>
          <cell r="H1589">
            <v>14734989.597202865</v>
          </cell>
          <cell r="I1589">
            <v>33054344.737412535</v>
          </cell>
          <cell r="J1589">
            <v>0</v>
          </cell>
          <cell r="K1589">
            <v>0</v>
          </cell>
          <cell r="M1589">
            <v>0.75</v>
          </cell>
          <cell r="N1589">
            <v>0</v>
          </cell>
          <cell r="O1589">
            <v>0</v>
          </cell>
          <cell r="P1589">
            <v>0.75</v>
          </cell>
          <cell r="Q1589">
            <v>11051242.197902149</v>
          </cell>
          <cell r="R1589">
            <v>3683747.3993007164</v>
          </cell>
          <cell r="S1589" t="str">
            <v>PLNT</v>
          </cell>
          <cell r="T1589">
            <v>5667977.838213657</v>
          </cell>
          <cell r="U1589">
            <v>16503563.22260558</v>
          </cell>
          <cell r="V1589">
            <v>6271454.1099541085</v>
          </cell>
          <cell r="W1589">
            <v>3584013.6352186445</v>
          </cell>
          <cell r="X1589">
            <v>1027335.9314205456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396</v>
          </cell>
          <cell r="AE1589" t="str">
            <v>S</v>
          </cell>
          <cell r="AF1589" t="str">
            <v>396.S</v>
          </cell>
        </row>
        <row r="1590">
          <cell r="A1590">
            <v>1590</v>
          </cell>
          <cell r="D1590" t="str">
            <v>SG</v>
          </cell>
          <cell r="E1590" t="str">
            <v>G-DGP</v>
          </cell>
          <cell r="F1590">
            <v>204768.87869328319</v>
          </cell>
          <cell r="G1590">
            <v>136549.1590311497</v>
          </cell>
          <cell r="H1590">
            <v>68219.719662133473</v>
          </cell>
          <cell r="I1590">
            <v>0</v>
          </cell>
          <cell r="J1590">
            <v>0</v>
          </cell>
          <cell r="K1590">
            <v>0</v>
          </cell>
          <cell r="M1590">
            <v>0.75</v>
          </cell>
          <cell r="N1590">
            <v>102411.86927336227</v>
          </cell>
          <cell r="O1590">
            <v>34137.289757787425</v>
          </cell>
          <cell r="P1590">
            <v>0.75</v>
          </cell>
          <cell r="Q1590">
            <v>51164.789746600101</v>
          </cell>
          <cell r="R1590">
            <v>17054.929915533368</v>
          </cell>
          <cell r="S1590" t="str">
            <v>PLNT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D1590">
            <v>396</v>
          </cell>
          <cell r="AE1590" t="str">
            <v>SG</v>
          </cell>
          <cell r="AF1590" t="str">
            <v>396.SG</v>
          </cell>
        </row>
        <row r="1591">
          <cell r="A1591">
            <v>1591</v>
          </cell>
          <cell r="D1591" t="str">
            <v>SG</v>
          </cell>
          <cell r="E1591" t="str">
            <v>G-SG</v>
          </cell>
          <cell r="F1591">
            <v>17560532.941222746</v>
          </cell>
          <cell r="G1591">
            <v>7397148.4343730099</v>
          </cell>
          <cell r="H1591">
            <v>10163384.506849734</v>
          </cell>
          <cell r="I1591">
            <v>0</v>
          </cell>
          <cell r="J1591">
            <v>0</v>
          </cell>
          <cell r="K1591">
            <v>0</v>
          </cell>
          <cell r="M1591">
            <v>0.75</v>
          </cell>
          <cell r="N1591">
            <v>5547861.3257797575</v>
          </cell>
          <cell r="O1591">
            <v>1849287.1085932525</v>
          </cell>
          <cell r="P1591">
            <v>0.75</v>
          </cell>
          <cell r="Q1591">
            <v>7622538.3801373001</v>
          </cell>
          <cell r="R1591">
            <v>2540846.1267124335</v>
          </cell>
          <cell r="S1591" t="str">
            <v>PLNT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D1591">
            <v>396</v>
          </cell>
          <cell r="AE1591" t="str">
            <v>SG</v>
          </cell>
          <cell r="AF1591" t="str">
            <v>396.SG1</v>
          </cell>
        </row>
        <row r="1592">
          <cell r="A1592">
            <v>1592</v>
          </cell>
          <cell r="D1592" t="str">
            <v>SO</v>
          </cell>
          <cell r="E1592" t="str">
            <v>PTD</v>
          </cell>
          <cell r="F1592">
            <v>1868337.3467044823</v>
          </cell>
          <cell r="G1592">
            <v>918912.28410343372</v>
          </cell>
          <cell r="H1592">
            <v>459089.76984771091</v>
          </cell>
          <cell r="I1592">
            <v>490335.29275333782</v>
          </cell>
          <cell r="J1592">
            <v>0</v>
          </cell>
          <cell r="K1592">
            <v>0</v>
          </cell>
          <cell r="M1592">
            <v>0.75</v>
          </cell>
          <cell r="N1592">
            <v>689184.21307757532</v>
          </cell>
          <cell r="O1592">
            <v>229728.07102585843</v>
          </cell>
          <cell r="P1592">
            <v>0.75</v>
          </cell>
          <cell r="Q1592">
            <v>344317.3273857832</v>
          </cell>
          <cell r="R1592">
            <v>114772.44246192773</v>
          </cell>
          <cell r="S1592" t="str">
            <v>PLNT</v>
          </cell>
          <cell r="T1592">
            <v>84080.008080580054</v>
          </cell>
          <cell r="U1592">
            <v>244817.42320156435</v>
          </cell>
          <cell r="V1592">
            <v>93032.105504511928</v>
          </cell>
          <cell r="W1592">
            <v>53166.032756589862</v>
          </cell>
          <cell r="X1592">
            <v>15239.723210091639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396</v>
          </cell>
          <cell r="AE1592" t="str">
            <v>SO</v>
          </cell>
          <cell r="AF1592" t="str">
            <v>396.SO</v>
          </cell>
        </row>
        <row r="1593">
          <cell r="A1593">
            <v>1593</v>
          </cell>
          <cell r="D1593" t="str">
            <v>SG</v>
          </cell>
          <cell r="E1593" t="str">
            <v>G-DGU</v>
          </cell>
          <cell r="F1593">
            <v>471590.56876825035</v>
          </cell>
          <cell r="G1593">
            <v>314477.94207430235</v>
          </cell>
          <cell r="H1593">
            <v>157112.62669394797</v>
          </cell>
          <cell r="I1593">
            <v>0</v>
          </cell>
          <cell r="J1593">
            <v>0</v>
          </cell>
          <cell r="K1593">
            <v>0</v>
          </cell>
          <cell r="M1593">
            <v>0.75</v>
          </cell>
          <cell r="N1593">
            <v>235858.45655572676</v>
          </cell>
          <cell r="O1593">
            <v>78619.485518575588</v>
          </cell>
          <cell r="P1593">
            <v>0.75</v>
          </cell>
          <cell r="Q1593">
            <v>117834.47002046098</v>
          </cell>
          <cell r="R1593">
            <v>39278.156673486992</v>
          </cell>
          <cell r="S1593" t="str">
            <v>PLNT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396</v>
          </cell>
          <cell r="AE1593" t="str">
            <v>SG</v>
          </cell>
          <cell r="AF1593" t="str">
            <v>396.SG2</v>
          </cell>
        </row>
        <row r="1594">
          <cell r="A1594">
            <v>1594</v>
          </cell>
          <cell r="D1594" t="str">
            <v>SE</v>
          </cell>
          <cell r="E1594" t="str">
            <v>P</v>
          </cell>
          <cell r="F1594">
            <v>172054.39862276518</v>
          </cell>
          <cell r="G1594">
            <v>172054.39862276518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M1594">
            <v>0</v>
          </cell>
          <cell r="N1594">
            <v>0</v>
          </cell>
          <cell r="O1594">
            <v>172054.39862276518</v>
          </cell>
          <cell r="P1594">
            <v>0</v>
          </cell>
          <cell r="Q1594">
            <v>0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396</v>
          </cell>
          <cell r="AE1594" t="str">
            <v>SE</v>
          </cell>
          <cell r="AF1594" t="str">
            <v>396.SE</v>
          </cell>
        </row>
        <row r="1595">
          <cell r="A1595">
            <v>1595</v>
          </cell>
          <cell r="D1595" t="str">
            <v>SG</v>
          </cell>
          <cell r="E1595" t="str">
            <v>G-SG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0.75</v>
          </cell>
          <cell r="N1595">
            <v>0</v>
          </cell>
          <cell r="O1595">
            <v>0</v>
          </cell>
          <cell r="P1595">
            <v>0.75</v>
          </cell>
          <cell r="Q1595">
            <v>0</v>
          </cell>
          <cell r="R1595">
            <v>0</v>
          </cell>
          <cell r="S1595" t="str">
            <v>PLNT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396</v>
          </cell>
          <cell r="AE1595" t="str">
            <v>SG</v>
          </cell>
          <cell r="AF1595" t="str">
            <v>396.SG3</v>
          </cell>
        </row>
        <row r="1596">
          <cell r="A1596">
            <v>1596</v>
          </cell>
          <cell r="D1596" t="str">
            <v>SG</v>
          </cell>
          <cell r="E1596" t="str">
            <v>G-SG</v>
          </cell>
          <cell r="F1596">
            <v>419549.63513554115</v>
          </cell>
          <cell r="G1596">
            <v>176729.88269048173</v>
          </cell>
          <cell r="H1596">
            <v>242819.75244505939</v>
          </cell>
          <cell r="I1596">
            <v>0</v>
          </cell>
          <cell r="J1596">
            <v>0</v>
          </cell>
          <cell r="K1596">
            <v>0</v>
          </cell>
          <cell r="M1596">
            <v>0.75</v>
          </cell>
          <cell r="N1596">
            <v>132547.41201786129</v>
          </cell>
          <cell r="O1596">
            <v>44182.470672620431</v>
          </cell>
          <cell r="P1596">
            <v>0.75</v>
          </cell>
          <cell r="Q1596">
            <v>182114.81433379455</v>
          </cell>
          <cell r="R1596">
            <v>60704.938111264848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396</v>
          </cell>
          <cell r="AE1596" t="str">
            <v>SG</v>
          </cell>
          <cell r="AF1596" t="str">
            <v>396.SG4</v>
          </cell>
        </row>
        <row r="1597">
          <cell r="A1597">
            <v>1597</v>
          </cell>
          <cell r="F1597">
            <v>68486168.103762478</v>
          </cell>
          <cell r="G1597">
            <v>9115872.1008951422</v>
          </cell>
          <cell r="H1597">
            <v>25825615.972701453</v>
          </cell>
          <cell r="I1597">
            <v>33544680.030165873</v>
          </cell>
          <cell r="J1597">
            <v>0</v>
          </cell>
          <cell r="K1597">
            <v>0</v>
          </cell>
          <cell r="N1597">
            <v>6707863.2767042834</v>
          </cell>
          <cell r="O1597">
            <v>2408008.8241908597</v>
          </cell>
          <cell r="Q1597">
            <v>19369211.979526088</v>
          </cell>
          <cell r="R1597">
            <v>6456403.9931753632</v>
          </cell>
          <cell r="T1597">
            <v>5752057.8462942373</v>
          </cell>
          <cell r="U1597">
            <v>16748380.645807145</v>
          </cell>
          <cell r="V1597">
            <v>6364486.2154586203</v>
          </cell>
          <cell r="W1597">
            <v>3637179.6679752343</v>
          </cell>
          <cell r="X1597">
            <v>1042575.6546306371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396</v>
          </cell>
          <cell r="AE1597" t="str">
            <v>NA</v>
          </cell>
          <cell r="AF1597" t="str">
            <v>396.NA1</v>
          </cell>
        </row>
        <row r="1598">
          <cell r="A1598">
            <v>1598</v>
          </cell>
          <cell r="AD1598">
            <v>396</v>
          </cell>
          <cell r="AE1598" t="str">
            <v>NA</v>
          </cell>
          <cell r="AF1598" t="str">
            <v>396.NA2</v>
          </cell>
        </row>
        <row r="1599">
          <cell r="A1599">
            <v>1599</v>
          </cell>
          <cell r="B1599">
            <v>397</v>
          </cell>
          <cell r="C1599" t="str">
            <v>Communication Equipment</v>
          </cell>
          <cell r="AD1599">
            <v>397</v>
          </cell>
          <cell r="AE1599" t="str">
            <v>NA</v>
          </cell>
          <cell r="AF1599" t="str">
            <v>397.NA</v>
          </cell>
        </row>
        <row r="1600">
          <cell r="A1600">
            <v>1600</v>
          </cell>
          <cell r="D1600" t="str">
            <v>S</v>
          </cell>
          <cell r="E1600" t="str">
            <v>G-SITUS</v>
          </cell>
          <cell r="F1600">
            <v>60387824.839230798</v>
          </cell>
          <cell r="G1600">
            <v>0</v>
          </cell>
          <cell r="H1600">
            <v>18619509.628935192</v>
          </cell>
          <cell r="I1600">
            <v>41768315.21029561</v>
          </cell>
          <cell r="J1600">
            <v>0</v>
          </cell>
          <cell r="K1600">
            <v>0</v>
          </cell>
          <cell r="M1600">
            <v>0.75</v>
          </cell>
          <cell r="N1600">
            <v>0</v>
          </cell>
          <cell r="O1600">
            <v>0</v>
          </cell>
          <cell r="P1600">
            <v>0.75</v>
          </cell>
          <cell r="Q1600">
            <v>13964632.221701395</v>
          </cell>
          <cell r="R1600">
            <v>4654877.4072337979</v>
          </cell>
          <cell r="S1600" t="str">
            <v>PLNT</v>
          </cell>
          <cell r="T1600">
            <v>7162201.7266469002</v>
          </cell>
          <cell r="U1600">
            <v>20854324.48444875</v>
          </cell>
          <cell r="V1600">
            <v>7924769.7745156446</v>
          </cell>
          <cell r="W1600">
            <v>4528851.2727458179</v>
          </cell>
          <cell r="X1600">
            <v>1298167.9519385006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397</v>
          </cell>
          <cell r="AE1600" t="str">
            <v>S</v>
          </cell>
          <cell r="AF1600" t="str">
            <v>397.S</v>
          </cell>
        </row>
        <row r="1601">
          <cell r="A1601">
            <v>1601</v>
          </cell>
          <cell r="D1601" t="str">
            <v>SG</v>
          </cell>
          <cell r="E1601" t="str">
            <v>G-DGP</v>
          </cell>
          <cell r="F1601">
            <v>179473.69365795262</v>
          </cell>
          <cell r="G1601">
            <v>119681.18443387018</v>
          </cell>
          <cell r="H1601">
            <v>59792.509224082431</v>
          </cell>
          <cell r="I1601">
            <v>0</v>
          </cell>
          <cell r="J1601">
            <v>0</v>
          </cell>
          <cell r="K1601">
            <v>0</v>
          </cell>
          <cell r="M1601">
            <v>0.75</v>
          </cell>
          <cell r="N1601">
            <v>89760.88832540263</v>
          </cell>
          <cell r="O1601">
            <v>29920.296108467544</v>
          </cell>
          <cell r="P1601">
            <v>0.75</v>
          </cell>
          <cell r="Q1601">
            <v>44844.381918061823</v>
          </cell>
          <cell r="R1601">
            <v>14948.127306020608</v>
          </cell>
          <cell r="S1601" t="str">
            <v>PLNT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397</v>
          </cell>
          <cell r="AE1601" t="str">
            <v>SG</v>
          </cell>
          <cell r="AF1601" t="str">
            <v>397.SG</v>
          </cell>
        </row>
        <row r="1602">
          <cell r="A1602">
            <v>1602</v>
          </cell>
          <cell r="D1602" t="str">
            <v>SG</v>
          </cell>
          <cell r="E1602" t="str">
            <v>G-DGU</v>
          </cell>
          <cell r="F1602">
            <v>494533.66223173152</v>
          </cell>
          <cell r="G1602">
            <v>329777.43552273809</v>
          </cell>
          <cell r="H1602">
            <v>164756.2267089934</v>
          </cell>
          <cell r="I1602">
            <v>0</v>
          </cell>
          <cell r="J1602">
            <v>0</v>
          </cell>
          <cell r="K1602">
            <v>0</v>
          </cell>
          <cell r="M1602">
            <v>0.75</v>
          </cell>
          <cell r="N1602">
            <v>247333.07664205355</v>
          </cell>
          <cell r="O1602">
            <v>82444.358880684522</v>
          </cell>
          <cell r="P1602">
            <v>0.75</v>
          </cell>
          <cell r="Q1602">
            <v>123567.17003174504</v>
          </cell>
          <cell r="R1602">
            <v>41189.056677248351</v>
          </cell>
          <cell r="S1602" t="str">
            <v>PLNT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D1602">
            <v>397</v>
          </cell>
          <cell r="AE1602" t="str">
            <v>SG</v>
          </cell>
          <cell r="AF1602" t="str">
            <v>397.SG1</v>
          </cell>
        </row>
        <row r="1603">
          <cell r="A1603">
            <v>1603</v>
          </cell>
          <cell r="D1603" t="str">
            <v>SO</v>
          </cell>
          <cell r="E1603" t="str">
            <v>PTD</v>
          </cell>
          <cell r="F1603">
            <v>37599580.646824062</v>
          </cell>
          <cell r="G1603">
            <v>18492761.274856269</v>
          </cell>
          <cell r="H1603">
            <v>9239007.5357473399</v>
          </cell>
          <cell r="I1603">
            <v>9867811.8362204563</v>
          </cell>
          <cell r="J1603">
            <v>0</v>
          </cell>
          <cell r="K1603">
            <v>0</v>
          </cell>
          <cell r="M1603">
            <v>0.75</v>
          </cell>
          <cell r="N1603">
            <v>13869570.956142202</v>
          </cell>
          <cell r="O1603">
            <v>4623190.3187140673</v>
          </cell>
          <cell r="P1603">
            <v>0.75</v>
          </cell>
          <cell r="Q1603">
            <v>6929255.6518105045</v>
          </cell>
          <cell r="R1603">
            <v>2309751.883936835</v>
          </cell>
          <cell r="S1603" t="str">
            <v>PLNT</v>
          </cell>
          <cell r="T1603">
            <v>1692078.2802889759</v>
          </cell>
          <cell r="U1603">
            <v>4926857.8095125183</v>
          </cell>
          <cell r="V1603">
            <v>1872235.8463961165</v>
          </cell>
          <cell r="W1603">
            <v>1069946.2491766368</v>
          </cell>
          <cell r="X1603">
            <v>306693.65084620903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D1603">
            <v>397</v>
          </cell>
          <cell r="AE1603" t="str">
            <v>SO</v>
          </cell>
          <cell r="AF1603" t="str">
            <v>397.SO</v>
          </cell>
        </row>
        <row r="1604">
          <cell r="A1604">
            <v>1604</v>
          </cell>
          <cell r="D1604" t="str">
            <v>CN</v>
          </cell>
          <cell r="E1604" t="str">
            <v>CUST</v>
          </cell>
          <cell r="F1604">
            <v>1700150.2379181907</v>
          </cell>
          <cell r="G1604">
            <v>0</v>
          </cell>
          <cell r="H1604">
            <v>0</v>
          </cell>
          <cell r="I1604">
            <v>0</v>
          </cell>
          <cell r="J1604">
            <v>1700150.2379181907</v>
          </cell>
          <cell r="K1604">
            <v>0</v>
          </cell>
          <cell r="M1604">
            <v>0.75</v>
          </cell>
          <cell r="N1604">
            <v>0</v>
          </cell>
          <cell r="O1604">
            <v>0</v>
          </cell>
          <cell r="P1604">
            <v>0.75</v>
          </cell>
          <cell r="Q1604">
            <v>0</v>
          </cell>
          <cell r="R1604">
            <v>0</v>
          </cell>
          <cell r="S1604" t="str">
            <v>PLNT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397</v>
          </cell>
          <cell r="AE1604" t="str">
            <v>CN</v>
          </cell>
          <cell r="AF1604" t="str">
            <v>397.CN</v>
          </cell>
        </row>
        <row r="1605">
          <cell r="A1605">
            <v>1605</v>
          </cell>
          <cell r="D1605" t="str">
            <v>SG</v>
          </cell>
          <cell r="E1605" t="str">
            <v>G-SG</v>
          </cell>
          <cell r="F1605">
            <v>71242043.283006236</v>
          </cell>
          <cell r="G1605">
            <v>30009793.592046272</v>
          </cell>
          <cell r="H1605">
            <v>41232249.69095996</v>
          </cell>
          <cell r="I1605">
            <v>0</v>
          </cell>
          <cell r="J1605">
            <v>0</v>
          </cell>
          <cell r="K1605">
            <v>0</v>
          </cell>
          <cell r="M1605">
            <v>0.75</v>
          </cell>
          <cell r="N1605">
            <v>22507345.194034703</v>
          </cell>
          <cell r="O1605">
            <v>7502448.398011568</v>
          </cell>
          <cell r="P1605">
            <v>0.75</v>
          </cell>
          <cell r="Q1605">
            <v>30924187.26821997</v>
          </cell>
          <cell r="R1605">
            <v>10308062.42273999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397</v>
          </cell>
          <cell r="AE1605" t="str">
            <v>SG</v>
          </cell>
          <cell r="AF1605" t="str">
            <v>397.SG2</v>
          </cell>
        </row>
        <row r="1606">
          <cell r="A1606">
            <v>1606</v>
          </cell>
          <cell r="D1606" t="str">
            <v>SE</v>
          </cell>
          <cell r="E1606" t="str">
            <v>P</v>
          </cell>
          <cell r="F1606">
            <v>146115.31304881061</v>
          </cell>
          <cell r="G1606">
            <v>146115.31304881061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N1606">
            <v>0</v>
          </cell>
          <cell r="O1606">
            <v>146115.31304881061</v>
          </cell>
          <cell r="P1606">
            <v>0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397</v>
          </cell>
          <cell r="AE1606" t="str">
            <v>SE</v>
          </cell>
          <cell r="AF1606" t="str">
            <v>397.SE</v>
          </cell>
        </row>
        <row r="1607">
          <cell r="A1607">
            <v>1607</v>
          </cell>
          <cell r="D1607" t="str">
            <v>SG</v>
          </cell>
          <cell r="E1607" t="str">
            <v>G-SG</v>
          </cell>
          <cell r="F1607">
            <v>564284.4263248808</v>
          </cell>
          <cell r="G1607">
            <v>237697.55022250029</v>
          </cell>
          <cell r="H1607">
            <v>326586.87610238045</v>
          </cell>
          <cell r="I1607">
            <v>0</v>
          </cell>
          <cell r="J1607">
            <v>0</v>
          </cell>
          <cell r="K1607">
            <v>0</v>
          </cell>
          <cell r="M1607">
            <v>0.75</v>
          </cell>
          <cell r="N1607">
            <v>178273.16266687523</v>
          </cell>
          <cell r="O1607">
            <v>59424.387555625071</v>
          </cell>
          <cell r="P1607">
            <v>0.75</v>
          </cell>
          <cell r="Q1607">
            <v>244940.15707678534</v>
          </cell>
          <cell r="R1607">
            <v>81646.719025595114</v>
          </cell>
          <cell r="S1607" t="str">
            <v>PLNT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397</v>
          </cell>
          <cell r="AE1607" t="str">
            <v>SG</v>
          </cell>
          <cell r="AF1607" t="str">
            <v>397.SG3</v>
          </cell>
        </row>
        <row r="1608">
          <cell r="A1608">
            <v>1608</v>
          </cell>
          <cell r="D1608" t="str">
            <v>SG</v>
          </cell>
          <cell r="E1608" t="str">
            <v>G-SG</v>
          </cell>
          <cell r="F1608">
            <v>7235.9904010969758</v>
          </cell>
          <cell r="G1608">
            <v>3048.067803281921</v>
          </cell>
          <cell r="H1608">
            <v>4187.9225978150544</v>
          </cell>
          <cell r="I1608">
            <v>0</v>
          </cell>
          <cell r="J1608">
            <v>0</v>
          </cell>
          <cell r="K1608">
            <v>0</v>
          </cell>
          <cell r="M1608">
            <v>0.75</v>
          </cell>
          <cell r="N1608">
            <v>2286.0508524614406</v>
          </cell>
          <cell r="O1608">
            <v>762.01695082048025</v>
          </cell>
          <cell r="P1608">
            <v>0.75</v>
          </cell>
          <cell r="Q1608">
            <v>3140.941948361291</v>
          </cell>
          <cell r="R1608">
            <v>1046.9806494537636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397</v>
          </cell>
          <cell r="AE1608" t="str">
            <v>SG</v>
          </cell>
          <cell r="AF1608" t="str">
            <v>397.SG4</v>
          </cell>
        </row>
        <row r="1609">
          <cell r="A1609">
            <v>1609</v>
          </cell>
          <cell r="F1609">
            <v>172321242.09264374</v>
          </cell>
          <cell r="G1609">
            <v>49338874.41793374</v>
          </cell>
          <cell r="H1609">
            <v>69646090.390275761</v>
          </cell>
          <cell r="I1609">
            <v>51636127.046516068</v>
          </cell>
          <cell r="J1609">
            <v>1700150.2379181907</v>
          </cell>
          <cell r="K1609">
            <v>0</v>
          </cell>
          <cell r="N1609">
            <v>36894569.328663692</v>
          </cell>
          <cell r="O1609">
            <v>12444305.089270042</v>
          </cell>
          <cell r="Q1609">
            <v>52234567.792706817</v>
          </cell>
          <cell r="R1609">
            <v>17411522.59756894</v>
          </cell>
          <cell r="T1609">
            <v>8854280.0069358759</v>
          </cell>
          <cell r="U1609">
            <v>25781182.293961268</v>
          </cell>
          <cell r="V1609">
            <v>9797005.6209117621</v>
          </cell>
          <cell r="W1609">
            <v>5598797.5219224542</v>
          </cell>
          <cell r="X1609">
            <v>1604861.6027847095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397</v>
          </cell>
          <cell r="AE1609" t="str">
            <v>NA</v>
          </cell>
          <cell r="AF1609" t="str">
            <v>397.NA1</v>
          </cell>
        </row>
        <row r="1610">
          <cell r="A1610">
            <v>1610</v>
          </cell>
          <cell r="AD1610">
            <v>397</v>
          </cell>
          <cell r="AE1610" t="str">
            <v>NA</v>
          </cell>
          <cell r="AF1610" t="str">
            <v>397.NA2</v>
          </cell>
        </row>
        <row r="1611">
          <cell r="A1611">
            <v>1611</v>
          </cell>
          <cell r="B1611">
            <v>398</v>
          </cell>
          <cell r="C1611" t="str">
            <v>Misc. Equipment</v>
          </cell>
          <cell r="AD1611">
            <v>398</v>
          </cell>
          <cell r="AE1611" t="str">
            <v>NA</v>
          </cell>
          <cell r="AF1611" t="str">
            <v>398.NA</v>
          </cell>
        </row>
        <row r="1612">
          <cell r="A1612">
            <v>1612</v>
          </cell>
          <cell r="D1612" t="str">
            <v>S</v>
          </cell>
          <cell r="E1612" t="str">
            <v>G-SITUS</v>
          </cell>
          <cell r="F1612">
            <v>1061337.07692308</v>
          </cell>
          <cell r="G1612">
            <v>0</v>
          </cell>
          <cell r="H1612">
            <v>327244.37377776124</v>
          </cell>
          <cell r="I1612">
            <v>734092.70314531878</v>
          </cell>
          <cell r="J1612">
            <v>0</v>
          </cell>
          <cell r="K1612">
            <v>0</v>
          </cell>
          <cell r="M1612">
            <v>0.75</v>
          </cell>
          <cell r="N1612">
            <v>0</v>
          </cell>
          <cell r="O1612">
            <v>0</v>
          </cell>
          <cell r="P1612">
            <v>0.75</v>
          </cell>
          <cell r="Q1612">
            <v>245433.28033332093</v>
          </cell>
          <cell r="R1612">
            <v>81811.09344444031</v>
          </cell>
          <cell r="S1612" t="str">
            <v>PLNT</v>
          </cell>
          <cell r="T1612">
            <v>125878.19258484957</v>
          </cell>
          <cell r="U1612">
            <v>366522.02407448366</v>
          </cell>
          <cell r="V1612">
            <v>139280.59191012161</v>
          </cell>
          <cell r="W1612">
            <v>79596.140189384605</v>
          </cell>
          <cell r="X1612">
            <v>22815.754386479395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D1612">
            <v>398</v>
          </cell>
          <cell r="AE1612" t="str">
            <v>S</v>
          </cell>
          <cell r="AF1612" t="str">
            <v>398.S</v>
          </cell>
        </row>
        <row r="1613">
          <cell r="A1613">
            <v>1613</v>
          </cell>
          <cell r="D1613" t="str">
            <v>SG</v>
          </cell>
          <cell r="E1613" t="str">
            <v>PT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0.75</v>
          </cell>
          <cell r="N1613">
            <v>0</v>
          </cell>
          <cell r="O1613">
            <v>0</v>
          </cell>
          <cell r="P1613">
            <v>0.75</v>
          </cell>
          <cell r="Q1613">
            <v>0</v>
          </cell>
          <cell r="R1613">
            <v>0</v>
          </cell>
          <cell r="S1613" t="str">
            <v>PLNT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398</v>
          </cell>
          <cell r="AE1613" t="str">
            <v>SG</v>
          </cell>
          <cell r="AF1613" t="str">
            <v>398.SG</v>
          </cell>
        </row>
        <row r="1614">
          <cell r="A1614">
            <v>1614</v>
          </cell>
          <cell r="D1614" t="str">
            <v>SG</v>
          </cell>
          <cell r="E1614" t="str">
            <v>PT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0.75</v>
          </cell>
          <cell r="N1614">
            <v>0</v>
          </cell>
          <cell r="O1614">
            <v>0</v>
          </cell>
          <cell r="P1614">
            <v>0.75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398</v>
          </cell>
          <cell r="AE1614" t="str">
            <v>SG</v>
          </cell>
          <cell r="AF1614" t="str">
            <v>398.SG1</v>
          </cell>
        </row>
        <row r="1615">
          <cell r="A1615">
            <v>1615</v>
          </cell>
          <cell r="D1615" t="str">
            <v>CN</v>
          </cell>
          <cell r="E1615" t="str">
            <v>CUST</v>
          </cell>
          <cell r="F1615">
            <v>103201.66612810489</v>
          </cell>
          <cell r="G1615">
            <v>0</v>
          </cell>
          <cell r="H1615">
            <v>0</v>
          </cell>
          <cell r="I1615">
            <v>0</v>
          </cell>
          <cell r="J1615">
            <v>103201.66612810489</v>
          </cell>
          <cell r="K1615">
            <v>0</v>
          </cell>
          <cell r="M1615">
            <v>0.75</v>
          </cell>
          <cell r="N1615">
            <v>0</v>
          </cell>
          <cell r="O1615">
            <v>0</v>
          </cell>
          <cell r="P1615">
            <v>0.75</v>
          </cell>
          <cell r="Q1615">
            <v>0</v>
          </cell>
          <cell r="R1615">
            <v>0</v>
          </cell>
          <cell r="S1615" t="str">
            <v>CUST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398</v>
          </cell>
          <cell r="AE1615" t="str">
            <v>CN</v>
          </cell>
          <cell r="AF1615" t="str">
            <v>398.CN</v>
          </cell>
        </row>
        <row r="1616">
          <cell r="A1616">
            <v>1616</v>
          </cell>
          <cell r="D1616" t="str">
            <v>SO</v>
          </cell>
          <cell r="E1616" t="str">
            <v>PTD</v>
          </cell>
          <cell r="F1616">
            <v>1131560.0982456228</v>
          </cell>
          <cell r="G1616">
            <v>556540.00403796381</v>
          </cell>
          <cell r="H1616">
            <v>278048.1083829687</v>
          </cell>
          <cell r="I1616">
            <v>296971.98582469038</v>
          </cell>
          <cell r="J1616">
            <v>0</v>
          </cell>
          <cell r="K1616">
            <v>0</v>
          </cell>
          <cell r="M1616">
            <v>0.75</v>
          </cell>
          <cell r="N1616">
            <v>417405.00302847289</v>
          </cell>
          <cell r="O1616">
            <v>139135.00100949095</v>
          </cell>
          <cell r="P1616">
            <v>0.75</v>
          </cell>
          <cell r="Q1616">
            <v>208536.08128722652</v>
          </cell>
          <cell r="R1616">
            <v>69512.027095742174</v>
          </cell>
          <cell r="S1616" t="str">
            <v>PLNT</v>
          </cell>
          <cell r="T1616">
            <v>50923.128187729046</v>
          </cell>
          <cell r="U1616">
            <v>148273.87994937936</v>
          </cell>
          <cell r="V1616">
            <v>56344.973583260282</v>
          </cell>
          <cell r="W1616">
            <v>32200.052819953886</v>
          </cell>
          <cell r="X1616">
            <v>9229.9512843678149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398</v>
          </cell>
          <cell r="AE1616" t="str">
            <v>SO</v>
          </cell>
          <cell r="AF1616" t="str">
            <v>398.SO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1928.6217955164652</v>
          </cell>
          <cell r="G1617">
            <v>1928.6217955164652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N1617">
            <v>0</v>
          </cell>
          <cell r="O1617">
            <v>1928.6217955164652</v>
          </cell>
          <cell r="P1617">
            <v>0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398</v>
          </cell>
          <cell r="AE1617" t="str">
            <v>SE</v>
          </cell>
          <cell r="AF1617" t="str">
            <v>398.SE</v>
          </cell>
        </row>
        <row r="1618">
          <cell r="A1618">
            <v>1618</v>
          </cell>
          <cell r="D1618" t="str">
            <v>SG</v>
          </cell>
          <cell r="E1618" t="str">
            <v>G-SG</v>
          </cell>
          <cell r="F1618">
            <v>1105811.6531318636</v>
          </cell>
          <cell r="G1618">
            <v>465808.92311496264</v>
          </cell>
          <cell r="H1618">
            <v>640002.73001690081</v>
          </cell>
          <cell r="I1618">
            <v>0</v>
          </cell>
          <cell r="J1618">
            <v>0</v>
          </cell>
          <cell r="K1618">
            <v>0</v>
          </cell>
          <cell r="M1618">
            <v>0.75</v>
          </cell>
          <cell r="N1618">
            <v>349356.69233622198</v>
          </cell>
          <cell r="O1618">
            <v>116452.23077874066</v>
          </cell>
          <cell r="P1618">
            <v>0.75</v>
          </cell>
          <cell r="Q1618">
            <v>480002.04751267564</v>
          </cell>
          <cell r="R1618">
            <v>160000.6825042252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398</v>
          </cell>
          <cell r="AE1618" t="str">
            <v>SG</v>
          </cell>
          <cell r="AF1618" t="str">
            <v>398.SG2</v>
          </cell>
        </row>
        <row r="1619">
          <cell r="A1619">
            <v>1619</v>
          </cell>
          <cell r="D1619" t="str">
            <v>SG</v>
          </cell>
          <cell r="E1619" t="str">
            <v>G-SG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0.75</v>
          </cell>
          <cell r="N1619">
            <v>0</v>
          </cell>
          <cell r="O1619">
            <v>0</v>
          </cell>
          <cell r="P1619">
            <v>0.75</v>
          </cell>
          <cell r="Q1619">
            <v>0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398</v>
          </cell>
          <cell r="AE1619" t="str">
            <v>SG</v>
          </cell>
          <cell r="AF1619" t="str">
            <v>398.SG3</v>
          </cell>
        </row>
        <row r="1620">
          <cell r="A1620">
            <v>1620</v>
          </cell>
          <cell r="F1620">
            <v>3403839.1162241879</v>
          </cell>
          <cell r="G1620">
            <v>1024277.5489484429</v>
          </cell>
          <cell r="H1620">
            <v>1245295.2121776307</v>
          </cell>
          <cell r="I1620">
            <v>1031064.6889700091</v>
          </cell>
          <cell r="J1620">
            <v>103201.66612810489</v>
          </cell>
          <cell r="K1620">
            <v>0</v>
          </cell>
          <cell r="N1620">
            <v>766761.69536469481</v>
          </cell>
          <cell r="O1620">
            <v>257515.85358374807</v>
          </cell>
          <cell r="Q1620">
            <v>933971.40913322312</v>
          </cell>
          <cell r="R1620">
            <v>311323.80304440769</v>
          </cell>
          <cell r="T1620">
            <v>176801.32077257862</v>
          </cell>
          <cell r="U1620">
            <v>514795.90402386303</v>
          </cell>
          <cell r="V1620">
            <v>195625.5654933819</v>
          </cell>
          <cell r="W1620">
            <v>111796.19300933849</v>
          </cell>
          <cell r="X1620">
            <v>32045.705670847208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398</v>
          </cell>
          <cell r="AE1620" t="str">
            <v>NA</v>
          </cell>
          <cell r="AF1620" t="str">
            <v>398.NA1</v>
          </cell>
        </row>
        <row r="1621">
          <cell r="A1621">
            <v>1621</v>
          </cell>
          <cell r="AD1621">
            <v>398</v>
          </cell>
          <cell r="AE1621" t="str">
            <v>NA</v>
          </cell>
          <cell r="AF1621" t="str">
            <v>398.NA2</v>
          </cell>
        </row>
        <row r="1622">
          <cell r="A1622">
            <v>1622</v>
          </cell>
          <cell r="B1622">
            <v>399</v>
          </cell>
          <cell r="C1622" t="str">
            <v>Coal Mine</v>
          </cell>
          <cell r="AD1622">
            <v>399</v>
          </cell>
          <cell r="AE1622" t="str">
            <v>NA</v>
          </cell>
          <cell r="AF1622" t="str">
            <v>399.NA</v>
          </cell>
        </row>
        <row r="1623">
          <cell r="A1623">
            <v>1623</v>
          </cell>
          <cell r="D1623" t="str">
            <v>SE</v>
          </cell>
          <cell r="E1623" t="str">
            <v>P</v>
          </cell>
          <cell r="F1623">
            <v>67554195.106267706</v>
          </cell>
          <cell r="G1623">
            <v>67554195.106267706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N1623">
            <v>0</v>
          </cell>
          <cell r="O1623">
            <v>67554195.106267706</v>
          </cell>
          <cell r="P1623">
            <v>0</v>
          </cell>
          <cell r="Q1623">
            <v>0</v>
          </cell>
          <cell r="R1623">
            <v>0</v>
          </cell>
          <cell r="S1623" t="str">
            <v>ZERO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D1623">
            <v>399</v>
          </cell>
          <cell r="AE1623" t="str">
            <v>SE</v>
          </cell>
          <cell r="AF1623" t="str">
            <v>399.SE</v>
          </cell>
        </row>
        <row r="1624">
          <cell r="A1624">
            <v>1624</v>
          </cell>
          <cell r="D1624" t="str">
            <v>SE</v>
          </cell>
          <cell r="E1624" t="str">
            <v>P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 t="str">
            <v>ZERO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399</v>
          </cell>
          <cell r="AE1624" t="str">
            <v>SE</v>
          </cell>
          <cell r="AF1624" t="str">
            <v>399.SE1</v>
          </cell>
        </row>
        <row r="1625">
          <cell r="A1625">
            <v>1625</v>
          </cell>
          <cell r="AD1625">
            <v>399</v>
          </cell>
          <cell r="AE1625" t="str">
            <v>NA</v>
          </cell>
          <cell r="AF1625" t="str">
            <v>399.NA1</v>
          </cell>
        </row>
        <row r="1626">
          <cell r="A1626">
            <v>1626</v>
          </cell>
          <cell r="F1626">
            <v>67554195.106267706</v>
          </cell>
          <cell r="G1626">
            <v>67554195.106267706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N1626">
            <v>0</v>
          </cell>
          <cell r="O1626">
            <v>67554195.106267706</v>
          </cell>
          <cell r="Q1626">
            <v>0</v>
          </cell>
          <cell r="R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399</v>
          </cell>
          <cell r="AE1626" t="str">
            <v>NA</v>
          </cell>
          <cell r="AF1626" t="str">
            <v>399.NA2</v>
          </cell>
        </row>
        <row r="1627">
          <cell r="A1627">
            <v>1627</v>
          </cell>
          <cell r="AD1627">
            <v>399</v>
          </cell>
          <cell r="AE1627" t="str">
            <v>NA</v>
          </cell>
          <cell r="AF1627" t="str">
            <v>399.NA3</v>
          </cell>
        </row>
        <row r="1628">
          <cell r="A1628">
            <v>1628</v>
          </cell>
          <cell r="B1628" t="str">
            <v>399L</v>
          </cell>
          <cell r="C1628" t="str">
            <v>WIDCO Capital Lease</v>
          </cell>
          <cell r="AD1628" t="str">
            <v>399L</v>
          </cell>
          <cell r="AE1628" t="str">
            <v>NA</v>
          </cell>
          <cell r="AF1628" t="str">
            <v>399L.NA</v>
          </cell>
        </row>
        <row r="1629">
          <cell r="A1629">
            <v>1629</v>
          </cell>
          <cell r="D1629" t="str">
            <v>SE</v>
          </cell>
          <cell r="E1629" t="str">
            <v>P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 t="str">
            <v>399L</v>
          </cell>
          <cell r="AE1629" t="str">
            <v>SE</v>
          </cell>
          <cell r="AF1629" t="str">
            <v>399L.SE</v>
          </cell>
        </row>
        <row r="1630">
          <cell r="A1630">
            <v>1630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N1630">
            <v>0</v>
          </cell>
          <cell r="O1630">
            <v>0</v>
          </cell>
          <cell r="Q1630">
            <v>0</v>
          </cell>
          <cell r="R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 t="str">
            <v>399L</v>
          </cell>
          <cell r="AE1630" t="str">
            <v>NA</v>
          </cell>
          <cell r="AF1630" t="str">
            <v>399L.NA1</v>
          </cell>
        </row>
        <row r="1631">
          <cell r="A1631">
            <v>1631</v>
          </cell>
          <cell r="AD1631" t="str">
            <v>399L</v>
          </cell>
          <cell r="AE1631" t="str">
            <v>NA</v>
          </cell>
          <cell r="AF1631" t="str">
            <v>399L.NA2</v>
          </cell>
        </row>
        <row r="1632">
          <cell r="A1632">
            <v>1632</v>
          </cell>
          <cell r="C1632" t="str">
            <v>Remove Remaining Capital Leases</v>
          </cell>
          <cell r="E1632" t="str">
            <v>P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 t="str">
            <v>PLNT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 t="str">
            <v>399L</v>
          </cell>
          <cell r="AE1632" t="str">
            <v>NA</v>
          </cell>
          <cell r="AF1632" t="str">
            <v>399L.NA3</v>
          </cell>
        </row>
        <row r="1633">
          <cell r="A1633">
            <v>1633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N1633">
            <v>0</v>
          </cell>
          <cell r="O1633">
            <v>0</v>
          </cell>
          <cell r="Q1633">
            <v>0</v>
          </cell>
          <cell r="R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D1633" t="str">
            <v>399L</v>
          </cell>
          <cell r="AE1633" t="str">
            <v>NA</v>
          </cell>
          <cell r="AF1633" t="str">
            <v>399L.NA4</v>
          </cell>
        </row>
        <row r="1634">
          <cell r="A1634">
            <v>1634</v>
          </cell>
          <cell r="AD1634" t="str">
            <v>399L</v>
          </cell>
          <cell r="AE1634" t="str">
            <v>NA</v>
          </cell>
          <cell r="AF1634" t="str">
            <v>399L.NA5</v>
          </cell>
        </row>
        <row r="1635">
          <cell r="A1635">
            <v>1635</v>
          </cell>
          <cell r="B1635">
            <v>1011390</v>
          </cell>
          <cell r="C1635" t="str">
            <v>General Capital Leases</v>
          </cell>
          <cell r="AD1635">
            <v>1011390</v>
          </cell>
          <cell r="AE1635" t="str">
            <v>NA</v>
          </cell>
          <cell r="AF1635" t="str">
            <v>1011390.NA</v>
          </cell>
        </row>
        <row r="1636">
          <cell r="A1636">
            <v>1636</v>
          </cell>
          <cell r="AD1636">
            <v>1011390</v>
          </cell>
          <cell r="AE1636" t="str">
            <v>NA</v>
          </cell>
          <cell r="AF1636" t="str">
            <v>1011390.NA1</v>
          </cell>
        </row>
        <row r="1637">
          <cell r="A1637">
            <v>1637</v>
          </cell>
          <cell r="D1637" t="str">
            <v>S</v>
          </cell>
          <cell r="E1637" t="str">
            <v>G-SITUS</v>
          </cell>
          <cell r="F1637">
            <v>5854868.7561538499</v>
          </cell>
          <cell r="G1637">
            <v>0</v>
          </cell>
          <cell r="H1637">
            <v>1805244.4424283558</v>
          </cell>
          <cell r="I1637">
            <v>4049624.3137254943</v>
          </cell>
          <cell r="J1637">
            <v>0</v>
          </cell>
          <cell r="K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1805244.4424283558</v>
          </cell>
          <cell r="S1637" t="str">
            <v>PLNT</v>
          </cell>
          <cell r="T1637">
            <v>694407.37808085338</v>
          </cell>
          <cell r="U1637">
            <v>2021919.7028499641</v>
          </cell>
          <cell r="V1637">
            <v>768341.74895435839</v>
          </cell>
          <cell r="W1637">
            <v>439092.31519200443</v>
          </cell>
          <cell r="X1637">
            <v>125863.16864831412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1011390</v>
          </cell>
          <cell r="AE1637" t="str">
            <v>S</v>
          </cell>
          <cell r="AF1637" t="str">
            <v>1011390.S</v>
          </cell>
        </row>
        <row r="1638">
          <cell r="A1638">
            <v>1638</v>
          </cell>
          <cell r="D1638" t="str">
            <v>SG</v>
          </cell>
          <cell r="E1638" t="str">
            <v>P</v>
          </cell>
          <cell r="F1638">
            <v>5191289.3102165079</v>
          </cell>
          <cell r="G1638">
            <v>5191289.3102165079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M1638">
            <v>0</v>
          </cell>
          <cell r="N1638">
            <v>0</v>
          </cell>
          <cell r="O1638">
            <v>5191289.3102165079</v>
          </cell>
          <cell r="P1638">
            <v>0</v>
          </cell>
          <cell r="Q1638">
            <v>0</v>
          </cell>
          <cell r="R1638">
            <v>0</v>
          </cell>
          <cell r="S1638" t="str">
            <v>PLNT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1011390</v>
          </cell>
          <cell r="AE1638" t="str">
            <v>SG</v>
          </cell>
          <cell r="AF1638" t="str">
            <v>1011390.SG</v>
          </cell>
        </row>
        <row r="1639">
          <cell r="A1639">
            <v>1639</v>
          </cell>
          <cell r="D1639" t="str">
            <v>SO</v>
          </cell>
          <cell r="E1639" t="str">
            <v>PTD</v>
          </cell>
          <cell r="F1639">
            <v>-2200926.7273170659</v>
          </cell>
          <cell r="G1639">
            <v>-1082491.1302611325</v>
          </cell>
          <cell r="H1639">
            <v>-540813.97370658431</v>
          </cell>
          <cell r="I1639">
            <v>-577621.62334934936</v>
          </cell>
          <cell r="J1639">
            <v>0</v>
          </cell>
          <cell r="K1639">
            <v>0</v>
          </cell>
          <cell r="M1639">
            <v>0</v>
          </cell>
          <cell r="N1639">
            <v>0</v>
          </cell>
          <cell r="O1639">
            <v>-1082491.1302611325</v>
          </cell>
          <cell r="P1639">
            <v>0</v>
          </cell>
          <cell r="Q1639">
            <v>0</v>
          </cell>
          <cell r="R1639">
            <v>-540813.97370658431</v>
          </cell>
          <cell r="S1639" t="str">
            <v>PLNT</v>
          </cell>
          <cell r="T1639">
            <v>-99047.389564842728</v>
          </cell>
          <cell r="U1639">
            <v>-288398.24402570428</v>
          </cell>
          <cell r="V1639">
            <v>-109593.08171226538</v>
          </cell>
          <cell r="W1639">
            <v>-62630.307468719468</v>
          </cell>
          <cell r="X1639">
            <v>-17952.600577817509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1011390</v>
          </cell>
          <cell r="AE1639" t="str">
            <v>SO</v>
          </cell>
          <cell r="AF1639" t="str">
            <v>1011390.SO</v>
          </cell>
        </row>
        <row r="1640">
          <cell r="A1640">
            <v>1640</v>
          </cell>
          <cell r="F1640">
            <v>8845231.3390532918</v>
          </cell>
          <cell r="G1640">
            <v>4108798.1799553754</v>
          </cell>
          <cell r="H1640">
            <v>1264430.4687217716</v>
          </cell>
          <cell r="I1640">
            <v>3472002.6903761448</v>
          </cell>
          <cell r="J1640">
            <v>0</v>
          </cell>
          <cell r="K1640">
            <v>0</v>
          </cell>
          <cell r="N1640">
            <v>0</v>
          </cell>
          <cell r="O1640">
            <v>4108798.1799553754</v>
          </cell>
          <cell r="Q1640">
            <v>0</v>
          </cell>
          <cell r="R1640">
            <v>1264430.4687217716</v>
          </cell>
          <cell r="T1640">
            <v>595359.98851601069</v>
          </cell>
          <cell r="U1640">
            <v>1733521.4588242599</v>
          </cell>
          <cell r="V1640">
            <v>658748.66724209301</v>
          </cell>
          <cell r="W1640">
            <v>376462.00772328494</v>
          </cell>
          <cell r="X1640">
            <v>107910.56807049661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1011390</v>
          </cell>
          <cell r="AE1640" t="str">
            <v>NA</v>
          </cell>
          <cell r="AF1640" t="str">
            <v>1011390.NA2</v>
          </cell>
        </row>
        <row r="1641">
          <cell r="A1641">
            <v>1641</v>
          </cell>
          <cell r="AD1641">
            <v>1011390</v>
          </cell>
          <cell r="AE1641" t="str">
            <v>NA</v>
          </cell>
          <cell r="AF1641" t="str">
            <v>1011390.NA3</v>
          </cell>
        </row>
        <row r="1642">
          <cell r="A1642">
            <v>1642</v>
          </cell>
          <cell r="C1642" t="str">
            <v>Remove Capital Leases</v>
          </cell>
          <cell r="F1642">
            <v>-8845231.3390532918</v>
          </cell>
          <cell r="G1642">
            <v>-4108798.1799553754</v>
          </cell>
          <cell r="H1642">
            <v>-1264430.4687217716</v>
          </cell>
          <cell r="I1642">
            <v>-3472002.6903761448</v>
          </cell>
          <cell r="J1642">
            <v>0</v>
          </cell>
          <cell r="K1642">
            <v>0</v>
          </cell>
          <cell r="M1642">
            <v>0</v>
          </cell>
          <cell r="N1642">
            <v>0</v>
          </cell>
          <cell r="O1642">
            <v>-4108798.1799553754</v>
          </cell>
          <cell r="P1642">
            <v>0</v>
          </cell>
          <cell r="Q1642">
            <v>0</v>
          </cell>
          <cell r="R1642">
            <v>-1264430.4687217716</v>
          </cell>
          <cell r="T1642">
            <v>-595359.98851601069</v>
          </cell>
          <cell r="U1642">
            <v>-1733521.4588242599</v>
          </cell>
          <cell r="V1642">
            <v>-658748.66724209301</v>
          </cell>
          <cell r="W1642">
            <v>-376462.00772328494</v>
          </cell>
          <cell r="X1642">
            <v>-107910.56807049661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1011390</v>
          </cell>
          <cell r="AE1642" t="str">
            <v>NA</v>
          </cell>
          <cell r="AF1642" t="str">
            <v>1011390.NA4</v>
          </cell>
        </row>
        <row r="1643">
          <cell r="A1643">
            <v>1643</v>
          </cell>
          <cell r="F1643" t="str">
            <v xml:space="preserve"> </v>
          </cell>
          <cell r="AD1643">
            <v>1011390</v>
          </cell>
          <cell r="AE1643" t="str">
            <v>NA</v>
          </cell>
          <cell r="AF1643" t="str">
            <v>1011390.NA5</v>
          </cell>
        </row>
        <row r="1644">
          <cell r="A1644">
            <v>1644</v>
          </cell>
          <cell r="AD1644">
            <v>1011390</v>
          </cell>
          <cell r="AE1644" t="str">
            <v>NA</v>
          </cell>
          <cell r="AF1644" t="str">
            <v>1011390.NA6</v>
          </cell>
        </row>
        <row r="1645">
          <cell r="A1645">
            <v>1645</v>
          </cell>
          <cell r="B1645" t="str">
            <v>392L</v>
          </cell>
          <cell r="C1645" t="str">
            <v>General Vehicles Capital Leases</v>
          </cell>
          <cell r="AD1645" t="str">
            <v>392L</v>
          </cell>
          <cell r="AE1645" t="str">
            <v>NA</v>
          </cell>
          <cell r="AF1645" t="str">
            <v>392L.NA</v>
          </cell>
        </row>
        <row r="1646">
          <cell r="A1646">
            <v>1646</v>
          </cell>
          <cell r="D1646" t="str">
            <v>SO</v>
          </cell>
          <cell r="E1646" t="str">
            <v>LABOR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 t="str">
            <v>PLNT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 t="str">
            <v>392L</v>
          </cell>
          <cell r="AE1646" t="str">
            <v>SO</v>
          </cell>
          <cell r="AF1646" t="str">
            <v>392L.SO</v>
          </cell>
        </row>
        <row r="1647">
          <cell r="A1647">
            <v>1647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N1647">
            <v>0</v>
          </cell>
          <cell r="O1647">
            <v>0</v>
          </cell>
          <cell r="Q1647">
            <v>0</v>
          </cell>
          <cell r="R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 t="str">
            <v>392L</v>
          </cell>
          <cell r="AE1647" t="str">
            <v>NA</v>
          </cell>
          <cell r="AF1647" t="str">
            <v>392L.NA1</v>
          </cell>
        </row>
        <row r="1648">
          <cell r="A1648">
            <v>1648</v>
          </cell>
          <cell r="AD1648" t="str">
            <v>392L</v>
          </cell>
          <cell r="AE1648" t="str">
            <v>NA</v>
          </cell>
          <cell r="AF1648" t="str">
            <v>392L.NA2</v>
          </cell>
        </row>
        <row r="1649">
          <cell r="A1649">
            <v>1649</v>
          </cell>
          <cell r="C1649" t="str">
            <v>Remove Capital Leases</v>
          </cell>
          <cell r="E1649" t="str">
            <v>PTD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 t="str">
            <v>PLNT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 t="str">
            <v>392L</v>
          </cell>
          <cell r="AE1649" t="str">
            <v>NA</v>
          </cell>
          <cell r="AF1649" t="str">
            <v>392L.NA3</v>
          </cell>
        </row>
        <row r="1650">
          <cell r="A1650">
            <v>1650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N1650">
            <v>0</v>
          </cell>
          <cell r="O1650">
            <v>0</v>
          </cell>
          <cell r="Q1650">
            <v>0</v>
          </cell>
          <cell r="R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 t="str">
            <v>392L</v>
          </cell>
          <cell r="AE1650" t="str">
            <v>NA</v>
          </cell>
          <cell r="AF1650" t="str">
            <v>392L.NA4</v>
          </cell>
        </row>
        <row r="1651">
          <cell r="A1651">
            <v>1651</v>
          </cell>
          <cell r="AD1651" t="str">
            <v>392L</v>
          </cell>
          <cell r="AE1651" t="str">
            <v>NA</v>
          </cell>
          <cell r="AF1651" t="str">
            <v>392L.NA5</v>
          </cell>
        </row>
        <row r="1652">
          <cell r="A1652">
            <v>1652</v>
          </cell>
          <cell r="B1652" t="str">
            <v>GP</v>
          </cell>
          <cell r="C1652" t="str">
            <v>Unclassified Gen Plant - Acct 300</v>
          </cell>
          <cell r="AD1652" t="str">
            <v>GP</v>
          </cell>
          <cell r="AE1652" t="str">
            <v>NA</v>
          </cell>
          <cell r="AF1652" t="str">
            <v>GP.NA</v>
          </cell>
        </row>
        <row r="1653">
          <cell r="A1653">
            <v>1653</v>
          </cell>
          <cell r="D1653" t="str">
            <v>S</v>
          </cell>
          <cell r="E1653" t="str">
            <v>G-SITUS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0.75</v>
          </cell>
          <cell r="N1653">
            <v>0</v>
          </cell>
          <cell r="O1653">
            <v>0</v>
          </cell>
          <cell r="P1653">
            <v>0.75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 t="str">
            <v>GP</v>
          </cell>
          <cell r="AE1653" t="str">
            <v>S</v>
          </cell>
          <cell r="AF1653" t="str">
            <v>GP.S</v>
          </cell>
        </row>
        <row r="1654">
          <cell r="A1654">
            <v>1654</v>
          </cell>
          <cell r="D1654" t="str">
            <v>SO</v>
          </cell>
          <cell r="E1654" t="str">
            <v>PTD</v>
          </cell>
          <cell r="F1654">
            <v>4232921.6881833449</v>
          </cell>
          <cell r="G1654">
            <v>2081895.8330948341</v>
          </cell>
          <cell r="H1654">
            <v>1040117.8604277234</v>
          </cell>
          <cell r="I1654">
            <v>1110907.9946607878</v>
          </cell>
          <cell r="J1654">
            <v>0</v>
          </cell>
          <cell r="K1654">
            <v>0</v>
          </cell>
          <cell r="M1654">
            <v>0.75</v>
          </cell>
          <cell r="N1654">
            <v>1561421.8748211255</v>
          </cell>
          <cell r="O1654">
            <v>520473.95827370853</v>
          </cell>
          <cell r="P1654">
            <v>0.75</v>
          </cell>
          <cell r="Q1654">
            <v>780088.39532079257</v>
          </cell>
          <cell r="R1654">
            <v>260029.46510693085</v>
          </cell>
          <cell r="S1654" t="str">
            <v>PLNT</v>
          </cell>
          <cell r="T1654">
            <v>190492.41314727734</v>
          </cell>
          <cell r="U1654">
            <v>554660.52859402285</v>
          </cell>
          <cell r="V1654">
            <v>210774.36458786222</v>
          </cell>
          <cell r="W1654">
            <v>120453.43606013754</v>
          </cell>
          <cell r="X1654">
            <v>34527.252271487894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 t="str">
            <v>GP</v>
          </cell>
          <cell r="AE1654" t="str">
            <v>SO</v>
          </cell>
          <cell r="AF1654" t="str">
            <v>GP.SO</v>
          </cell>
        </row>
        <row r="1655">
          <cell r="A1655">
            <v>1655</v>
          </cell>
          <cell r="D1655" t="str">
            <v>CN</v>
          </cell>
          <cell r="E1655" t="str">
            <v>CUST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0.75</v>
          </cell>
          <cell r="N1655">
            <v>0</v>
          </cell>
          <cell r="O1655">
            <v>0</v>
          </cell>
          <cell r="P1655">
            <v>0.75</v>
          </cell>
          <cell r="Q1655">
            <v>0</v>
          </cell>
          <cell r="R1655">
            <v>0</v>
          </cell>
          <cell r="S1655" t="str">
            <v>CUST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 t="str">
            <v>GP</v>
          </cell>
          <cell r="AE1655" t="str">
            <v>CN</v>
          </cell>
          <cell r="AF1655" t="str">
            <v>GP.CN</v>
          </cell>
        </row>
        <row r="1656">
          <cell r="A1656">
            <v>1656</v>
          </cell>
          <cell r="D1656" t="str">
            <v>SG</v>
          </cell>
          <cell r="E1656" t="str">
            <v>G-SG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0.75</v>
          </cell>
          <cell r="N1656">
            <v>0</v>
          </cell>
          <cell r="O1656">
            <v>0</v>
          </cell>
          <cell r="P1656">
            <v>0.75</v>
          </cell>
          <cell r="Q1656">
            <v>0</v>
          </cell>
          <cell r="R1656">
            <v>0</v>
          </cell>
          <cell r="S1656" t="str">
            <v>PLNT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 t="str">
            <v>GP</v>
          </cell>
          <cell r="AE1656" t="str">
            <v>SG</v>
          </cell>
          <cell r="AF1656" t="str">
            <v>GP.SG</v>
          </cell>
        </row>
        <row r="1657">
          <cell r="A1657">
            <v>1657</v>
          </cell>
          <cell r="D1657" t="str">
            <v>SG</v>
          </cell>
          <cell r="E1657" t="str">
            <v>PT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0.75</v>
          </cell>
          <cell r="N1657">
            <v>0</v>
          </cell>
          <cell r="O1657">
            <v>0</v>
          </cell>
          <cell r="P1657">
            <v>0.75</v>
          </cell>
          <cell r="Q1657">
            <v>0</v>
          </cell>
          <cell r="R1657">
            <v>0</v>
          </cell>
          <cell r="S1657" t="str">
            <v>PLNT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D1657" t="str">
            <v>GP</v>
          </cell>
          <cell r="AE1657" t="str">
            <v>SG</v>
          </cell>
          <cell r="AF1657" t="str">
            <v>GP.SG1</v>
          </cell>
        </row>
        <row r="1658">
          <cell r="A1658">
            <v>1658</v>
          </cell>
          <cell r="D1658" t="str">
            <v>SG</v>
          </cell>
          <cell r="E1658" t="str">
            <v>PT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0.75</v>
          </cell>
          <cell r="N1658">
            <v>0</v>
          </cell>
          <cell r="O1658">
            <v>0</v>
          </cell>
          <cell r="P1658">
            <v>0.75</v>
          </cell>
          <cell r="Q1658">
            <v>0</v>
          </cell>
          <cell r="R1658">
            <v>0</v>
          </cell>
          <cell r="S1658" t="str">
            <v>PLNT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D1658" t="str">
            <v>GP</v>
          </cell>
          <cell r="AE1658" t="str">
            <v>SG</v>
          </cell>
          <cell r="AF1658" t="str">
            <v>GP.SG2</v>
          </cell>
        </row>
        <row r="1659">
          <cell r="A1659">
            <v>1659</v>
          </cell>
          <cell r="F1659">
            <v>4232921.6881833449</v>
          </cell>
          <cell r="G1659">
            <v>2081895.8330948341</v>
          </cell>
          <cell r="H1659">
            <v>1040117.8604277234</v>
          </cell>
          <cell r="I1659">
            <v>1110907.9946607878</v>
          </cell>
          <cell r="J1659">
            <v>0</v>
          </cell>
          <cell r="K1659">
            <v>0</v>
          </cell>
          <cell r="N1659">
            <v>1561421.8748211255</v>
          </cell>
          <cell r="O1659">
            <v>520473.95827370853</v>
          </cell>
          <cell r="Q1659">
            <v>780088.39532079257</v>
          </cell>
          <cell r="R1659">
            <v>260029.46510693085</v>
          </cell>
          <cell r="T1659">
            <v>190492.41314727734</v>
          </cell>
          <cell r="U1659">
            <v>554660.52859402285</v>
          </cell>
          <cell r="V1659">
            <v>210774.36458786222</v>
          </cell>
          <cell r="W1659">
            <v>120453.43606013754</v>
          </cell>
          <cell r="X1659">
            <v>34527.252271487894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 t="str">
            <v>GP</v>
          </cell>
          <cell r="AE1659" t="str">
            <v>NA</v>
          </cell>
          <cell r="AF1659" t="str">
            <v>GP.NA1</v>
          </cell>
        </row>
        <row r="1660">
          <cell r="A1660">
            <v>1660</v>
          </cell>
          <cell r="AD1660" t="str">
            <v>GP</v>
          </cell>
          <cell r="AE1660" t="str">
            <v>NA</v>
          </cell>
          <cell r="AF1660" t="str">
            <v>GP.NA2</v>
          </cell>
        </row>
        <row r="1661">
          <cell r="A1661">
            <v>1661</v>
          </cell>
          <cell r="B1661" t="str">
            <v>399G</v>
          </cell>
          <cell r="C1661" t="str">
            <v>Unclassified Gen Plant - Acct 300</v>
          </cell>
          <cell r="AD1661" t="str">
            <v>399G</v>
          </cell>
          <cell r="AE1661" t="str">
            <v>NA</v>
          </cell>
          <cell r="AF1661" t="str">
            <v>399G.NA</v>
          </cell>
        </row>
        <row r="1662">
          <cell r="A1662">
            <v>1662</v>
          </cell>
          <cell r="D1662" t="str">
            <v>S</v>
          </cell>
          <cell r="E1662" t="str">
            <v>G-SITUS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0.75</v>
          </cell>
          <cell r="N1662">
            <v>0</v>
          </cell>
          <cell r="O1662">
            <v>0</v>
          </cell>
          <cell r="P1662">
            <v>0.75</v>
          </cell>
          <cell r="Q1662">
            <v>0</v>
          </cell>
          <cell r="R1662">
            <v>0</v>
          </cell>
          <cell r="S1662" t="str">
            <v>PLNT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 t="str">
            <v>399G</v>
          </cell>
          <cell r="AE1662" t="str">
            <v>S</v>
          </cell>
          <cell r="AF1662" t="str">
            <v>399G.S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0.75</v>
          </cell>
          <cell r="N1663">
            <v>0</v>
          </cell>
          <cell r="O1663">
            <v>0</v>
          </cell>
          <cell r="P1663">
            <v>0.75</v>
          </cell>
          <cell r="Q1663">
            <v>0</v>
          </cell>
          <cell r="R1663">
            <v>0</v>
          </cell>
          <cell r="S1663" t="str">
            <v>PLNT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 t="str">
            <v>399G</v>
          </cell>
          <cell r="AE1663" t="str">
            <v>SO</v>
          </cell>
          <cell r="AF1663" t="str">
            <v>399G.SO</v>
          </cell>
        </row>
        <row r="1664">
          <cell r="A1664">
            <v>1664</v>
          </cell>
          <cell r="D1664" t="str">
            <v>SG</v>
          </cell>
          <cell r="E1664" t="str">
            <v>G-SG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0.75</v>
          </cell>
          <cell r="N1664">
            <v>0</v>
          </cell>
          <cell r="O1664">
            <v>0</v>
          </cell>
          <cell r="P1664">
            <v>0.75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 t="str">
            <v>399G</v>
          </cell>
          <cell r="AE1664" t="str">
            <v>SG</v>
          </cell>
          <cell r="AF1664" t="str">
            <v>399G.SG</v>
          </cell>
        </row>
        <row r="1665">
          <cell r="A1665">
            <v>1665</v>
          </cell>
          <cell r="D1665" t="str">
            <v>SG</v>
          </cell>
          <cell r="E1665" t="str">
            <v>PT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0.75</v>
          </cell>
          <cell r="N1665">
            <v>0</v>
          </cell>
          <cell r="O1665">
            <v>0</v>
          </cell>
          <cell r="P1665">
            <v>0.75</v>
          </cell>
          <cell r="Q1665">
            <v>0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 t="str">
            <v>399G</v>
          </cell>
          <cell r="AE1665" t="str">
            <v>SG</v>
          </cell>
          <cell r="AF1665" t="str">
            <v>399G.SG1</v>
          </cell>
        </row>
        <row r="1666">
          <cell r="A1666">
            <v>1666</v>
          </cell>
          <cell r="D1666" t="str">
            <v>SG</v>
          </cell>
          <cell r="E1666" t="str">
            <v>PT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0.75</v>
          </cell>
          <cell r="N1666">
            <v>0</v>
          </cell>
          <cell r="O1666">
            <v>0</v>
          </cell>
          <cell r="P1666">
            <v>0.75</v>
          </cell>
          <cell r="Q1666">
            <v>0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 t="str">
            <v>399G</v>
          </cell>
          <cell r="AE1666" t="str">
            <v>SG</v>
          </cell>
          <cell r="AF1666" t="str">
            <v>399G.SG2</v>
          </cell>
        </row>
        <row r="1667">
          <cell r="A1667">
            <v>1667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N1667">
            <v>0</v>
          </cell>
          <cell r="O1667">
            <v>0</v>
          </cell>
          <cell r="Q1667">
            <v>0</v>
          </cell>
          <cell r="R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 t="str">
            <v>399G</v>
          </cell>
          <cell r="AE1667" t="str">
            <v>NA</v>
          </cell>
          <cell r="AF1667" t="str">
            <v>399G.NA1</v>
          </cell>
        </row>
        <row r="1668">
          <cell r="A1668">
            <v>1668</v>
          </cell>
          <cell r="AD1668" t="str">
            <v>399G</v>
          </cell>
          <cell r="AE1668" t="str">
            <v>NA</v>
          </cell>
          <cell r="AF1668" t="str">
            <v>399G.NA2</v>
          </cell>
        </row>
        <row r="1669">
          <cell r="A1669">
            <v>1669</v>
          </cell>
          <cell r="B1669" t="str">
            <v>TOTAL GENERAL PLANT</v>
          </cell>
          <cell r="F1669">
            <v>538219599.30504858</v>
          </cell>
          <cell r="G1669">
            <v>180467933.21861106</v>
          </cell>
          <cell r="H1669">
            <v>166678719.84632128</v>
          </cell>
          <cell r="I1669">
            <v>181992561.24645233</v>
          </cell>
          <cell r="J1669">
            <v>9080384.993663989</v>
          </cell>
          <cell r="K1669">
            <v>0</v>
          </cell>
          <cell r="M1669">
            <v>0</v>
          </cell>
          <cell r="N1669">
            <v>83852559.060628459</v>
          </cell>
          <cell r="O1669">
            <v>96615374.157982603</v>
          </cell>
          <cell r="Q1669">
            <v>125009039.88474093</v>
          </cell>
          <cell r="R1669">
            <v>41669679.961580321</v>
          </cell>
          <cell r="T1669">
            <v>31207086.75543936</v>
          </cell>
          <cell r="U1669">
            <v>90866291.99383904</v>
          </cell>
          <cell r="V1669">
            <v>34529742.013560265</v>
          </cell>
          <cell r="W1669">
            <v>19733073.706264861</v>
          </cell>
          <cell r="X1669">
            <v>5656366.7773488127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D1669" t="str">
            <v>TOTAL GENERAL PLANT</v>
          </cell>
          <cell r="AE1669" t="str">
            <v>NA</v>
          </cell>
          <cell r="AF1669" t="str">
            <v>TOTAL GENERAL PLANT.NA</v>
          </cell>
        </row>
        <row r="1670">
          <cell r="A1670">
            <v>1670</v>
          </cell>
          <cell r="AD1670" t="str">
            <v>TOTAL GENERAL PLANT</v>
          </cell>
          <cell r="AE1670" t="str">
            <v>NA</v>
          </cell>
          <cell r="AF1670" t="str">
            <v>TOTAL GENERAL PLANT.NA1</v>
          </cell>
        </row>
        <row r="1671">
          <cell r="A1671">
            <v>1671</v>
          </cell>
          <cell r="B1671">
            <v>301</v>
          </cell>
          <cell r="C1671" t="str">
            <v>Organization</v>
          </cell>
          <cell r="AD1671">
            <v>301</v>
          </cell>
          <cell r="AE1671" t="str">
            <v>NA</v>
          </cell>
          <cell r="AF1671" t="str">
            <v>301.NA</v>
          </cell>
        </row>
        <row r="1672">
          <cell r="A1672">
            <v>1672</v>
          </cell>
          <cell r="D1672" t="str">
            <v>S</v>
          </cell>
          <cell r="E1672" t="str">
            <v>I-SITUS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0.75</v>
          </cell>
          <cell r="N1672">
            <v>0</v>
          </cell>
          <cell r="O1672">
            <v>0</v>
          </cell>
          <cell r="P1672">
            <v>0.75</v>
          </cell>
          <cell r="Q1672">
            <v>0</v>
          </cell>
          <cell r="R1672">
            <v>0</v>
          </cell>
          <cell r="S1672" t="str">
            <v>PLNT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>
            <v>301</v>
          </cell>
          <cell r="AE1672" t="str">
            <v>S</v>
          </cell>
          <cell r="AF1672" t="str">
            <v>301.S</v>
          </cell>
        </row>
        <row r="1673">
          <cell r="A1673">
            <v>1673</v>
          </cell>
          <cell r="D1673" t="str">
            <v>SO</v>
          </cell>
          <cell r="E1673" t="str">
            <v>PTD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0.75</v>
          </cell>
          <cell r="N1673">
            <v>0</v>
          </cell>
          <cell r="O1673">
            <v>0</v>
          </cell>
          <cell r="P1673">
            <v>0.75</v>
          </cell>
          <cell r="Q1673">
            <v>0</v>
          </cell>
          <cell r="R1673">
            <v>0</v>
          </cell>
          <cell r="S1673" t="str">
            <v>PLNT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D1673">
            <v>301</v>
          </cell>
          <cell r="AE1673" t="str">
            <v>SO</v>
          </cell>
          <cell r="AF1673" t="str">
            <v>301.SO</v>
          </cell>
        </row>
        <row r="1674">
          <cell r="A1674">
            <v>1674</v>
          </cell>
          <cell r="D1674" t="str">
            <v>SG</v>
          </cell>
          <cell r="E1674" t="str">
            <v>I-SG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0.75</v>
          </cell>
          <cell r="N1674">
            <v>0</v>
          </cell>
          <cell r="O1674">
            <v>0</v>
          </cell>
          <cell r="P1674">
            <v>0.75</v>
          </cell>
          <cell r="Q1674">
            <v>0</v>
          </cell>
          <cell r="R1674">
            <v>0</v>
          </cell>
          <cell r="S1674" t="str">
            <v>PLNT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>
            <v>301</v>
          </cell>
          <cell r="AE1674" t="str">
            <v>SG</v>
          </cell>
          <cell r="AF1674" t="str">
            <v>301.SG</v>
          </cell>
        </row>
        <row r="1675">
          <cell r="A1675">
            <v>1675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N1675">
            <v>0</v>
          </cell>
          <cell r="O1675">
            <v>0</v>
          </cell>
          <cell r="Q1675">
            <v>0</v>
          </cell>
          <cell r="R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D1675">
            <v>301</v>
          </cell>
          <cell r="AE1675" t="str">
            <v>NA</v>
          </cell>
          <cell r="AF1675" t="str">
            <v>301.NA1</v>
          </cell>
        </row>
        <row r="1676">
          <cell r="A1676">
            <v>1676</v>
          </cell>
          <cell r="B1676">
            <v>302</v>
          </cell>
          <cell r="C1676" t="str">
            <v>Franchise &amp; Consent</v>
          </cell>
          <cell r="AD1676">
            <v>302</v>
          </cell>
          <cell r="AE1676" t="str">
            <v>NA</v>
          </cell>
          <cell r="AF1676" t="str">
            <v>302.NA</v>
          </cell>
        </row>
        <row r="1677">
          <cell r="A1677">
            <v>1677</v>
          </cell>
          <cell r="D1677" t="str">
            <v>S</v>
          </cell>
          <cell r="E1677" t="str">
            <v>I-SITUS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0.75</v>
          </cell>
          <cell r="N1677">
            <v>0</v>
          </cell>
          <cell r="O1677">
            <v>0</v>
          </cell>
          <cell r="P1677">
            <v>0.75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>
            <v>302</v>
          </cell>
          <cell r="AE1677" t="str">
            <v>S</v>
          </cell>
          <cell r="AF1677" t="str">
            <v>302.S</v>
          </cell>
        </row>
        <row r="1678">
          <cell r="A1678">
            <v>1678</v>
          </cell>
          <cell r="D1678" t="str">
            <v>SG</v>
          </cell>
          <cell r="E1678" t="str">
            <v>I-SG</v>
          </cell>
          <cell r="F1678">
            <v>4568131.3090132289</v>
          </cell>
          <cell r="G1678">
            <v>3810558.8278201055</v>
          </cell>
          <cell r="H1678">
            <v>757572.48119312257</v>
          </cell>
          <cell r="I1678">
            <v>0</v>
          </cell>
          <cell r="J1678">
            <v>0</v>
          </cell>
          <cell r="K1678">
            <v>0</v>
          </cell>
          <cell r="M1678">
            <v>0.75</v>
          </cell>
          <cell r="N1678">
            <v>2857919.1208650791</v>
          </cell>
          <cell r="O1678">
            <v>952639.70695502637</v>
          </cell>
          <cell r="P1678">
            <v>0.75</v>
          </cell>
          <cell r="Q1678">
            <v>568179.36089484196</v>
          </cell>
          <cell r="R1678">
            <v>189393.12029828064</v>
          </cell>
          <cell r="S1678" t="str">
            <v>PLNT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>
            <v>302</v>
          </cell>
          <cell r="AE1678" t="str">
            <v>SG</v>
          </cell>
          <cell r="AF1678" t="str">
            <v>302.SG</v>
          </cell>
        </row>
        <row r="1679">
          <cell r="A1679">
            <v>1679</v>
          </cell>
          <cell r="D1679" t="str">
            <v>SG</v>
          </cell>
          <cell r="E1679" t="str">
            <v>I-SG</v>
          </cell>
          <cell r="F1679">
            <v>43214130.408605687</v>
          </cell>
          <cell r="G1679">
            <v>36047559.70787809</v>
          </cell>
          <cell r="H1679">
            <v>7166570.7007275894</v>
          </cell>
          <cell r="I1679">
            <v>0</v>
          </cell>
          <cell r="J1679">
            <v>0</v>
          </cell>
          <cell r="K1679">
            <v>0</v>
          </cell>
          <cell r="M1679">
            <v>0.75</v>
          </cell>
          <cell r="N1679">
            <v>27035669.78090857</v>
          </cell>
          <cell r="O1679">
            <v>9011889.9269695226</v>
          </cell>
          <cell r="P1679">
            <v>0.75</v>
          </cell>
          <cell r="Q1679">
            <v>5374928.0255456921</v>
          </cell>
          <cell r="R1679">
            <v>1791642.6751818974</v>
          </cell>
          <cell r="S1679" t="str">
            <v>PLNT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D1679">
            <v>302</v>
          </cell>
          <cell r="AE1679" t="str">
            <v>SG</v>
          </cell>
          <cell r="AF1679" t="str">
            <v>302.SG1</v>
          </cell>
        </row>
        <row r="1680">
          <cell r="A1680">
            <v>1680</v>
          </cell>
          <cell r="D1680" t="str">
            <v>SG</v>
          </cell>
          <cell r="E1680" t="str">
            <v>I-SG</v>
          </cell>
          <cell r="F1680">
            <v>3997755.1781957112</v>
          </cell>
          <cell r="G1680">
            <v>3334773.0735498196</v>
          </cell>
          <cell r="H1680">
            <v>662982.10464589077</v>
          </cell>
          <cell r="I1680">
            <v>0</v>
          </cell>
          <cell r="J1680">
            <v>0</v>
          </cell>
          <cell r="K1680">
            <v>0</v>
          </cell>
          <cell r="M1680">
            <v>0.75</v>
          </cell>
          <cell r="N1680">
            <v>2501079.8051623646</v>
          </cell>
          <cell r="O1680">
            <v>833693.26838745491</v>
          </cell>
          <cell r="P1680">
            <v>0.75</v>
          </cell>
          <cell r="Q1680">
            <v>497236.5784844181</v>
          </cell>
          <cell r="R1680">
            <v>165745.52616147269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>
            <v>302</v>
          </cell>
          <cell r="AE1680" t="str">
            <v>SG</v>
          </cell>
          <cell r="AF1680" t="str">
            <v>302.SG2</v>
          </cell>
        </row>
        <row r="1681">
          <cell r="A1681">
            <v>1681</v>
          </cell>
          <cell r="D1681" t="str">
            <v>SG</v>
          </cell>
          <cell r="E1681" t="str">
            <v>P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0.75</v>
          </cell>
          <cell r="N1681">
            <v>0</v>
          </cell>
          <cell r="O1681">
            <v>0</v>
          </cell>
          <cell r="P1681">
            <v>0.75</v>
          </cell>
          <cell r="Q1681">
            <v>0</v>
          </cell>
          <cell r="R1681">
            <v>0</v>
          </cell>
          <cell r="S1681" t="str">
            <v>PLNT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>
            <v>302</v>
          </cell>
          <cell r="AE1681" t="str">
            <v>SG</v>
          </cell>
          <cell r="AF1681" t="str">
            <v>302.SG3</v>
          </cell>
        </row>
        <row r="1682">
          <cell r="A1682">
            <v>1682</v>
          </cell>
          <cell r="D1682" t="str">
            <v>SG</v>
          </cell>
          <cell r="E1682" t="str">
            <v>P</v>
          </cell>
          <cell r="F1682">
            <v>261456.97891740844</v>
          </cell>
          <cell r="G1682">
            <v>261456.97891740844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0.75</v>
          </cell>
          <cell r="N1682">
            <v>196092.73418805632</v>
          </cell>
          <cell r="O1682">
            <v>65364.244729352111</v>
          </cell>
          <cell r="P1682">
            <v>0.75</v>
          </cell>
          <cell r="Q1682">
            <v>0</v>
          </cell>
          <cell r="R1682">
            <v>0</v>
          </cell>
          <cell r="S1682" t="str">
            <v>PLNT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D1682">
            <v>302</v>
          </cell>
          <cell r="AE1682" t="str">
            <v>SG</v>
          </cell>
          <cell r="AF1682" t="str">
            <v>302.SG4</v>
          </cell>
        </row>
        <row r="1683">
          <cell r="A1683">
            <v>1683</v>
          </cell>
          <cell r="F1683">
            <v>52041473.874732032</v>
          </cell>
          <cell r="G1683">
            <v>43454348.588165425</v>
          </cell>
          <cell r="H1683">
            <v>8587125.2865666021</v>
          </cell>
          <cell r="I1683">
            <v>0</v>
          </cell>
          <cell r="J1683">
            <v>0</v>
          </cell>
          <cell r="K1683">
            <v>0</v>
          </cell>
          <cell r="N1683">
            <v>32590761.441124074</v>
          </cell>
          <cell r="O1683">
            <v>10863587.147041356</v>
          </cell>
          <cell r="Q1683">
            <v>6440343.964924952</v>
          </cell>
          <cell r="R1683">
            <v>2146781.3216416505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D1683">
            <v>302</v>
          </cell>
          <cell r="AE1683" t="str">
            <v>NA</v>
          </cell>
          <cell r="AF1683" t="str">
            <v>302.NA1</v>
          </cell>
        </row>
        <row r="1684">
          <cell r="A1684">
            <v>1684</v>
          </cell>
          <cell r="AD1684">
            <v>302</v>
          </cell>
          <cell r="AE1684" t="str">
            <v>NA</v>
          </cell>
          <cell r="AF1684" t="str">
            <v>302.NA2</v>
          </cell>
        </row>
        <row r="1685">
          <cell r="A1685">
            <v>1685</v>
          </cell>
          <cell r="B1685">
            <v>303</v>
          </cell>
          <cell r="C1685" t="str">
            <v>Miscellaneous Intangible Plant</v>
          </cell>
          <cell r="AD1685">
            <v>303</v>
          </cell>
          <cell r="AE1685" t="str">
            <v>NA</v>
          </cell>
          <cell r="AF1685" t="str">
            <v>303.NA</v>
          </cell>
        </row>
        <row r="1686">
          <cell r="A1686">
            <v>1686</v>
          </cell>
          <cell r="D1686" t="str">
            <v>S</v>
          </cell>
          <cell r="E1686" t="str">
            <v>I-SITUS</v>
          </cell>
          <cell r="F1686">
            <v>4107798.2676923098</v>
          </cell>
          <cell r="G1686">
            <v>8564502.0960243829</v>
          </cell>
          <cell r="H1686">
            <v>-2186446.3326325803</v>
          </cell>
          <cell r="I1686">
            <v>-2270257.4956994941</v>
          </cell>
          <cell r="J1686">
            <v>0</v>
          </cell>
          <cell r="K1686">
            <v>0</v>
          </cell>
          <cell r="M1686">
            <v>0.75</v>
          </cell>
          <cell r="N1686">
            <v>6423376.5720182871</v>
          </cell>
          <cell r="O1686">
            <v>2141125.5240060957</v>
          </cell>
          <cell r="P1686">
            <v>0.75</v>
          </cell>
          <cell r="Q1686">
            <v>-1639834.7494744351</v>
          </cell>
          <cell r="R1686">
            <v>-546611.58315814508</v>
          </cell>
          <cell r="S1686" t="str">
            <v>PLNT</v>
          </cell>
          <cell r="T1686">
            <v>-389291.31026151596</v>
          </cell>
          <cell r="U1686">
            <v>-1133507.2109132884</v>
          </cell>
          <cell r="V1686">
            <v>-430739.61426752032</v>
          </cell>
          <cell r="W1686">
            <v>-246159.28358836524</v>
          </cell>
          <cell r="X1686">
            <v>-70560.076668804264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303</v>
          </cell>
          <cell r="AE1686" t="str">
            <v>S</v>
          </cell>
          <cell r="AF1686" t="str">
            <v>303.S</v>
          </cell>
        </row>
        <row r="1687">
          <cell r="A1687">
            <v>1687</v>
          </cell>
          <cell r="D1687" t="str">
            <v>SG</v>
          </cell>
          <cell r="E1687" t="str">
            <v>I-SG</v>
          </cell>
          <cell r="F1687">
            <v>66866197.221826643</v>
          </cell>
          <cell r="G1687">
            <v>55777200.975737952</v>
          </cell>
          <cell r="H1687">
            <v>11088996.246088685</v>
          </cell>
          <cell r="I1687">
            <v>0</v>
          </cell>
          <cell r="J1687">
            <v>0</v>
          </cell>
          <cell r="K1687">
            <v>0</v>
          </cell>
          <cell r="M1687">
            <v>0.75</v>
          </cell>
          <cell r="N1687">
            <v>41832900.731803462</v>
          </cell>
          <cell r="O1687">
            <v>13944300.243934488</v>
          </cell>
          <cell r="P1687">
            <v>0.75</v>
          </cell>
          <cell r="Q1687">
            <v>8316747.1845665146</v>
          </cell>
          <cell r="R1687">
            <v>2772249.0615221714</v>
          </cell>
          <cell r="S1687" t="str">
            <v>PLNT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303</v>
          </cell>
          <cell r="AE1687" t="str">
            <v>SG</v>
          </cell>
          <cell r="AF1687" t="str">
            <v>303.SG</v>
          </cell>
        </row>
        <row r="1688">
          <cell r="A1688">
            <v>1688</v>
          </cell>
          <cell r="D1688" t="str">
            <v>SO</v>
          </cell>
          <cell r="E1688" t="str">
            <v>PTD</v>
          </cell>
          <cell r="F1688">
            <v>159596661.5111481</v>
          </cell>
          <cell r="G1688">
            <v>78495103.158524156</v>
          </cell>
          <cell r="H1688">
            <v>39216255.421353035</v>
          </cell>
          <cell r="I1688">
            <v>41885302.931270905</v>
          </cell>
          <cell r="J1688">
            <v>0</v>
          </cell>
          <cell r="K1688">
            <v>0</v>
          </cell>
          <cell r="M1688">
            <v>0.75</v>
          </cell>
          <cell r="N1688">
            <v>58871327.368893117</v>
          </cell>
          <cell r="O1688">
            <v>19623775.789631039</v>
          </cell>
          <cell r="P1688">
            <v>0.75</v>
          </cell>
          <cell r="Q1688">
            <v>29412191.566014774</v>
          </cell>
          <cell r="R1688">
            <v>9804063.8553382587</v>
          </cell>
          <cell r="S1688" t="str">
            <v>PLNT</v>
          </cell>
          <cell r="T1688">
            <v>7182262.1397362743</v>
          </cell>
          <cell r="U1688">
            <v>20912734.786172234</v>
          </cell>
          <cell r="V1688">
            <v>7946966.0433980906</v>
          </cell>
          <cell r="W1688">
            <v>4541536.0072477255</v>
          </cell>
          <cell r="X1688">
            <v>1301803.9547165828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303</v>
          </cell>
          <cell r="AE1688" t="str">
            <v>SO</v>
          </cell>
          <cell r="AF1688" t="str">
            <v>303.SO</v>
          </cell>
        </row>
        <row r="1689">
          <cell r="A1689">
            <v>1689</v>
          </cell>
          <cell r="D1689" t="str">
            <v>SE</v>
          </cell>
          <cell r="E1689" t="str">
            <v>P</v>
          </cell>
          <cell r="F1689">
            <v>7092.4472085608904</v>
          </cell>
          <cell r="G1689">
            <v>7092.4472085608904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M1689">
            <v>0</v>
          </cell>
          <cell r="N1689">
            <v>0</v>
          </cell>
          <cell r="O1689">
            <v>7092.4472085608904</v>
          </cell>
          <cell r="P1689">
            <v>0</v>
          </cell>
          <cell r="Q1689">
            <v>0</v>
          </cell>
          <cell r="R1689">
            <v>0</v>
          </cell>
          <cell r="S1689" t="str">
            <v>PLNT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D1689">
            <v>303</v>
          </cell>
          <cell r="AE1689" t="str">
            <v>SE</v>
          </cell>
          <cell r="AF1689" t="str">
            <v>303.SE</v>
          </cell>
        </row>
        <row r="1690">
          <cell r="A1690">
            <v>1690</v>
          </cell>
          <cell r="D1690" t="str">
            <v>CN</v>
          </cell>
          <cell r="E1690" t="str">
            <v>CUST</v>
          </cell>
          <cell r="F1690">
            <v>68458355.914872363</v>
          </cell>
          <cell r="G1690">
            <v>0</v>
          </cell>
          <cell r="H1690">
            <v>0</v>
          </cell>
          <cell r="I1690">
            <v>0</v>
          </cell>
          <cell r="J1690">
            <v>68458355.914872363</v>
          </cell>
          <cell r="K1690">
            <v>0</v>
          </cell>
          <cell r="M1690">
            <v>0.75</v>
          </cell>
          <cell r="N1690">
            <v>0</v>
          </cell>
          <cell r="O1690">
            <v>0</v>
          </cell>
          <cell r="P1690">
            <v>0.75</v>
          </cell>
          <cell r="Q1690">
            <v>0</v>
          </cell>
          <cell r="R1690">
            <v>0</v>
          </cell>
          <cell r="S1690" t="str">
            <v>CUST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303</v>
          </cell>
          <cell r="AE1690" t="str">
            <v>CN</v>
          </cell>
          <cell r="AF1690" t="str">
            <v>303.CN</v>
          </cell>
        </row>
        <row r="1691">
          <cell r="A1691">
            <v>1691</v>
          </cell>
          <cell r="D1691" t="str">
            <v>SG</v>
          </cell>
          <cell r="E1691" t="str">
            <v>P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M1691">
            <v>0.75</v>
          </cell>
          <cell r="N1691">
            <v>0</v>
          </cell>
          <cell r="O1691">
            <v>0</v>
          </cell>
          <cell r="P1691">
            <v>0.75</v>
          </cell>
          <cell r="Q1691">
            <v>0</v>
          </cell>
          <cell r="R1691">
            <v>0</v>
          </cell>
          <cell r="S1691" t="str">
            <v>PLNT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D1691">
            <v>303</v>
          </cell>
          <cell r="AE1691" t="str">
            <v>SG</v>
          </cell>
          <cell r="AF1691" t="str">
            <v>303.SG1</v>
          </cell>
        </row>
        <row r="1692">
          <cell r="A1692">
            <v>1692</v>
          </cell>
          <cell r="D1692" t="str">
            <v>SG</v>
          </cell>
          <cell r="E1692" t="str">
            <v>I-DGP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M1692">
            <v>0.75</v>
          </cell>
          <cell r="N1692">
            <v>0</v>
          </cell>
          <cell r="O1692">
            <v>0</v>
          </cell>
          <cell r="P1692">
            <v>0.75</v>
          </cell>
          <cell r="Q1692">
            <v>0</v>
          </cell>
          <cell r="R1692">
            <v>0</v>
          </cell>
          <cell r="S1692" t="str">
            <v>PLNT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D1692">
            <v>303</v>
          </cell>
          <cell r="AE1692" t="str">
            <v>SG</v>
          </cell>
          <cell r="AF1692" t="str">
            <v>303.SG2</v>
          </cell>
        </row>
        <row r="1693">
          <cell r="A1693">
            <v>1693</v>
          </cell>
          <cell r="F1693">
            <v>299036105.36274797</v>
          </cell>
          <cell r="G1693">
            <v>142843898.67749503</v>
          </cell>
          <cell r="H1693">
            <v>48118805.334809139</v>
          </cell>
          <cell r="I1693">
            <v>39615045.43557141</v>
          </cell>
          <cell r="J1693">
            <v>68458355.914872363</v>
          </cell>
          <cell r="K1693">
            <v>0</v>
          </cell>
          <cell r="N1693">
            <v>107127604.67271486</v>
          </cell>
          <cell r="O1693">
            <v>35716294.004780181</v>
          </cell>
          <cell r="Q1693">
            <v>36089104.001106851</v>
          </cell>
          <cell r="R1693">
            <v>12029701.333702285</v>
          </cell>
          <cell r="T1693">
            <v>6792970.8294747584</v>
          </cell>
          <cell r="U1693">
            <v>19779227.575258944</v>
          </cell>
          <cell r="V1693">
            <v>7516226.42913057</v>
          </cell>
          <cell r="W1693">
            <v>4295376.7236593598</v>
          </cell>
          <cell r="X1693">
            <v>1231243.8780477785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D1693">
            <v>303</v>
          </cell>
          <cell r="AE1693" t="str">
            <v>NA</v>
          </cell>
          <cell r="AF1693" t="str">
            <v>303.NA1</v>
          </cell>
        </row>
        <row r="1694">
          <cell r="A1694">
            <v>1694</v>
          </cell>
          <cell r="B1694">
            <v>303</v>
          </cell>
          <cell r="C1694" t="str">
            <v>Less Non-Utility Plant</v>
          </cell>
          <cell r="AD1694">
            <v>303</v>
          </cell>
          <cell r="AE1694" t="str">
            <v>NA</v>
          </cell>
          <cell r="AF1694" t="str">
            <v>303.NA2</v>
          </cell>
        </row>
        <row r="1695">
          <cell r="A1695">
            <v>1695</v>
          </cell>
          <cell r="D1695" t="str">
            <v>S</v>
          </cell>
          <cell r="E1695" t="str">
            <v>I-SITUS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M1695">
            <v>0.75</v>
          </cell>
          <cell r="N1695">
            <v>0</v>
          </cell>
          <cell r="O1695">
            <v>0</v>
          </cell>
          <cell r="P1695">
            <v>0.75</v>
          </cell>
          <cell r="Q1695">
            <v>0</v>
          </cell>
          <cell r="R1695">
            <v>0</v>
          </cell>
          <cell r="S1695" t="str">
            <v>PLNT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>
            <v>303</v>
          </cell>
          <cell r="AE1695" t="str">
            <v>S</v>
          </cell>
          <cell r="AF1695" t="str">
            <v>303.S1</v>
          </cell>
        </row>
        <row r="1696">
          <cell r="A1696">
            <v>1696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N1696">
            <v>0</v>
          </cell>
          <cell r="O1696">
            <v>0</v>
          </cell>
          <cell r="Q1696">
            <v>0</v>
          </cell>
          <cell r="R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D1696">
            <v>303</v>
          </cell>
          <cell r="AE1696" t="str">
            <v>NA</v>
          </cell>
          <cell r="AF1696" t="str">
            <v>303.NA3</v>
          </cell>
        </row>
        <row r="1697">
          <cell r="A1697">
            <v>1697</v>
          </cell>
          <cell r="AD1697">
            <v>303</v>
          </cell>
          <cell r="AE1697" t="str">
            <v>NA</v>
          </cell>
          <cell r="AF1697" t="str">
            <v>303.NA4</v>
          </cell>
        </row>
        <row r="1698">
          <cell r="A1698">
            <v>1698</v>
          </cell>
          <cell r="B1698" t="str">
            <v>IP</v>
          </cell>
          <cell r="C1698" t="str">
            <v>Unclassified Intangible Plant - Acct 300</v>
          </cell>
          <cell r="AD1698" t="str">
            <v>IP</v>
          </cell>
          <cell r="AE1698" t="str">
            <v>NA</v>
          </cell>
          <cell r="AF1698" t="str">
            <v>IP.NA</v>
          </cell>
        </row>
        <row r="1699">
          <cell r="A1699">
            <v>1699</v>
          </cell>
          <cell r="D1699" t="str">
            <v>S</v>
          </cell>
          <cell r="E1699" t="str">
            <v>I-SITUS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0.75</v>
          </cell>
          <cell r="N1699">
            <v>0</v>
          </cell>
          <cell r="O1699">
            <v>0</v>
          </cell>
          <cell r="P1699">
            <v>0.75</v>
          </cell>
          <cell r="Q1699">
            <v>0</v>
          </cell>
          <cell r="R1699">
            <v>0</v>
          </cell>
          <cell r="S1699" t="str">
            <v>PLNT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D1699" t="str">
            <v>IP</v>
          </cell>
          <cell r="AE1699" t="str">
            <v>S</v>
          </cell>
          <cell r="AF1699" t="str">
            <v>IP.S</v>
          </cell>
        </row>
        <row r="1700">
          <cell r="A1700">
            <v>1700</v>
          </cell>
          <cell r="D1700" t="str">
            <v>SG</v>
          </cell>
          <cell r="E1700" t="str">
            <v>I-SG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0.75</v>
          </cell>
          <cell r="N1700">
            <v>0</v>
          </cell>
          <cell r="O1700">
            <v>0</v>
          </cell>
          <cell r="P1700">
            <v>0.75</v>
          </cell>
          <cell r="Q1700">
            <v>0</v>
          </cell>
          <cell r="R1700">
            <v>0</v>
          </cell>
          <cell r="S1700" t="str">
            <v>PLNT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D1700" t="str">
            <v>IP</v>
          </cell>
          <cell r="AE1700" t="str">
            <v>SG</v>
          </cell>
          <cell r="AF1700" t="str">
            <v>IP.SG</v>
          </cell>
        </row>
        <row r="1701">
          <cell r="A1701">
            <v>1701</v>
          </cell>
          <cell r="D1701" t="str">
            <v>SG</v>
          </cell>
          <cell r="E1701" t="str">
            <v>P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0.75</v>
          </cell>
          <cell r="N1701">
            <v>0</v>
          </cell>
          <cell r="O1701">
            <v>0</v>
          </cell>
          <cell r="P1701">
            <v>0.75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IP</v>
          </cell>
          <cell r="AE1701" t="str">
            <v>SG</v>
          </cell>
          <cell r="AF1701" t="str">
            <v>IP.SG1</v>
          </cell>
        </row>
        <row r="1702">
          <cell r="A1702">
            <v>1702</v>
          </cell>
          <cell r="D1702" t="str">
            <v>SO</v>
          </cell>
          <cell r="E1702" t="str">
            <v>PTD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0.75</v>
          </cell>
          <cell r="N1702">
            <v>0</v>
          </cell>
          <cell r="O1702">
            <v>0</v>
          </cell>
          <cell r="P1702">
            <v>0.75</v>
          </cell>
          <cell r="Q1702">
            <v>0</v>
          </cell>
          <cell r="R1702">
            <v>0</v>
          </cell>
          <cell r="S1702" t="str">
            <v>PLNT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IP</v>
          </cell>
          <cell r="AE1702" t="str">
            <v>SO</v>
          </cell>
          <cell r="AF1702" t="str">
            <v>IP.SO</v>
          </cell>
        </row>
        <row r="1703">
          <cell r="A1703">
            <v>1703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N1703">
            <v>0</v>
          </cell>
          <cell r="O1703">
            <v>0</v>
          </cell>
          <cell r="Q1703">
            <v>0</v>
          </cell>
          <cell r="R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IP</v>
          </cell>
          <cell r="AE1703" t="str">
            <v>NA</v>
          </cell>
          <cell r="AF1703" t="str">
            <v>IP.NA1</v>
          </cell>
        </row>
        <row r="1704">
          <cell r="A1704">
            <v>1704</v>
          </cell>
          <cell r="AD1704" t="str">
            <v>IP</v>
          </cell>
          <cell r="AE1704" t="str">
            <v>NA</v>
          </cell>
          <cell r="AF1704" t="str">
            <v>IP.NA2</v>
          </cell>
        </row>
        <row r="1705">
          <cell r="A1705">
            <v>1705</v>
          </cell>
          <cell r="B1705" t="str">
            <v>TOTAL INTANGIBLE PLANT</v>
          </cell>
          <cell r="F1705">
            <v>351077579.23747998</v>
          </cell>
          <cell r="G1705">
            <v>186298247.26566046</v>
          </cell>
          <cell r="H1705">
            <v>56705930.62137574</v>
          </cell>
          <cell r="I1705">
            <v>39615045.43557141</v>
          </cell>
          <cell r="J1705">
            <v>68458355.914872363</v>
          </cell>
          <cell r="K1705">
            <v>0</v>
          </cell>
          <cell r="N1705">
            <v>139718366.11383894</v>
          </cell>
          <cell r="O1705">
            <v>46579881.151821539</v>
          </cell>
          <cell r="Q1705">
            <v>42529447.966031805</v>
          </cell>
          <cell r="R1705">
            <v>14176482.655343935</v>
          </cell>
          <cell r="T1705">
            <v>6792970.8294747584</v>
          </cell>
          <cell r="U1705">
            <v>19779227.575258944</v>
          </cell>
          <cell r="V1705">
            <v>7516226.42913057</v>
          </cell>
          <cell r="W1705">
            <v>4295376.7236593598</v>
          </cell>
          <cell r="X1705">
            <v>1231243.8780477785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TOTAL INTANGIBLE PLANT</v>
          </cell>
          <cell r="AE1705" t="str">
            <v>NA</v>
          </cell>
          <cell r="AF1705" t="str">
            <v>TOTAL INTANGIBLE PLANT.NA</v>
          </cell>
        </row>
        <row r="1706">
          <cell r="A1706">
            <v>1706</v>
          </cell>
          <cell r="AD1706" t="str">
            <v>TOTAL INTANGIBLE PLANT</v>
          </cell>
          <cell r="AE1706" t="str">
            <v>NA</v>
          </cell>
          <cell r="AF1706" t="str">
            <v>TOTAL INTANGIBLE PLANT.NA1</v>
          </cell>
        </row>
        <row r="1707">
          <cell r="A1707">
            <v>1707</v>
          </cell>
          <cell r="AD1707" t="str">
            <v>TOTAL INTANGIBLE PLANT</v>
          </cell>
          <cell r="AE1707" t="str">
            <v>NA</v>
          </cell>
          <cell r="AF1707" t="str">
            <v>TOTAL INTANGIBLE PLANT.NA2</v>
          </cell>
        </row>
        <row r="1708">
          <cell r="A1708">
            <v>1708</v>
          </cell>
          <cell r="B1708" t="str">
            <v>TOTAL ELECTRIC PLANT IN SERVICE</v>
          </cell>
          <cell r="F1708">
            <v>11729140988.370972</v>
          </cell>
          <cell r="G1708">
            <v>5698172552.1353378</v>
          </cell>
          <cell r="H1708">
            <v>2886962193.6866126</v>
          </cell>
          <cell r="I1708">
            <v>3066467501.6404858</v>
          </cell>
          <cell r="J1708">
            <v>77538740.908536345</v>
          </cell>
          <cell r="K1708">
            <v>0</v>
          </cell>
          <cell r="N1708">
            <v>4222125703.9127665</v>
          </cell>
          <cell r="O1708">
            <v>1476046848.2225707</v>
          </cell>
          <cell r="Q1708">
            <v>2165221645.2649603</v>
          </cell>
          <cell r="R1708">
            <v>721740548.42165315</v>
          </cell>
          <cell r="T1708">
            <v>535429222.72806311</v>
          </cell>
          <cell r="U1708">
            <v>1559019862.2421038</v>
          </cell>
          <cell r="V1708">
            <v>560146913.9142288</v>
          </cell>
          <cell r="W1708">
            <v>320113029.92838621</v>
          </cell>
          <cell r="X1708">
            <v>91758472.827704296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D1708" t="str">
            <v>TOTAL ELECTRIC PLANT IN SERVICE</v>
          </cell>
          <cell r="AE1708" t="str">
            <v>NA</v>
          </cell>
          <cell r="AF1708" t="str">
            <v>TOTAL ELECTRIC PLANT IN SERVICE.NA</v>
          </cell>
        </row>
        <row r="1709">
          <cell r="A1709">
            <v>1709</v>
          </cell>
          <cell r="AD1709" t="str">
            <v>TOTAL ELECTRIC PLANT IN SERVICE</v>
          </cell>
          <cell r="AE1709" t="str">
            <v>NA</v>
          </cell>
          <cell r="AF1709" t="str">
            <v>TOTAL ELECTRIC PLANT IN SERVICE.NA1</v>
          </cell>
        </row>
        <row r="1710">
          <cell r="A1710">
            <v>1710</v>
          </cell>
          <cell r="B1710">
            <v>105</v>
          </cell>
          <cell r="C1710" t="str">
            <v>Plant Held For Future Use</v>
          </cell>
          <cell r="AD1710">
            <v>105</v>
          </cell>
          <cell r="AE1710" t="str">
            <v>NA</v>
          </cell>
          <cell r="AF1710" t="str">
            <v>105.NA</v>
          </cell>
        </row>
        <row r="1711">
          <cell r="A1711">
            <v>1711</v>
          </cell>
          <cell r="D1711" t="str">
            <v>S</v>
          </cell>
          <cell r="E1711" t="str">
            <v>DPW</v>
          </cell>
          <cell r="F1711">
            <v>5750021.0061538499</v>
          </cell>
          <cell r="G1711">
            <v>0</v>
          </cell>
          <cell r="H1711">
            <v>0</v>
          </cell>
          <cell r="I1711">
            <v>5750021.0061538499</v>
          </cell>
          <cell r="J1711">
            <v>0</v>
          </cell>
          <cell r="K1711">
            <v>0</v>
          </cell>
          <cell r="M1711">
            <v>0.75</v>
          </cell>
          <cell r="N1711">
            <v>0</v>
          </cell>
          <cell r="O1711">
            <v>0</v>
          </cell>
          <cell r="P1711">
            <v>0.75</v>
          </cell>
          <cell r="Q1711">
            <v>0</v>
          </cell>
          <cell r="R1711">
            <v>0</v>
          </cell>
          <cell r="S1711" t="str">
            <v>PLNT</v>
          </cell>
          <cell r="T1711">
            <v>985982.08166126278</v>
          </cell>
          <cell r="U1711">
            <v>2870903.5365920425</v>
          </cell>
          <cell r="V1711">
            <v>1090960.7544133349</v>
          </cell>
          <cell r="W1711">
            <v>623462.78084053821</v>
          </cell>
          <cell r="X1711">
            <v>178711.85264667202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>
            <v>105</v>
          </cell>
          <cell r="AE1711" t="str">
            <v>S</v>
          </cell>
          <cell r="AF1711" t="str">
            <v>105.S</v>
          </cell>
        </row>
        <row r="1712">
          <cell r="A1712">
            <v>1712</v>
          </cell>
          <cell r="D1712" t="str">
            <v>SG</v>
          </cell>
          <cell r="E1712" t="str">
            <v>P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0.75</v>
          </cell>
          <cell r="N1712">
            <v>0</v>
          </cell>
          <cell r="O1712">
            <v>0</v>
          </cell>
          <cell r="P1712">
            <v>0.75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>
            <v>105</v>
          </cell>
          <cell r="AE1712" t="str">
            <v>SG</v>
          </cell>
          <cell r="AF1712" t="str">
            <v>105.SG</v>
          </cell>
        </row>
        <row r="1713">
          <cell r="A1713">
            <v>1713</v>
          </cell>
          <cell r="D1713" t="str">
            <v>SG</v>
          </cell>
          <cell r="E1713" t="str">
            <v>T</v>
          </cell>
          <cell r="F1713">
            <v>1499559.3031917335</v>
          </cell>
          <cell r="G1713">
            <v>0</v>
          </cell>
          <cell r="H1713">
            <v>1499559.3031917335</v>
          </cell>
          <cell r="I1713">
            <v>0</v>
          </cell>
          <cell r="J1713">
            <v>0</v>
          </cell>
          <cell r="K1713">
            <v>0</v>
          </cell>
          <cell r="M1713">
            <v>0.75</v>
          </cell>
          <cell r="N1713">
            <v>0</v>
          </cell>
          <cell r="O1713">
            <v>0</v>
          </cell>
          <cell r="P1713">
            <v>0.75</v>
          </cell>
          <cell r="Q1713">
            <v>1124669.4773938002</v>
          </cell>
          <cell r="R1713">
            <v>374889.82579793339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>
            <v>105</v>
          </cell>
          <cell r="AE1713" t="str">
            <v>SG</v>
          </cell>
          <cell r="AF1713" t="str">
            <v>105.SG1</v>
          </cell>
        </row>
        <row r="1714">
          <cell r="A1714">
            <v>1714</v>
          </cell>
          <cell r="D1714" t="str">
            <v>SG</v>
          </cell>
          <cell r="E1714" t="str">
            <v>P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0.75</v>
          </cell>
          <cell r="N1714">
            <v>0</v>
          </cell>
          <cell r="O1714">
            <v>0</v>
          </cell>
          <cell r="P1714">
            <v>0.75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>
            <v>105</v>
          </cell>
          <cell r="AE1714" t="str">
            <v>SG</v>
          </cell>
          <cell r="AF1714" t="str">
            <v>105.SG2</v>
          </cell>
        </row>
        <row r="1715">
          <cell r="A1715">
            <v>1715</v>
          </cell>
          <cell r="D1715" t="str">
            <v>SE</v>
          </cell>
          <cell r="E1715" t="str">
            <v>P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 t="str">
            <v>PLNT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>
            <v>105</v>
          </cell>
          <cell r="AE1715" t="str">
            <v>SE</v>
          </cell>
          <cell r="AF1715" t="str">
            <v>105.SE</v>
          </cell>
        </row>
        <row r="1716">
          <cell r="A1716">
            <v>1716</v>
          </cell>
          <cell r="D1716" t="str">
            <v>SG</v>
          </cell>
          <cell r="E1716" t="str">
            <v>G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0.75</v>
          </cell>
          <cell r="N1716">
            <v>0</v>
          </cell>
          <cell r="O1716">
            <v>0</v>
          </cell>
          <cell r="P1716">
            <v>0.75</v>
          </cell>
          <cell r="Q1716">
            <v>0</v>
          </cell>
          <cell r="R1716">
            <v>0</v>
          </cell>
          <cell r="S1716" t="str">
            <v>PLNT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D1716">
            <v>105</v>
          </cell>
          <cell r="AE1716" t="str">
            <v>SG</v>
          </cell>
          <cell r="AF1716" t="str">
            <v>105.SG3</v>
          </cell>
        </row>
        <row r="1717">
          <cell r="A1717">
            <v>1717</v>
          </cell>
          <cell r="F1717">
            <v>7249580.3093455834</v>
          </cell>
          <cell r="G1717">
            <v>0</v>
          </cell>
          <cell r="H1717">
            <v>1499559.3031917335</v>
          </cell>
          <cell r="I1717">
            <v>5750021.0061538499</v>
          </cell>
          <cell r="J1717">
            <v>0</v>
          </cell>
          <cell r="K1717">
            <v>0</v>
          </cell>
          <cell r="N1717">
            <v>0</v>
          </cell>
          <cell r="O1717">
            <v>0</v>
          </cell>
          <cell r="Q1717">
            <v>1124669.4773938002</v>
          </cell>
          <cell r="R1717">
            <v>374889.82579793339</v>
          </cell>
          <cell r="T1717">
            <v>985982.08166126278</v>
          </cell>
          <cell r="U1717">
            <v>2870903.5365920425</v>
          </cell>
          <cell r="V1717">
            <v>1090960.7544133349</v>
          </cell>
          <cell r="W1717">
            <v>623462.78084053821</v>
          </cell>
          <cell r="X1717">
            <v>178711.85264667202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>
            <v>105</v>
          </cell>
          <cell r="AE1717" t="str">
            <v>NA</v>
          </cell>
          <cell r="AF1717" t="str">
            <v>105.NA1</v>
          </cell>
        </row>
        <row r="1718">
          <cell r="A1718">
            <v>1718</v>
          </cell>
          <cell r="AD1718">
            <v>105</v>
          </cell>
          <cell r="AE1718" t="str">
            <v>NA</v>
          </cell>
          <cell r="AF1718" t="str">
            <v>105.NA2</v>
          </cell>
        </row>
        <row r="1719">
          <cell r="A1719">
            <v>1719</v>
          </cell>
          <cell r="B1719">
            <v>114</v>
          </cell>
          <cell r="C1719" t="str">
            <v>Electric Plant Acquisition Adjustments</v>
          </cell>
          <cell r="AD1719">
            <v>114</v>
          </cell>
          <cell r="AE1719" t="str">
            <v>NA</v>
          </cell>
          <cell r="AF1719" t="str">
            <v>114.NA</v>
          </cell>
        </row>
        <row r="1720">
          <cell r="A1720">
            <v>1720</v>
          </cell>
          <cell r="D1720" t="str">
            <v>S</v>
          </cell>
          <cell r="E1720" t="str">
            <v>P</v>
          </cell>
          <cell r="F1720">
            <v>11763783.68</v>
          </cell>
          <cell r="G1720">
            <v>11763783.68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0.75</v>
          </cell>
          <cell r="N1720">
            <v>8822837.7599999998</v>
          </cell>
          <cell r="O1720">
            <v>2940945.92</v>
          </cell>
          <cell r="P1720">
            <v>0.75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114</v>
          </cell>
          <cell r="AE1720" t="str">
            <v>S</v>
          </cell>
          <cell r="AF1720" t="str">
            <v>114.S</v>
          </cell>
        </row>
        <row r="1721">
          <cell r="A1721">
            <v>1721</v>
          </cell>
          <cell r="D1721" t="str">
            <v>SG</v>
          </cell>
          <cell r="E1721" t="str">
            <v>P</v>
          </cell>
          <cell r="F1721">
            <v>62952564.008461967</v>
          </cell>
          <cell r="G1721">
            <v>62952564.008461967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0.75</v>
          </cell>
          <cell r="N1721">
            <v>47214423.006346479</v>
          </cell>
          <cell r="O1721">
            <v>15738141.002115492</v>
          </cell>
          <cell r="P1721">
            <v>0.75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114</v>
          </cell>
          <cell r="AE1721" t="str">
            <v>SG</v>
          </cell>
          <cell r="AF1721" t="str">
            <v>114.SG</v>
          </cell>
        </row>
        <row r="1722">
          <cell r="A1722">
            <v>1722</v>
          </cell>
          <cell r="D1722" t="str">
            <v>SG</v>
          </cell>
          <cell r="E1722" t="str">
            <v>P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0.75</v>
          </cell>
          <cell r="N1722">
            <v>0</v>
          </cell>
          <cell r="O1722">
            <v>0</v>
          </cell>
          <cell r="P1722">
            <v>0.75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114</v>
          </cell>
          <cell r="AE1722" t="str">
            <v>SG</v>
          </cell>
          <cell r="AF1722" t="str">
            <v>114.SG1</v>
          </cell>
        </row>
        <row r="1723">
          <cell r="A1723">
            <v>1723</v>
          </cell>
          <cell r="F1723">
            <v>74716347.688461959</v>
          </cell>
          <cell r="G1723">
            <v>74716347.688461959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56037260.766346477</v>
          </cell>
          <cell r="O1723">
            <v>18679086.92211549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114</v>
          </cell>
          <cell r="AE1723" t="str">
            <v>NA</v>
          </cell>
          <cell r="AF1723" t="str">
            <v>114.NA1</v>
          </cell>
        </row>
        <row r="1724">
          <cell r="A1724">
            <v>1724</v>
          </cell>
          <cell r="AD1724">
            <v>114</v>
          </cell>
          <cell r="AE1724" t="str">
            <v>NA</v>
          </cell>
          <cell r="AF1724" t="str">
            <v>114.NA2</v>
          </cell>
        </row>
        <row r="1725">
          <cell r="A1725">
            <v>1725</v>
          </cell>
          <cell r="B1725">
            <v>115</v>
          </cell>
          <cell r="C1725" t="str">
            <v>Accum  Provision for Asset Acquisition Adjustments</v>
          </cell>
          <cell r="AD1725">
            <v>115</v>
          </cell>
          <cell r="AE1725" t="str">
            <v>NA</v>
          </cell>
          <cell r="AF1725" t="str">
            <v>115.NA</v>
          </cell>
        </row>
        <row r="1726">
          <cell r="A1726">
            <v>1726</v>
          </cell>
          <cell r="D1726" t="str">
            <v>S</v>
          </cell>
          <cell r="E1726" t="str">
            <v>P</v>
          </cell>
          <cell r="F1726">
            <v>-690999.43</v>
          </cell>
          <cell r="G1726">
            <v>-690999.43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0.75</v>
          </cell>
          <cell r="N1726">
            <v>-518249.57250000001</v>
          </cell>
          <cell r="O1726">
            <v>-172749.85750000001</v>
          </cell>
          <cell r="P1726">
            <v>0.75</v>
          </cell>
          <cell r="Q1726">
            <v>0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115</v>
          </cell>
          <cell r="AE1726" t="str">
            <v>S</v>
          </cell>
          <cell r="AF1726" t="str">
            <v>115.S</v>
          </cell>
        </row>
        <row r="1727">
          <cell r="A1727">
            <v>1727</v>
          </cell>
          <cell r="D1727" t="str">
            <v>SG</v>
          </cell>
          <cell r="E1727" t="str">
            <v>P</v>
          </cell>
          <cell r="F1727">
            <v>-51706538.722721681</v>
          </cell>
          <cell r="G1727">
            <v>-51706538.722721681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0.75</v>
          </cell>
          <cell r="N1727">
            <v>-38779904.042041257</v>
          </cell>
          <cell r="O1727">
            <v>-12926634.68068042</v>
          </cell>
          <cell r="P1727">
            <v>0.75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115</v>
          </cell>
          <cell r="AE1727" t="str">
            <v>SG</v>
          </cell>
          <cell r="AF1727" t="str">
            <v>115.SG</v>
          </cell>
        </row>
        <row r="1728">
          <cell r="A1728">
            <v>1728</v>
          </cell>
          <cell r="D1728" t="str">
            <v>SG</v>
          </cell>
          <cell r="E1728" t="str">
            <v>P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0.75</v>
          </cell>
          <cell r="N1728">
            <v>0</v>
          </cell>
          <cell r="O1728">
            <v>0</v>
          </cell>
          <cell r="P1728">
            <v>0.75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115</v>
          </cell>
          <cell r="AE1728" t="str">
            <v>SG</v>
          </cell>
          <cell r="AF1728" t="str">
            <v>115.SG1</v>
          </cell>
        </row>
        <row r="1729">
          <cell r="A1729">
            <v>1729</v>
          </cell>
          <cell r="F1729">
            <v>-52397538.152721681</v>
          </cell>
          <cell r="G1729">
            <v>-52397538.152721681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N1729">
            <v>-39298153.614541255</v>
          </cell>
          <cell r="O1729">
            <v>-13099384.53818042</v>
          </cell>
          <cell r="Q1729">
            <v>0</v>
          </cell>
          <cell r="R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115</v>
          </cell>
          <cell r="AE1729" t="str">
            <v>NA</v>
          </cell>
          <cell r="AF1729" t="str">
            <v>115.NA1</v>
          </cell>
        </row>
        <row r="1730">
          <cell r="A1730">
            <v>1730</v>
          </cell>
          <cell r="AD1730">
            <v>115</v>
          </cell>
          <cell r="AE1730" t="str">
            <v>NA</v>
          </cell>
          <cell r="AF1730" t="str">
            <v>115.NA2</v>
          </cell>
        </row>
        <row r="1731">
          <cell r="A1731">
            <v>1731</v>
          </cell>
          <cell r="B1731">
            <v>128</v>
          </cell>
          <cell r="C1731" t="str">
            <v>Pensions</v>
          </cell>
          <cell r="D1731" t="str">
            <v>SO</v>
          </cell>
          <cell r="E1731" t="str">
            <v>LABOR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 t="str">
            <v>PLNT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D1731">
            <v>128</v>
          </cell>
          <cell r="AE1731" t="str">
            <v>SO</v>
          </cell>
          <cell r="AF1731" t="str">
            <v>128.SO</v>
          </cell>
        </row>
        <row r="1732">
          <cell r="A1732">
            <v>1732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N1732">
            <v>0</v>
          </cell>
          <cell r="O1732">
            <v>0</v>
          </cell>
          <cell r="Q1732">
            <v>0</v>
          </cell>
          <cell r="R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128</v>
          </cell>
          <cell r="AE1732" t="str">
            <v>NA</v>
          </cell>
          <cell r="AF1732" t="str">
            <v>128.NA</v>
          </cell>
        </row>
        <row r="1733">
          <cell r="A1733">
            <v>1733</v>
          </cell>
          <cell r="AD1733">
            <v>128</v>
          </cell>
          <cell r="AE1733" t="str">
            <v>NA</v>
          </cell>
          <cell r="AF1733" t="str">
            <v>128.NA1</v>
          </cell>
        </row>
        <row r="1734">
          <cell r="A1734">
            <v>1734</v>
          </cell>
          <cell r="B1734">
            <v>124</v>
          </cell>
          <cell r="C1734" t="str">
            <v>Weatherization</v>
          </cell>
          <cell r="AD1734">
            <v>124</v>
          </cell>
          <cell r="AE1734" t="str">
            <v>NA</v>
          </cell>
          <cell r="AF1734" t="str">
            <v>124.NA</v>
          </cell>
        </row>
        <row r="1735">
          <cell r="A1735">
            <v>1735</v>
          </cell>
          <cell r="D1735" t="str">
            <v>S</v>
          </cell>
          <cell r="E1735" t="str">
            <v>DMSC</v>
          </cell>
          <cell r="F1735">
            <v>18249.418461538498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18249.418461538498</v>
          </cell>
          <cell r="M1735">
            <v>0.5</v>
          </cell>
          <cell r="N1735">
            <v>0</v>
          </cell>
          <cell r="O1735">
            <v>0</v>
          </cell>
          <cell r="P1735">
            <v>0.5</v>
          </cell>
          <cell r="Q1735">
            <v>0</v>
          </cell>
          <cell r="R1735">
            <v>0</v>
          </cell>
          <cell r="S1735" t="str">
            <v>MISC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124</v>
          </cell>
          <cell r="AE1735" t="str">
            <v>S</v>
          </cell>
          <cell r="AF1735" t="str">
            <v>124.S</v>
          </cell>
        </row>
        <row r="1736">
          <cell r="A1736">
            <v>1736</v>
          </cell>
          <cell r="D1736" t="str">
            <v>SO</v>
          </cell>
          <cell r="E1736" t="str">
            <v>DMSC</v>
          </cell>
          <cell r="F1736">
            <v>-2030.4531984967014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-2030.4531984967014</v>
          </cell>
          <cell r="M1736">
            <v>0.5</v>
          </cell>
          <cell r="N1736">
            <v>0</v>
          </cell>
          <cell r="O1736">
            <v>0</v>
          </cell>
          <cell r="P1736">
            <v>0.5</v>
          </cell>
          <cell r="Q1736">
            <v>0</v>
          </cell>
          <cell r="R1736">
            <v>0</v>
          </cell>
          <cell r="S1736" t="str">
            <v>MISC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124</v>
          </cell>
          <cell r="AE1736" t="str">
            <v>SO</v>
          </cell>
          <cell r="AF1736" t="str">
            <v>124.SO</v>
          </cell>
        </row>
        <row r="1737">
          <cell r="A1737">
            <v>1737</v>
          </cell>
          <cell r="F1737">
            <v>16218.965263041797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16218.965263041797</v>
          </cell>
          <cell r="N1737">
            <v>0</v>
          </cell>
          <cell r="O1737">
            <v>0</v>
          </cell>
          <cell r="Q1737">
            <v>0</v>
          </cell>
          <cell r="R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124</v>
          </cell>
          <cell r="AE1737" t="str">
            <v>NA</v>
          </cell>
          <cell r="AF1737" t="str">
            <v>124.NA1</v>
          </cell>
        </row>
        <row r="1738">
          <cell r="A1738">
            <v>1738</v>
          </cell>
          <cell r="AD1738">
            <v>124</v>
          </cell>
          <cell r="AE1738" t="str">
            <v>NA</v>
          </cell>
          <cell r="AF1738" t="str">
            <v>124.NA2</v>
          </cell>
        </row>
        <row r="1739">
          <cell r="A1739">
            <v>1739</v>
          </cell>
          <cell r="B1739" t="str">
            <v>182W</v>
          </cell>
          <cell r="C1739" t="str">
            <v>Weatherization</v>
          </cell>
          <cell r="AD1739" t="str">
            <v>182W</v>
          </cell>
          <cell r="AE1739" t="str">
            <v>NA</v>
          </cell>
          <cell r="AF1739" t="str">
            <v>182W.NA</v>
          </cell>
        </row>
        <row r="1740">
          <cell r="A1740">
            <v>1740</v>
          </cell>
          <cell r="D1740" t="str">
            <v>S</v>
          </cell>
          <cell r="E1740" t="str">
            <v>DMSC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M1740">
            <v>0.5</v>
          </cell>
          <cell r="N1740">
            <v>0</v>
          </cell>
          <cell r="O1740">
            <v>0</v>
          </cell>
          <cell r="P1740">
            <v>0.5</v>
          </cell>
          <cell r="Q1740">
            <v>0</v>
          </cell>
          <cell r="R1740">
            <v>0</v>
          </cell>
          <cell r="S1740" t="str">
            <v>MISC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 t="str">
            <v>182W</v>
          </cell>
          <cell r="AE1740" t="str">
            <v>S</v>
          </cell>
          <cell r="AF1740" t="str">
            <v>182W.S</v>
          </cell>
        </row>
        <row r="1741">
          <cell r="A1741">
            <v>1741</v>
          </cell>
          <cell r="D1741" t="str">
            <v>SG</v>
          </cell>
          <cell r="E1741" t="str">
            <v>DMSC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M1741">
            <v>0.5</v>
          </cell>
          <cell r="N1741">
            <v>0</v>
          </cell>
          <cell r="O1741">
            <v>0</v>
          </cell>
          <cell r="P1741">
            <v>0.5</v>
          </cell>
          <cell r="Q1741">
            <v>0</v>
          </cell>
          <cell r="R1741">
            <v>0</v>
          </cell>
          <cell r="S1741" t="str">
            <v>MISC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D1741" t="str">
            <v>182W</v>
          </cell>
          <cell r="AE1741" t="str">
            <v>SG</v>
          </cell>
          <cell r="AF1741" t="str">
            <v>182W.SG</v>
          </cell>
        </row>
        <row r="1742">
          <cell r="A1742">
            <v>1742</v>
          </cell>
          <cell r="D1742" t="str">
            <v>SGCT</v>
          </cell>
          <cell r="E1742" t="str">
            <v>DMSC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</v>
          </cell>
          <cell r="N1742">
            <v>0</v>
          </cell>
          <cell r="O1742">
            <v>0</v>
          </cell>
          <cell r="P1742">
            <v>0.5</v>
          </cell>
          <cell r="Q1742">
            <v>0</v>
          </cell>
          <cell r="R1742">
            <v>0</v>
          </cell>
          <cell r="S1742" t="str">
            <v>MISC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 t="str">
            <v>182W</v>
          </cell>
          <cell r="AE1742" t="str">
            <v>SGCT</v>
          </cell>
          <cell r="AF1742" t="str">
            <v>182W.SGCT</v>
          </cell>
        </row>
        <row r="1743">
          <cell r="A1743">
            <v>1743</v>
          </cell>
          <cell r="D1743" t="str">
            <v>SO</v>
          </cell>
          <cell r="E1743" t="str">
            <v>DMSC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M1743">
            <v>0.5</v>
          </cell>
          <cell r="N1743">
            <v>0</v>
          </cell>
          <cell r="O1743">
            <v>0</v>
          </cell>
          <cell r="P1743">
            <v>0.5</v>
          </cell>
          <cell r="Q1743">
            <v>0</v>
          </cell>
          <cell r="R1743">
            <v>0</v>
          </cell>
          <cell r="S1743" t="str">
            <v>MISC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 t="str">
            <v>182W</v>
          </cell>
          <cell r="AE1743" t="str">
            <v>SO</v>
          </cell>
          <cell r="AF1743" t="str">
            <v>182W.SO</v>
          </cell>
        </row>
        <row r="1744">
          <cell r="A1744">
            <v>1744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N1744">
            <v>0</v>
          </cell>
          <cell r="O1744">
            <v>0</v>
          </cell>
          <cell r="Q1744">
            <v>0</v>
          </cell>
          <cell r="R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D1744" t="str">
            <v>182W</v>
          </cell>
          <cell r="AE1744" t="str">
            <v>NA</v>
          </cell>
          <cell r="AF1744" t="str">
            <v>182W.NA1</v>
          </cell>
        </row>
        <row r="1745">
          <cell r="A1745">
            <v>1745</v>
          </cell>
          <cell r="AD1745" t="str">
            <v>182W</v>
          </cell>
          <cell r="AE1745" t="str">
            <v>NA</v>
          </cell>
          <cell r="AF1745" t="str">
            <v>182W.NA2</v>
          </cell>
        </row>
        <row r="1746">
          <cell r="A1746">
            <v>1746</v>
          </cell>
          <cell r="B1746">
            <v>186</v>
          </cell>
          <cell r="C1746" t="str">
            <v>Weatherization</v>
          </cell>
          <cell r="AD1746">
            <v>186</v>
          </cell>
          <cell r="AE1746" t="str">
            <v>NA</v>
          </cell>
          <cell r="AF1746" t="str">
            <v>186.NA</v>
          </cell>
        </row>
        <row r="1747">
          <cell r="A1747">
            <v>1747</v>
          </cell>
          <cell r="D1747" t="str">
            <v>S</v>
          </cell>
          <cell r="E1747" t="str">
            <v>DMSC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</v>
          </cell>
          <cell r="N1747">
            <v>0</v>
          </cell>
          <cell r="O1747">
            <v>0</v>
          </cell>
          <cell r="P1747">
            <v>0.5</v>
          </cell>
          <cell r="Q1747">
            <v>0</v>
          </cell>
          <cell r="R1747">
            <v>0</v>
          </cell>
          <cell r="S1747" t="str">
            <v>MISC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>
            <v>186</v>
          </cell>
          <cell r="AE1747" t="str">
            <v>S</v>
          </cell>
          <cell r="AF1747" t="str">
            <v>186.S</v>
          </cell>
        </row>
        <row r="1748">
          <cell r="A1748">
            <v>1748</v>
          </cell>
          <cell r="D1748" t="str">
            <v>CN</v>
          </cell>
          <cell r="E1748" t="str">
            <v>CUST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0.75</v>
          </cell>
          <cell r="N1748">
            <v>0</v>
          </cell>
          <cell r="O1748">
            <v>0</v>
          </cell>
          <cell r="P1748">
            <v>0.75</v>
          </cell>
          <cell r="Q1748">
            <v>0</v>
          </cell>
          <cell r="R1748">
            <v>0</v>
          </cell>
          <cell r="S1748" t="str">
            <v>CUST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>
            <v>186</v>
          </cell>
          <cell r="AE1748" t="str">
            <v>CN</v>
          </cell>
          <cell r="AF1748" t="str">
            <v>186.CN</v>
          </cell>
        </row>
        <row r="1749">
          <cell r="A1749">
            <v>1749</v>
          </cell>
          <cell r="D1749" t="str">
            <v>CNP</v>
          </cell>
          <cell r="E1749" t="str">
            <v>CUST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0.75</v>
          </cell>
          <cell r="N1749">
            <v>0</v>
          </cell>
          <cell r="O1749">
            <v>0</v>
          </cell>
          <cell r="P1749">
            <v>0.75</v>
          </cell>
          <cell r="Q1749">
            <v>0</v>
          </cell>
          <cell r="R1749">
            <v>0</v>
          </cell>
          <cell r="S1749" t="str">
            <v>CUST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>
            <v>186</v>
          </cell>
          <cell r="AE1749" t="str">
            <v>CNP</v>
          </cell>
          <cell r="AF1749" t="str">
            <v>186.CNP</v>
          </cell>
        </row>
        <row r="1750">
          <cell r="A1750">
            <v>1750</v>
          </cell>
          <cell r="D1750" t="str">
            <v>SG</v>
          </cell>
          <cell r="E1750" t="str">
            <v>DMSC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M1750">
            <v>0.5</v>
          </cell>
          <cell r="N1750">
            <v>0</v>
          </cell>
          <cell r="O1750">
            <v>0</v>
          </cell>
          <cell r="P1750">
            <v>0.5</v>
          </cell>
          <cell r="Q1750">
            <v>0</v>
          </cell>
          <cell r="R1750">
            <v>0</v>
          </cell>
          <cell r="S1750" t="str">
            <v>MISC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>
            <v>186</v>
          </cell>
          <cell r="AE1750" t="str">
            <v>SG</v>
          </cell>
          <cell r="AF1750" t="str">
            <v>186.SG</v>
          </cell>
        </row>
        <row r="1751">
          <cell r="A1751">
            <v>1751</v>
          </cell>
          <cell r="D1751" t="str">
            <v>SO</v>
          </cell>
          <cell r="E1751" t="str">
            <v>DMSC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0.5</v>
          </cell>
          <cell r="N1751">
            <v>0</v>
          </cell>
          <cell r="O1751">
            <v>0</v>
          </cell>
          <cell r="P1751">
            <v>0.5</v>
          </cell>
          <cell r="Q1751">
            <v>0</v>
          </cell>
          <cell r="R1751">
            <v>0</v>
          </cell>
          <cell r="S1751" t="str">
            <v>MISC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D1751">
            <v>186</v>
          </cell>
          <cell r="AE1751" t="str">
            <v>SO</v>
          </cell>
          <cell r="AF1751" t="str">
            <v>186.SO</v>
          </cell>
        </row>
        <row r="1752">
          <cell r="A1752">
            <v>1752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N1752">
            <v>0</v>
          </cell>
          <cell r="O1752">
            <v>0</v>
          </cell>
          <cell r="Q1752">
            <v>0</v>
          </cell>
          <cell r="R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>
            <v>186</v>
          </cell>
          <cell r="AE1752" t="str">
            <v>NA</v>
          </cell>
          <cell r="AF1752" t="str">
            <v>186.NA1</v>
          </cell>
        </row>
        <row r="1753">
          <cell r="A1753">
            <v>1753</v>
          </cell>
          <cell r="AD1753">
            <v>186</v>
          </cell>
          <cell r="AE1753" t="str">
            <v>NA</v>
          </cell>
          <cell r="AF1753" t="str">
            <v>186.NA2</v>
          </cell>
        </row>
        <row r="1754">
          <cell r="A1754">
            <v>1754</v>
          </cell>
          <cell r="C1754" t="str">
            <v>Total Weatherization</v>
          </cell>
          <cell r="F1754">
            <v>16218.965263041797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16218.965263041797</v>
          </cell>
          <cell r="N1754">
            <v>0</v>
          </cell>
          <cell r="O1754">
            <v>0</v>
          </cell>
          <cell r="Q1754">
            <v>0</v>
          </cell>
          <cell r="R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D1754">
            <v>186</v>
          </cell>
          <cell r="AE1754" t="str">
            <v>NA</v>
          </cell>
          <cell r="AF1754" t="str">
            <v>186.NA3</v>
          </cell>
        </row>
        <row r="1755">
          <cell r="A1755">
            <v>1755</v>
          </cell>
          <cell r="AD1755">
            <v>186</v>
          </cell>
          <cell r="AE1755" t="str">
            <v>NA</v>
          </cell>
          <cell r="AF1755" t="str">
            <v>186.NA4</v>
          </cell>
        </row>
        <row r="1756">
          <cell r="A1756">
            <v>1756</v>
          </cell>
          <cell r="B1756">
            <v>151</v>
          </cell>
          <cell r="C1756" t="str">
            <v>Fuel Stock</v>
          </cell>
          <cell r="AD1756">
            <v>151</v>
          </cell>
          <cell r="AE1756" t="str">
            <v>NA</v>
          </cell>
          <cell r="AF1756" t="str">
            <v>151.NA</v>
          </cell>
        </row>
        <row r="1757">
          <cell r="A1757">
            <v>1757</v>
          </cell>
          <cell r="D1757" t="str">
            <v>SE</v>
          </cell>
          <cell r="E1757" t="str">
            <v>P</v>
          </cell>
          <cell r="F1757">
            <v>83463945.319130316</v>
          </cell>
          <cell r="G1757">
            <v>83463945.319130316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N1757">
            <v>0</v>
          </cell>
          <cell r="O1757">
            <v>83463945.319130316</v>
          </cell>
          <cell r="P1757">
            <v>0</v>
          </cell>
          <cell r="Q1757">
            <v>0</v>
          </cell>
          <cell r="R1757">
            <v>0</v>
          </cell>
          <cell r="S1757" t="str">
            <v>PLNT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D1757">
            <v>151</v>
          </cell>
          <cell r="AE1757" t="str">
            <v>SE</v>
          </cell>
          <cell r="AF1757" t="str">
            <v>151.SE</v>
          </cell>
        </row>
        <row r="1758">
          <cell r="A1758">
            <v>1758</v>
          </cell>
          <cell r="D1758" t="str">
            <v>SE</v>
          </cell>
          <cell r="E1758" t="str">
            <v>P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151</v>
          </cell>
          <cell r="AE1758" t="str">
            <v>SE</v>
          </cell>
          <cell r="AF1758" t="str">
            <v>151.SE1</v>
          </cell>
        </row>
        <row r="1759">
          <cell r="A1759">
            <v>1759</v>
          </cell>
          <cell r="D1759" t="str">
            <v>SE</v>
          </cell>
          <cell r="E1759" t="str">
            <v>P</v>
          </cell>
          <cell r="F1759">
            <v>6680849.5515883379</v>
          </cell>
          <cell r="G1759">
            <v>6680849.5515883379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N1759">
            <v>0</v>
          </cell>
          <cell r="O1759">
            <v>6680849.5515883379</v>
          </cell>
          <cell r="P1759">
            <v>0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151</v>
          </cell>
          <cell r="AE1759" t="str">
            <v>SE</v>
          </cell>
          <cell r="AF1759" t="str">
            <v>151.SE2</v>
          </cell>
        </row>
        <row r="1760">
          <cell r="A1760">
            <v>1760</v>
          </cell>
          <cell r="F1760">
            <v>90144794.870718658</v>
          </cell>
          <cell r="G1760">
            <v>90144794.870718658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N1760">
            <v>0</v>
          </cell>
          <cell r="O1760">
            <v>90144794.870718658</v>
          </cell>
          <cell r="Q1760">
            <v>0</v>
          </cell>
          <cell r="R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151</v>
          </cell>
          <cell r="AE1760" t="str">
            <v>NA</v>
          </cell>
          <cell r="AF1760" t="str">
            <v>151.NA1</v>
          </cell>
        </row>
        <row r="1761">
          <cell r="A1761">
            <v>1761</v>
          </cell>
          <cell r="AD1761">
            <v>151</v>
          </cell>
          <cell r="AE1761" t="str">
            <v>NA</v>
          </cell>
          <cell r="AF1761" t="str">
            <v>151.NA2</v>
          </cell>
        </row>
        <row r="1762">
          <cell r="A1762">
            <v>1762</v>
          </cell>
          <cell r="B1762">
            <v>152</v>
          </cell>
          <cell r="C1762" t="str">
            <v>Fuel Stock - Undistributed</v>
          </cell>
          <cell r="AD1762">
            <v>152</v>
          </cell>
          <cell r="AE1762" t="str">
            <v>NA</v>
          </cell>
          <cell r="AF1762" t="str">
            <v>152.NA</v>
          </cell>
        </row>
        <row r="1763">
          <cell r="A1763">
            <v>1763</v>
          </cell>
          <cell r="D1763" t="str">
            <v>SE</v>
          </cell>
          <cell r="E1763" t="str">
            <v>P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152</v>
          </cell>
          <cell r="AE1763" t="str">
            <v>SE</v>
          </cell>
          <cell r="AF1763" t="str">
            <v>152.SE</v>
          </cell>
        </row>
        <row r="1764">
          <cell r="A1764">
            <v>1764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0</v>
          </cell>
          <cell r="O1764">
            <v>0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152</v>
          </cell>
          <cell r="AE1764" t="str">
            <v>NA</v>
          </cell>
          <cell r="AF1764" t="str">
            <v>152.NA1</v>
          </cell>
        </row>
        <row r="1765">
          <cell r="A1765">
            <v>1765</v>
          </cell>
          <cell r="AD1765">
            <v>152</v>
          </cell>
          <cell r="AE1765" t="str">
            <v>NA</v>
          </cell>
          <cell r="AF1765" t="str">
            <v>152.NA2</v>
          </cell>
        </row>
        <row r="1766">
          <cell r="A1766">
            <v>1766</v>
          </cell>
          <cell r="B1766">
            <v>25316</v>
          </cell>
          <cell r="C1766" t="str">
            <v>DG&amp;T Working Capital Deposit</v>
          </cell>
          <cell r="AD1766">
            <v>25316</v>
          </cell>
          <cell r="AE1766" t="str">
            <v>NA</v>
          </cell>
          <cell r="AF1766" t="str">
            <v>25316.NA</v>
          </cell>
        </row>
        <row r="1767">
          <cell r="A1767">
            <v>1767</v>
          </cell>
          <cell r="D1767" t="str">
            <v>SE</v>
          </cell>
          <cell r="E1767" t="str">
            <v>P</v>
          </cell>
          <cell r="F1767">
            <v>-1196327.7673569606</v>
          </cell>
          <cell r="G1767">
            <v>-1196327.7673569606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N1767">
            <v>0</v>
          </cell>
          <cell r="O1767">
            <v>-1196327.7673569606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25316</v>
          </cell>
          <cell r="AE1767" t="str">
            <v>SE</v>
          </cell>
          <cell r="AF1767" t="str">
            <v>25316.SE</v>
          </cell>
        </row>
        <row r="1768">
          <cell r="A1768">
            <v>1768</v>
          </cell>
          <cell r="F1768">
            <v>-1196327.7673569606</v>
          </cell>
          <cell r="G1768">
            <v>-1196327.7673569606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N1768">
            <v>0</v>
          </cell>
          <cell r="O1768">
            <v>-1196327.7673569606</v>
          </cell>
          <cell r="Q1768">
            <v>0</v>
          </cell>
          <cell r="R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25316</v>
          </cell>
          <cell r="AE1768" t="str">
            <v>NA</v>
          </cell>
          <cell r="AF1768" t="str">
            <v>25316.NA1</v>
          </cell>
        </row>
        <row r="1769">
          <cell r="A1769">
            <v>1769</v>
          </cell>
          <cell r="AD1769">
            <v>25316</v>
          </cell>
          <cell r="AE1769" t="str">
            <v>NA</v>
          </cell>
          <cell r="AF1769" t="str">
            <v>25316.NA2</v>
          </cell>
        </row>
        <row r="1770">
          <cell r="A1770">
            <v>1770</v>
          </cell>
          <cell r="B1770">
            <v>25317</v>
          </cell>
          <cell r="C1770" t="str">
            <v>DG&amp;T Working Capital Deposit</v>
          </cell>
          <cell r="AD1770">
            <v>25317</v>
          </cell>
          <cell r="AE1770" t="str">
            <v>NA</v>
          </cell>
          <cell r="AF1770" t="str">
            <v>25317.NA</v>
          </cell>
        </row>
        <row r="1771">
          <cell r="A1771">
            <v>1771</v>
          </cell>
          <cell r="D1771" t="str">
            <v>SE</v>
          </cell>
          <cell r="E1771" t="str">
            <v>P</v>
          </cell>
          <cell r="F1771">
            <v>-1106200.9025121448</v>
          </cell>
          <cell r="G1771">
            <v>-1106200.9025121448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N1771">
            <v>0</v>
          </cell>
          <cell r="O1771">
            <v>-1106200.9025121448</v>
          </cell>
          <cell r="P1771">
            <v>0</v>
          </cell>
          <cell r="Q1771">
            <v>0</v>
          </cell>
          <cell r="R1771">
            <v>0</v>
          </cell>
          <cell r="S1771" t="str">
            <v>PLNT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D1771">
            <v>25317</v>
          </cell>
          <cell r="AE1771" t="str">
            <v>SE</v>
          </cell>
          <cell r="AF1771" t="str">
            <v>25317.SE</v>
          </cell>
        </row>
        <row r="1772">
          <cell r="A1772">
            <v>1772</v>
          </cell>
          <cell r="F1772">
            <v>-1106200.9025121448</v>
          </cell>
          <cell r="G1772">
            <v>-1106200.9025121448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N1772">
            <v>0</v>
          </cell>
          <cell r="O1772">
            <v>-1106200.9025121448</v>
          </cell>
          <cell r="Q1772">
            <v>0</v>
          </cell>
          <cell r="R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D1772">
            <v>25317</v>
          </cell>
          <cell r="AE1772" t="str">
            <v>NA</v>
          </cell>
          <cell r="AF1772" t="str">
            <v>25317.NA1</v>
          </cell>
        </row>
        <row r="1773">
          <cell r="A1773">
            <v>1773</v>
          </cell>
          <cell r="AD1773">
            <v>25317</v>
          </cell>
          <cell r="AE1773" t="str">
            <v>NA</v>
          </cell>
          <cell r="AF1773" t="str">
            <v>25317.NA2</v>
          </cell>
        </row>
        <row r="1774">
          <cell r="A1774">
            <v>1774</v>
          </cell>
          <cell r="B1774">
            <v>25319</v>
          </cell>
          <cell r="C1774" t="str">
            <v>Provo Working Capital Deposit</v>
          </cell>
          <cell r="AD1774">
            <v>25319</v>
          </cell>
          <cell r="AE1774" t="str">
            <v>NA</v>
          </cell>
          <cell r="AF1774" t="str">
            <v>25319.NA</v>
          </cell>
        </row>
        <row r="1775">
          <cell r="A1775">
            <v>1775</v>
          </cell>
          <cell r="D1775" t="str">
            <v>SE</v>
          </cell>
          <cell r="E1775" t="str">
            <v>P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 t="str">
            <v>PLNT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D1775">
            <v>25319</v>
          </cell>
          <cell r="AE1775" t="str">
            <v>SE</v>
          </cell>
          <cell r="AF1775" t="str">
            <v>25319.SE</v>
          </cell>
        </row>
        <row r="1776">
          <cell r="A1776">
            <v>1776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N1776">
            <v>0</v>
          </cell>
          <cell r="O1776">
            <v>0</v>
          </cell>
          <cell r="Q1776">
            <v>0</v>
          </cell>
          <cell r="R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D1776">
            <v>25319</v>
          </cell>
          <cell r="AE1776" t="str">
            <v>NA</v>
          </cell>
          <cell r="AF1776" t="str">
            <v>25319.NA1</v>
          </cell>
        </row>
        <row r="1777">
          <cell r="A1777">
            <v>1777</v>
          </cell>
          <cell r="AD1777">
            <v>25319</v>
          </cell>
          <cell r="AE1777" t="str">
            <v>NA</v>
          </cell>
          <cell r="AF1777" t="str">
            <v>25319.NA2</v>
          </cell>
        </row>
        <row r="1778">
          <cell r="A1778">
            <v>1778</v>
          </cell>
          <cell r="C1778" t="str">
            <v>Total Fuel Stock</v>
          </cell>
          <cell r="F1778">
            <v>87842266.200849548</v>
          </cell>
          <cell r="G1778">
            <v>87842266.200849548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N1778">
            <v>0</v>
          </cell>
          <cell r="O1778">
            <v>87842266.200849548</v>
          </cell>
          <cell r="P1778">
            <v>0</v>
          </cell>
          <cell r="Q1778">
            <v>0</v>
          </cell>
          <cell r="R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25319</v>
          </cell>
          <cell r="AE1778" t="str">
            <v>NA</v>
          </cell>
          <cell r="AF1778" t="str">
            <v>25319.NA3</v>
          </cell>
        </row>
        <row r="1779">
          <cell r="A1779">
            <v>1779</v>
          </cell>
          <cell r="AD1779">
            <v>25319</v>
          </cell>
          <cell r="AE1779" t="str">
            <v>NA</v>
          </cell>
          <cell r="AF1779" t="str">
            <v>25319.NA4</v>
          </cell>
        </row>
        <row r="1780">
          <cell r="A1780">
            <v>1780</v>
          </cell>
          <cell r="B1780">
            <v>154</v>
          </cell>
          <cell r="C1780" t="str">
            <v>Materials and Supplies</v>
          </cell>
          <cell r="AD1780">
            <v>154</v>
          </cell>
          <cell r="AE1780" t="str">
            <v>NA</v>
          </cell>
          <cell r="AF1780" t="str">
            <v>154.NA</v>
          </cell>
        </row>
        <row r="1781">
          <cell r="A1781">
            <v>1781</v>
          </cell>
          <cell r="D1781" t="str">
            <v>S</v>
          </cell>
          <cell r="E1781" t="str">
            <v>MSS</v>
          </cell>
          <cell r="F1781">
            <v>44590963.158461504</v>
          </cell>
          <cell r="G1781">
            <v>38701789.114545777</v>
          </cell>
          <cell r="H1781">
            <v>199529.18277000939</v>
          </cell>
          <cell r="I1781">
            <v>5689644.8611457115</v>
          </cell>
          <cell r="J1781">
            <v>0</v>
          </cell>
          <cell r="K1781">
            <v>0</v>
          </cell>
          <cell r="M1781">
            <v>0.75</v>
          </cell>
          <cell r="N1781">
            <v>29026341.835909333</v>
          </cell>
          <cell r="O1781">
            <v>9675447.2786364444</v>
          </cell>
          <cell r="P1781">
            <v>0.75</v>
          </cell>
          <cell r="Q1781">
            <v>149646.88707750704</v>
          </cell>
          <cell r="R1781">
            <v>49882.295692502346</v>
          </cell>
          <cell r="S1781" t="str">
            <v>PLNT</v>
          </cell>
          <cell r="T1781">
            <v>975629.11128531175</v>
          </cell>
          <cell r="U1781">
            <v>2840758.5878963503</v>
          </cell>
          <cell r="V1781">
            <v>1079505.4910958349</v>
          </cell>
          <cell r="W1781">
            <v>616916.3214062301</v>
          </cell>
          <cell r="X1781">
            <v>176835.34946198438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D1781">
            <v>154</v>
          </cell>
          <cell r="AE1781" t="str">
            <v>S</v>
          </cell>
          <cell r="AF1781" t="str">
            <v>154.S</v>
          </cell>
        </row>
        <row r="1782">
          <cell r="A1782">
            <v>1782</v>
          </cell>
          <cell r="D1782" t="str">
            <v>SG</v>
          </cell>
          <cell r="E1782" t="str">
            <v>MSS</v>
          </cell>
          <cell r="F1782">
            <v>2643000.6141898809</v>
          </cell>
          <cell r="G1782">
            <v>2293936.8238468198</v>
          </cell>
          <cell r="H1782">
            <v>11826.516299634352</v>
          </cell>
          <cell r="I1782">
            <v>337237.27404342644</v>
          </cell>
          <cell r="J1782">
            <v>0</v>
          </cell>
          <cell r="K1782">
            <v>0</v>
          </cell>
          <cell r="M1782">
            <v>0.75</v>
          </cell>
          <cell r="N1782">
            <v>1720452.6178851149</v>
          </cell>
          <cell r="O1782">
            <v>573484.20596170495</v>
          </cell>
          <cell r="P1782">
            <v>0.75</v>
          </cell>
          <cell r="Q1782">
            <v>8869.8872247257641</v>
          </cell>
          <cell r="R1782">
            <v>2956.6290749085879</v>
          </cell>
          <cell r="S1782" t="str">
            <v>PLNT</v>
          </cell>
          <cell r="T1782">
            <v>57827.599085158989</v>
          </cell>
          <cell r="U1782">
            <v>168377.7644787317</v>
          </cell>
          <cell r="V1782">
            <v>63984.571623818694</v>
          </cell>
          <cell r="W1782">
            <v>36565.93401192379</v>
          </cell>
          <cell r="X1782">
            <v>10481.4048437933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154</v>
          </cell>
          <cell r="AE1782" t="str">
            <v>SG</v>
          </cell>
          <cell r="AF1782" t="str">
            <v>154.SG</v>
          </cell>
        </row>
        <row r="1783">
          <cell r="A1783">
            <v>1783</v>
          </cell>
          <cell r="D1783" t="str">
            <v>SE</v>
          </cell>
          <cell r="E1783" t="str">
            <v>MSS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0.75</v>
          </cell>
          <cell r="N1783">
            <v>0</v>
          </cell>
          <cell r="O1783">
            <v>0</v>
          </cell>
          <cell r="P1783">
            <v>0.75</v>
          </cell>
          <cell r="Q1783">
            <v>0</v>
          </cell>
          <cell r="R1783">
            <v>0</v>
          </cell>
          <cell r="S1783" t="str">
            <v>PLNT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154</v>
          </cell>
          <cell r="AE1783" t="str">
            <v>SE</v>
          </cell>
          <cell r="AF1783" t="str">
            <v>154.SE</v>
          </cell>
        </row>
        <row r="1784">
          <cell r="A1784">
            <v>1784</v>
          </cell>
          <cell r="D1784" t="str">
            <v>SO</v>
          </cell>
          <cell r="E1784" t="str">
            <v>MSS</v>
          </cell>
          <cell r="F1784">
            <v>41292.735386142936</v>
          </cell>
          <cell r="G1784">
            <v>35839.161652510593</v>
          </cell>
          <cell r="H1784">
            <v>184.77075089533943</v>
          </cell>
          <cell r="I1784">
            <v>5268.8029827370037</v>
          </cell>
          <cell r="J1784">
            <v>0</v>
          </cell>
          <cell r="K1784">
            <v>0</v>
          </cell>
          <cell r="M1784">
            <v>0.75</v>
          </cell>
          <cell r="N1784">
            <v>26879.371239382945</v>
          </cell>
          <cell r="O1784">
            <v>8959.7904131276482</v>
          </cell>
          <cell r="P1784">
            <v>0.75</v>
          </cell>
          <cell r="Q1784">
            <v>138.57806317150457</v>
          </cell>
          <cell r="R1784">
            <v>46.192687723834858</v>
          </cell>
          <cell r="S1784" t="str">
            <v>PLNT</v>
          </cell>
          <cell r="T1784">
            <v>903.46545294744317</v>
          </cell>
          <cell r="U1784">
            <v>2630.6382360269313</v>
          </cell>
          <cell r="V1784">
            <v>999.65848311688637</v>
          </cell>
          <cell r="W1784">
            <v>571.28531457581289</v>
          </cell>
          <cell r="X1784">
            <v>163.75549606992996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154</v>
          </cell>
          <cell r="AE1784" t="str">
            <v>SO</v>
          </cell>
          <cell r="AF1784" t="str">
            <v>154.SO</v>
          </cell>
        </row>
        <row r="1785">
          <cell r="A1785">
            <v>1785</v>
          </cell>
          <cell r="D1785" t="str">
            <v>SG</v>
          </cell>
          <cell r="E1785" t="str">
            <v>MSS</v>
          </cell>
          <cell r="F1785">
            <v>49787520.624092609</v>
          </cell>
          <cell r="G1785">
            <v>43212031.92858354</v>
          </cell>
          <cell r="H1785">
            <v>222781.98537600136</v>
          </cell>
          <cell r="I1785">
            <v>6352706.7101330636</v>
          </cell>
          <cell r="J1785">
            <v>0</v>
          </cell>
          <cell r="K1785">
            <v>0</v>
          </cell>
          <cell r="M1785">
            <v>0.75</v>
          </cell>
          <cell r="N1785">
            <v>32409023.946437657</v>
          </cell>
          <cell r="O1785">
            <v>10803007.982145885</v>
          </cell>
          <cell r="P1785">
            <v>0.75</v>
          </cell>
          <cell r="Q1785">
            <v>167086.48903200103</v>
          </cell>
          <cell r="R1785">
            <v>55695.496344000341</v>
          </cell>
          <cell r="S1785" t="str">
            <v>PLNT</v>
          </cell>
          <cell r="T1785">
            <v>1089327.3223761988</v>
          </cell>
          <cell r="U1785">
            <v>3171815.9188521453</v>
          </cell>
          <cell r="V1785">
            <v>1205309.2845462875</v>
          </cell>
          <cell r="W1785">
            <v>688810.73427819984</v>
          </cell>
          <cell r="X1785">
            <v>197443.45008023229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154</v>
          </cell>
          <cell r="AE1785" t="str">
            <v>SG</v>
          </cell>
          <cell r="AF1785" t="str">
            <v>154.SG1</v>
          </cell>
        </row>
        <row r="1786">
          <cell r="A1786">
            <v>1786</v>
          </cell>
          <cell r="D1786" t="str">
            <v>SG</v>
          </cell>
          <cell r="E1786" t="str">
            <v>MSS</v>
          </cell>
          <cell r="F1786">
            <v>3342.1810004529252</v>
          </cell>
          <cell r="G1786">
            <v>2900.7757424415672</v>
          </cell>
          <cell r="H1786">
            <v>14.955107413132472</v>
          </cell>
          <cell r="I1786">
            <v>426.45015059822515</v>
          </cell>
          <cell r="J1786">
            <v>0</v>
          </cell>
          <cell r="K1786">
            <v>0</v>
          </cell>
          <cell r="M1786">
            <v>0.75</v>
          </cell>
          <cell r="N1786">
            <v>2175.5818068311755</v>
          </cell>
          <cell r="O1786">
            <v>725.1939356103918</v>
          </cell>
          <cell r="P1786">
            <v>0.75</v>
          </cell>
          <cell r="Q1786">
            <v>11.216330559849354</v>
          </cell>
          <cell r="R1786">
            <v>3.738776853283118</v>
          </cell>
          <cell r="S1786" t="str">
            <v>PLNT</v>
          </cell>
          <cell r="T1786">
            <v>73.125334109491888</v>
          </cell>
          <cell r="U1786">
            <v>212.92048224212971</v>
          </cell>
          <cell r="V1786">
            <v>80.911074501885352</v>
          </cell>
          <cell r="W1786">
            <v>46.239100082814872</v>
          </cell>
          <cell r="X1786">
            <v>13.254159661903323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154</v>
          </cell>
          <cell r="AE1786" t="str">
            <v>SG</v>
          </cell>
          <cell r="AF1786" t="str">
            <v>154.SG2</v>
          </cell>
        </row>
        <row r="1787">
          <cell r="A1787">
            <v>1787</v>
          </cell>
          <cell r="D1787" t="str">
            <v>SNPD</v>
          </cell>
          <cell r="E1787" t="str">
            <v>MSS</v>
          </cell>
          <cell r="F1787">
            <v>-944338.41841441346</v>
          </cell>
          <cell r="G1787">
            <v>-819618.6790664359</v>
          </cell>
          <cell r="H1787">
            <v>-4225.5887636909292</v>
          </cell>
          <cell r="I1787">
            <v>-120494.15058428659</v>
          </cell>
          <cell r="J1787">
            <v>0</v>
          </cell>
          <cell r="K1787">
            <v>0</v>
          </cell>
          <cell r="M1787">
            <v>0.75</v>
          </cell>
          <cell r="N1787">
            <v>-614714.00929982692</v>
          </cell>
          <cell r="O1787">
            <v>-204904.66976660897</v>
          </cell>
          <cell r="P1787">
            <v>0.75</v>
          </cell>
          <cell r="Q1787">
            <v>-3169.1915727681971</v>
          </cell>
          <cell r="R1787">
            <v>-1056.3971909227323</v>
          </cell>
          <cell r="S1787" t="str">
            <v>PLNT</v>
          </cell>
          <cell r="T1787">
            <v>-20661.676417173381</v>
          </cell>
          <cell r="U1787">
            <v>-60161.01205210566</v>
          </cell>
          <cell r="V1787">
            <v>-22861.54942445266</v>
          </cell>
          <cell r="W1787">
            <v>-13064.929348588164</v>
          </cell>
          <cell r="X1787">
            <v>-3744.9833419667284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D1787">
            <v>154</v>
          </cell>
          <cell r="AE1787" t="str">
            <v>SNPD</v>
          </cell>
          <cell r="AF1787" t="str">
            <v>154.SNPD</v>
          </cell>
        </row>
        <row r="1788">
          <cell r="A1788">
            <v>1788</v>
          </cell>
          <cell r="D1788" t="str">
            <v>SG</v>
          </cell>
          <cell r="E1788" t="str">
            <v>MSS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0.75</v>
          </cell>
          <cell r="N1788">
            <v>0</v>
          </cell>
          <cell r="O1788">
            <v>0</v>
          </cell>
          <cell r="P1788">
            <v>0.75</v>
          </cell>
          <cell r="Q1788">
            <v>0</v>
          </cell>
          <cell r="R1788">
            <v>0</v>
          </cell>
          <cell r="S1788" t="str">
            <v>PLNT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D1788">
            <v>154</v>
          </cell>
          <cell r="AE1788" t="str">
            <v>SG</v>
          </cell>
          <cell r="AF1788" t="str">
            <v>154.SG3</v>
          </cell>
        </row>
        <row r="1789">
          <cell r="A1789">
            <v>1789</v>
          </cell>
          <cell r="D1789" t="str">
            <v>SG</v>
          </cell>
          <cell r="E1789" t="str">
            <v>MSS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0.75</v>
          </cell>
          <cell r="N1789">
            <v>0</v>
          </cell>
          <cell r="O1789">
            <v>0</v>
          </cell>
          <cell r="P1789">
            <v>0.75</v>
          </cell>
          <cell r="Q1789">
            <v>0</v>
          </cell>
          <cell r="R1789">
            <v>0</v>
          </cell>
          <cell r="S1789" t="str">
            <v>PLNT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154</v>
          </cell>
          <cell r="AE1789" t="str">
            <v>SG</v>
          </cell>
          <cell r="AF1789" t="str">
            <v>154.SG4</v>
          </cell>
        </row>
        <row r="1790">
          <cell r="A1790">
            <v>1790</v>
          </cell>
          <cell r="D1790" t="str">
            <v>SG</v>
          </cell>
          <cell r="E1790" t="str">
            <v>MSS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0.75</v>
          </cell>
          <cell r="N1790">
            <v>0</v>
          </cell>
          <cell r="O1790">
            <v>0</v>
          </cell>
          <cell r="P1790">
            <v>0.75</v>
          </cell>
          <cell r="Q1790">
            <v>0</v>
          </cell>
          <cell r="R1790">
            <v>0</v>
          </cell>
          <cell r="S1790" t="str">
            <v>PLNT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154</v>
          </cell>
          <cell r="AE1790" t="str">
            <v>SG</v>
          </cell>
          <cell r="AF1790" t="str">
            <v>154.SG5</v>
          </cell>
        </row>
        <row r="1791">
          <cell r="A1791">
            <v>1791</v>
          </cell>
          <cell r="D1791" t="str">
            <v>SG</v>
          </cell>
          <cell r="E1791" t="str">
            <v>MSS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0.75</v>
          </cell>
          <cell r="N1791">
            <v>0</v>
          </cell>
          <cell r="O1791">
            <v>0</v>
          </cell>
          <cell r="P1791">
            <v>0.75</v>
          </cell>
          <cell r="Q1791">
            <v>0</v>
          </cell>
          <cell r="R1791">
            <v>0</v>
          </cell>
          <cell r="S1791" t="str">
            <v>PLNT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154</v>
          </cell>
          <cell r="AE1791" t="str">
            <v>SG</v>
          </cell>
          <cell r="AF1791" t="str">
            <v>154.SG6</v>
          </cell>
        </row>
        <row r="1792">
          <cell r="A1792">
            <v>1792</v>
          </cell>
          <cell r="D1792" t="str">
            <v>SG</v>
          </cell>
          <cell r="E1792" t="str">
            <v>MSS</v>
          </cell>
          <cell r="F1792">
            <v>4358600.4853642462</v>
          </cell>
          <cell r="G1792">
            <v>3782955.6679381672</v>
          </cell>
          <cell r="H1792">
            <v>19503.234091965733</v>
          </cell>
          <cell r="I1792">
            <v>556141.58333411312</v>
          </cell>
          <cell r="J1792">
            <v>0</v>
          </cell>
          <cell r="K1792">
            <v>0</v>
          </cell>
          <cell r="M1792">
            <v>0.75</v>
          </cell>
          <cell r="N1792">
            <v>2837216.7509536254</v>
          </cell>
          <cell r="O1792">
            <v>945738.91698454181</v>
          </cell>
          <cell r="P1792">
            <v>0.75</v>
          </cell>
          <cell r="Q1792">
            <v>14627.4255689743</v>
          </cell>
          <cell r="R1792">
            <v>4875.8085229914332</v>
          </cell>
          <cell r="S1792" t="str">
            <v>PLNT</v>
          </cell>
          <cell r="T1792">
            <v>95364.110052346427</v>
          </cell>
          <cell r="U1792">
            <v>277673.56618889602</v>
          </cell>
          <cell r="V1792">
            <v>105517.63909479127</v>
          </cell>
          <cell r="W1792">
            <v>60301.271545871066</v>
          </cell>
          <cell r="X1792">
            <v>17284.996452208372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154</v>
          </cell>
          <cell r="AE1792" t="str">
            <v>SG</v>
          </cell>
          <cell r="AF1792" t="str">
            <v>154.SG7</v>
          </cell>
        </row>
        <row r="1793">
          <cell r="A1793">
            <v>1793</v>
          </cell>
          <cell r="D1793" t="str">
            <v>SG</v>
          </cell>
          <cell r="E1793" t="str">
            <v>MSS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0.75</v>
          </cell>
          <cell r="N1793">
            <v>0</v>
          </cell>
          <cell r="O1793">
            <v>0</v>
          </cell>
          <cell r="P1793">
            <v>0.75</v>
          </cell>
          <cell r="Q1793">
            <v>0</v>
          </cell>
          <cell r="R1793">
            <v>0</v>
          </cell>
          <cell r="S1793" t="str">
            <v>PLNT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154</v>
          </cell>
          <cell r="AE1793" t="str">
            <v>SG</v>
          </cell>
          <cell r="AF1793" t="str">
            <v>154.SG8</v>
          </cell>
        </row>
        <row r="1794">
          <cell r="A1794">
            <v>1794</v>
          </cell>
          <cell r="F1794">
            <v>100480381.38008042</v>
          </cell>
          <cell r="G1794">
            <v>87209834.793242827</v>
          </cell>
          <cell r="H1794">
            <v>449615.05563222838</v>
          </cell>
          <cell r="I1794">
            <v>12820931.531205364</v>
          </cell>
          <cell r="J1794">
            <v>0</v>
          </cell>
          <cell r="K1794">
            <v>0</v>
          </cell>
          <cell r="N1794">
            <v>65407376.094932109</v>
          </cell>
          <cell r="O1794">
            <v>21802458.698310707</v>
          </cell>
          <cell r="Q1794">
            <v>337211.29172417131</v>
          </cell>
          <cell r="R1794">
            <v>112403.7639080571</v>
          </cell>
          <cell r="T1794">
            <v>2198463.0571688996</v>
          </cell>
          <cell r="U1794">
            <v>6401308.3840822875</v>
          </cell>
          <cell r="V1794">
            <v>2432536.0064938986</v>
          </cell>
          <cell r="W1794">
            <v>1390146.8563082952</v>
          </cell>
          <cell r="X1794">
            <v>398477.22715198342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154</v>
          </cell>
          <cell r="AE1794" t="str">
            <v>NA</v>
          </cell>
          <cell r="AF1794" t="str">
            <v>154.NA1</v>
          </cell>
        </row>
        <row r="1795">
          <cell r="A1795">
            <v>1795</v>
          </cell>
          <cell r="AD1795">
            <v>154</v>
          </cell>
          <cell r="AE1795" t="str">
            <v>NA</v>
          </cell>
          <cell r="AF1795" t="str">
            <v>154.NA2</v>
          </cell>
        </row>
        <row r="1796">
          <cell r="A1796">
            <v>1796</v>
          </cell>
          <cell r="B1796">
            <v>163</v>
          </cell>
          <cell r="C1796" t="str">
            <v>Stores Expense Undistributed</v>
          </cell>
          <cell r="AD1796">
            <v>163</v>
          </cell>
          <cell r="AE1796" t="str">
            <v>NA</v>
          </cell>
          <cell r="AF1796" t="str">
            <v>163.NA</v>
          </cell>
        </row>
        <row r="1797">
          <cell r="A1797">
            <v>1797</v>
          </cell>
          <cell r="D1797" t="str">
            <v>SO</v>
          </cell>
          <cell r="E1797" t="str">
            <v>MSS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M1797">
            <v>0.75</v>
          </cell>
          <cell r="N1797">
            <v>0</v>
          </cell>
          <cell r="O1797">
            <v>0</v>
          </cell>
          <cell r="P1797">
            <v>0.75</v>
          </cell>
          <cell r="Q1797">
            <v>0</v>
          </cell>
          <cell r="R1797">
            <v>0</v>
          </cell>
          <cell r="S1797" t="str">
            <v>PLNT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0</v>
          </cell>
          <cell r="AD1797">
            <v>163</v>
          </cell>
          <cell r="AE1797" t="str">
            <v>SO</v>
          </cell>
          <cell r="AF1797" t="str">
            <v>163.SO</v>
          </cell>
        </row>
        <row r="1798">
          <cell r="A1798">
            <v>1798</v>
          </cell>
          <cell r="AD1798">
            <v>163</v>
          </cell>
          <cell r="AE1798" t="str">
            <v>NA</v>
          </cell>
          <cell r="AF1798" t="str">
            <v>163.NA1</v>
          </cell>
        </row>
        <row r="1799">
          <cell r="A1799">
            <v>1799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N1799">
            <v>0</v>
          </cell>
          <cell r="O1799">
            <v>0</v>
          </cell>
          <cell r="Q1799">
            <v>0</v>
          </cell>
          <cell r="R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163</v>
          </cell>
          <cell r="AE1799" t="str">
            <v>NA</v>
          </cell>
          <cell r="AF1799" t="str">
            <v>163.NA2</v>
          </cell>
        </row>
        <row r="1800">
          <cell r="A1800">
            <v>1800</v>
          </cell>
          <cell r="AD1800">
            <v>163</v>
          </cell>
          <cell r="AE1800" t="str">
            <v>NA</v>
          </cell>
          <cell r="AF1800" t="str">
            <v>163.NA3</v>
          </cell>
        </row>
        <row r="1801">
          <cell r="A1801">
            <v>1801</v>
          </cell>
          <cell r="B1801">
            <v>25318</v>
          </cell>
          <cell r="C1801" t="str">
            <v>Provo Working Capital Deposit</v>
          </cell>
          <cell r="AD1801">
            <v>25318</v>
          </cell>
          <cell r="AE1801" t="str">
            <v>NA</v>
          </cell>
          <cell r="AF1801" t="str">
            <v>25318.NA</v>
          </cell>
        </row>
        <row r="1802">
          <cell r="A1802">
            <v>1802</v>
          </cell>
          <cell r="D1802" t="str">
            <v>SG</v>
          </cell>
          <cell r="E1802" t="str">
            <v>MSS</v>
          </cell>
          <cell r="F1802">
            <v>-118766.35718907647</v>
          </cell>
          <cell r="G1802">
            <v>-103080.76310215869</v>
          </cell>
          <cell r="H1802">
            <v>-531.43849138882501</v>
          </cell>
          <cell r="I1802">
            <v>-15154.155595528957</v>
          </cell>
          <cell r="J1802">
            <v>0</v>
          </cell>
          <cell r="K1802">
            <v>0</v>
          </cell>
          <cell r="M1802">
            <v>0.75</v>
          </cell>
          <cell r="N1802">
            <v>-77310.572326619018</v>
          </cell>
          <cell r="O1802">
            <v>-25770.190775539671</v>
          </cell>
          <cell r="P1802">
            <v>0.75</v>
          </cell>
          <cell r="Q1802">
            <v>-398.57886854161876</v>
          </cell>
          <cell r="R1802">
            <v>-132.85962284720625</v>
          </cell>
          <cell r="S1802" t="str">
            <v>PLNT</v>
          </cell>
          <cell r="T1802">
            <v>-2598.5515294478432</v>
          </cell>
          <cell r="U1802">
            <v>-7566.2539052828815</v>
          </cell>
          <cell r="V1802">
            <v>-2875.2223693272845</v>
          </cell>
          <cell r="W1802">
            <v>-1643.1334735589817</v>
          </cell>
          <cell r="X1802">
            <v>-470.99431791196645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25318</v>
          </cell>
          <cell r="AE1802" t="str">
            <v>SG</v>
          </cell>
          <cell r="AF1802" t="str">
            <v>25318.SG</v>
          </cell>
        </row>
        <row r="1803">
          <cell r="A1803">
            <v>1803</v>
          </cell>
          <cell r="AD1803">
            <v>25318</v>
          </cell>
          <cell r="AE1803" t="str">
            <v>NA</v>
          </cell>
          <cell r="AF1803" t="str">
            <v>25318.NA1</v>
          </cell>
        </row>
        <row r="1804">
          <cell r="A1804">
            <v>1804</v>
          </cell>
          <cell r="F1804">
            <v>-118766.35718907647</v>
          </cell>
          <cell r="G1804">
            <v>-103080.76310215869</v>
          </cell>
          <cell r="H1804">
            <v>-531.43849138882501</v>
          </cell>
          <cell r="I1804">
            <v>-15154.155595528957</v>
          </cell>
          <cell r="J1804">
            <v>0</v>
          </cell>
          <cell r="K1804">
            <v>0</v>
          </cell>
          <cell r="N1804">
            <v>-77310.572326619018</v>
          </cell>
          <cell r="O1804">
            <v>-25770.190775539671</v>
          </cell>
          <cell r="Q1804">
            <v>-398.57886854161876</v>
          </cell>
          <cell r="R1804">
            <v>-132.85962284720625</v>
          </cell>
          <cell r="T1804">
            <v>-2598.5515294478432</v>
          </cell>
          <cell r="U1804">
            <v>-7566.2539052828815</v>
          </cell>
          <cell r="V1804">
            <v>-2875.2223693272845</v>
          </cell>
          <cell r="W1804">
            <v>-1643.1334735589817</v>
          </cell>
          <cell r="X1804">
            <v>-470.99431791196645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D1804">
            <v>25318</v>
          </cell>
          <cell r="AE1804" t="str">
            <v>NA</v>
          </cell>
          <cell r="AF1804" t="str">
            <v>25318.NA2</v>
          </cell>
        </row>
        <row r="1805">
          <cell r="A1805">
            <v>1805</v>
          </cell>
          <cell r="AD1805">
            <v>25318</v>
          </cell>
          <cell r="AE1805" t="str">
            <v>NA</v>
          </cell>
          <cell r="AF1805" t="str">
            <v>25318.NA3</v>
          </cell>
        </row>
        <row r="1806">
          <cell r="A1806">
            <v>1806</v>
          </cell>
          <cell r="C1806" t="str">
            <v>Total Materials &amp; Supplies</v>
          </cell>
          <cell r="F1806">
            <v>100361615.02289134</v>
          </cell>
          <cell r="G1806">
            <v>87106754.030140668</v>
          </cell>
          <cell r="H1806">
            <v>449083.61714083957</v>
          </cell>
          <cell r="I1806">
            <v>12805777.375609834</v>
          </cell>
          <cell r="J1806">
            <v>0</v>
          </cell>
          <cell r="K1806">
            <v>0</v>
          </cell>
          <cell r="N1806">
            <v>65330065.522605494</v>
          </cell>
          <cell r="O1806">
            <v>21776688.507535167</v>
          </cell>
          <cell r="Q1806">
            <v>336812.71285562968</v>
          </cell>
          <cell r="R1806">
            <v>112270.90428520989</v>
          </cell>
          <cell r="T1806">
            <v>2195864.5056394516</v>
          </cell>
          <cell r="U1806">
            <v>6393742.1301770043</v>
          </cell>
          <cell r="V1806">
            <v>2429660.7841245714</v>
          </cell>
          <cell r="W1806">
            <v>1388503.7228347361</v>
          </cell>
          <cell r="X1806">
            <v>398006.23283407144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25318</v>
          </cell>
          <cell r="AE1806" t="str">
            <v>NA</v>
          </cell>
          <cell r="AF1806" t="str">
            <v>25318.NA4</v>
          </cell>
        </row>
        <row r="1807">
          <cell r="A1807">
            <v>1807</v>
          </cell>
          <cell r="AD1807">
            <v>25318</v>
          </cell>
          <cell r="AE1807" t="str">
            <v>NA</v>
          </cell>
          <cell r="AF1807" t="str">
            <v>25318.NA5</v>
          </cell>
        </row>
        <row r="1808">
          <cell r="A1808">
            <v>1808</v>
          </cell>
          <cell r="B1808">
            <v>165</v>
          </cell>
          <cell r="C1808" t="str">
            <v>Prepayments</v>
          </cell>
          <cell r="AD1808">
            <v>165</v>
          </cell>
          <cell r="AE1808" t="str">
            <v>NA</v>
          </cell>
          <cell r="AF1808" t="str">
            <v>165.NA</v>
          </cell>
        </row>
        <row r="1809">
          <cell r="A1809">
            <v>1809</v>
          </cell>
          <cell r="D1809" t="str">
            <v>S</v>
          </cell>
          <cell r="E1809" t="str">
            <v>DMSC</v>
          </cell>
          <cell r="F1809">
            <v>3391103.6215384598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3391103.6215384598</v>
          </cell>
          <cell r="M1809">
            <v>0.75</v>
          </cell>
          <cell r="N1809">
            <v>0</v>
          </cell>
          <cell r="O1809">
            <v>0</v>
          </cell>
          <cell r="P1809">
            <v>0.75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165</v>
          </cell>
          <cell r="AE1809" t="str">
            <v>S</v>
          </cell>
          <cell r="AF1809" t="str">
            <v>165.S</v>
          </cell>
        </row>
        <row r="1810">
          <cell r="A1810">
            <v>1810</v>
          </cell>
          <cell r="D1810" t="str">
            <v>GPS</v>
          </cell>
          <cell r="E1810" t="str">
            <v>GP</v>
          </cell>
          <cell r="F1810">
            <v>2357579.7972517628</v>
          </cell>
          <cell r="G1810">
            <v>1135284.4667771156</v>
          </cell>
          <cell r="H1810">
            <v>579010.24286619108</v>
          </cell>
          <cell r="I1810">
            <v>628925.87823876471</v>
          </cell>
          <cell r="J1810">
            <v>14359.209369691507</v>
          </cell>
          <cell r="K1810">
            <v>0</v>
          </cell>
          <cell r="M1810">
            <v>0.75</v>
          </cell>
          <cell r="N1810">
            <v>851463.3500828367</v>
          </cell>
          <cell r="O1810">
            <v>283821.1166942789</v>
          </cell>
          <cell r="P1810">
            <v>0.75</v>
          </cell>
          <cell r="Q1810">
            <v>434257.68214964331</v>
          </cell>
          <cell r="R1810">
            <v>144752.56071654777</v>
          </cell>
          <cell r="S1810" t="str">
            <v>PLNT</v>
          </cell>
          <cell r="T1810">
            <v>107844.76195353628</v>
          </cell>
          <cell r="U1810">
            <v>314013.72728161037</v>
          </cell>
          <cell r="V1810">
            <v>119327.12069383933</v>
          </cell>
          <cell r="W1810">
            <v>68193.120785066305</v>
          </cell>
          <cell r="X1810">
            <v>19547.147524712469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165</v>
          </cell>
          <cell r="AE1810" t="str">
            <v>GPS</v>
          </cell>
          <cell r="AF1810" t="str">
            <v>165.GPS</v>
          </cell>
        </row>
        <row r="1811">
          <cell r="A1811">
            <v>1811</v>
          </cell>
          <cell r="D1811" t="str">
            <v>SG</v>
          </cell>
          <cell r="E1811" t="str">
            <v>PT</v>
          </cell>
          <cell r="F1811">
            <v>1447666.289057866</v>
          </cell>
          <cell r="G1811">
            <v>965367.45535567147</v>
          </cell>
          <cell r="H1811">
            <v>482298.83370219439</v>
          </cell>
          <cell r="I1811">
            <v>0</v>
          </cell>
          <cell r="J1811">
            <v>0</v>
          </cell>
          <cell r="K1811">
            <v>0</v>
          </cell>
          <cell r="M1811">
            <v>0.75</v>
          </cell>
          <cell r="N1811">
            <v>724025.59151675366</v>
          </cell>
          <cell r="O1811">
            <v>241341.86383891787</v>
          </cell>
          <cell r="P1811">
            <v>0.75</v>
          </cell>
          <cell r="Q1811">
            <v>361724.12527664576</v>
          </cell>
          <cell r="R1811">
            <v>120574.7084255486</v>
          </cell>
          <cell r="S1811" t="str">
            <v>PLNT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D1811">
            <v>165</v>
          </cell>
          <cell r="AE1811" t="str">
            <v>SG</v>
          </cell>
          <cell r="AF1811" t="str">
            <v>165.SG</v>
          </cell>
        </row>
        <row r="1812">
          <cell r="A1812">
            <v>1812</v>
          </cell>
          <cell r="D1812" t="str">
            <v>SE</v>
          </cell>
          <cell r="E1812" t="str">
            <v>P</v>
          </cell>
          <cell r="F1812">
            <v>-12194.53854345338</v>
          </cell>
          <cell r="G1812">
            <v>-12194.53854345338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0.75</v>
          </cell>
          <cell r="N1812">
            <v>-9145.9039075900346</v>
          </cell>
          <cell r="O1812">
            <v>-3048.634635863345</v>
          </cell>
          <cell r="P1812">
            <v>0.75</v>
          </cell>
          <cell r="Q1812">
            <v>0</v>
          </cell>
          <cell r="R1812">
            <v>0</v>
          </cell>
          <cell r="S1812" t="str">
            <v>PLNT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>
            <v>165</v>
          </cell>
          <cell r="AE1812" t="str">
            <v>SE</v>
          </cell>
          <cell r="AF1812" t="str">
            <v>165.SE</v>
          </cell>
        </row>
        <row r="1813">
          <cell r="A1813">
            <v>1813</v>
          </cell>
          <cell r="D1813" t="str">
            <v>SO</v>
          </cell>
          <cell r="E1813" t="str">
            <v>PTD</v>
          </cell>
          <cell r="F1813">
            <v>9211768.0545186475</v>
          </cell>
          <cell r="G1813">
            <v>4530662.9654112812</v>
          </cell>
          <cell r="H1813">
            <v>2263525.0981301363</v>
          </cell>
          <cell r="I1813">
            <v>2417579.9909772309</v>
          </cell>
          <cell r="J1813">
            <v>0</v>
          </cell>
          <cell r="K1813">
            <v>0</v>
          </cell>
          <cell r="M1813">
            <v>0.75</v>
          </cell>
          <cell r="N1813">
            <v>3397997.2240584609</v>
          </cell>
          <cell r="O1813">
            <v>1132665.7413528203</v>
          </cell>
          <cell r="P1813">
            <v>0.75</v>
          </cell>
          <cell r="Q1813">
            <v>1697643.8235976021</v>
          </cell>
          <cell r="R1813">
            <v>565881.27453253407</v>
          </cell>
          <cell r="S1813" t="str">
            <v>PLNT</v>
          </cell>
          <cell r="T1813">
            <v>414553.36415906093</v>
          </cell>
          <cell r="U1813">
            <v>1207063.2331016886</v>
          </cell>
          <cell r="V1813">
            <v>458691.3487774019</v>
          </cell>
          <cell r="W1813">
            <v>262133.15437734567</v>
          </cell>
          <cell r="X1813">
            <v>75138.890561733977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165</v>
          </cell>
          <cell r="AE1813" t="str">
            <v>SO</v>
          </cell>
          <cell r="AF1813" t="str">
            <v>165.SO</v>
          </cell>
        </row>
        <row r="1814">
          <cell r="A1814">
            <v>1814</v>
          </cell>
          <cell r="F1814">
            <v>16395923.223823283</v>
          </cell>
          <cell r="G1814">
            <v>6619120.3490006151</v>
          </cell>
          <cell r="H1814">
            <v>3324834.1746985218</v>
          </cell>
          <cell r="I1814">
            <v>3046505.8692159955</v>
          </cell>
          <cell r="J1814">
            <v>14359.209369691507</v>
          </cell>
          <cell r="K1814">
            <v>3391103.6215384598</v>
          </cell>
          <cell r="N1814">
            <v>4964340.2617504615</v>
          </cell>
          <cell r="O1814">
            <v>1654780.0872501538</v>
          </cell>
          <cell r="Q1814">
            <v>2493625.6310238913</v>
          </cell>
          <cell r="R1814">
            <v>831208.54367463046</v>
          </cell>
          <cell r="T1814">
            <v>522398.12611259718</v>
          </cell>
          <cell r="U1814">
            <v>1521076.9603832988</v>
          </cell>
          <cell r="V1814">
            <v>578018.46947124123</v>
          </cell>
          <cell r="W1814">
            <v>330326.27516241197</v>
          </cell>
          <cell r="X1814">
            <v>94686.038086446439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165</v>
          </cell>
          <cell r="AE1814" t="str">
            <v>NA</v>
          </cell>
          <cell r="AF1814" t="str">
            <v>165.NA1</v>
          </cell>
        </row>
        <row r="1815">
          <cell r="A1815">
            <v>1815</v>
          </cell>
          <cell r="AD1815">
            <v>165</v>
          </cell>
          <cell r="AE1815" t="str">
            <v>NA</v>
          </cell>
          <cell r="AF1815" t="str">
            <v>165.NA2</v>
          </cell>
        </row>
        <row r="1816">
          <cell r="A1816">
            <v>1816</v>
          </cell>
          <cell r="B1816" t="str">
            <v>182M</v>
          </cell>
          <cell r="C1816" t="str">
            <v>Misc Regulatory Assets</v>
          </cell>
          <cell r="AD1816" t="str">
            <v>182M</v>
          </cell>
          <cell r="AE1816" t="str">
            <v>NA</v>
          </cell>
          <cell r="AF1816" t="str">
            <v>182M.NA</v>
          </cell>
        </row>
        <row r="1817">
          <cell r="A1817">
            <v>1817</v>
          </cell>
          <cell r="D1817" t="str">
            <v>S</v>
          </cell>
          <cell r="E1817" t="str">
            <v>DDS2</v>
          </cell>
          <cell r="F1817">
            <v>9340477.9284615405</v>
          </cell>
          <cell r="G1817">
            <v>8485764.9051631913</v>
          </cell>
          <cell r="H1817">
            <v>-124672.82180828659</v>
          </cell>
          <cell r="I1817">
            <v>-481889.53801025706</v>
          </cell>
          <cell r="J1817">
            <v>1461620.0419621414</v>
          </cell>
          <cell r="K1817">
            <v>-344.6588452481916</v>
          </cell>
          <cell r="M1817">
            <v>0.75</v>
          </cell>
          <cell r="N1817">
            <v>6364323.6788723934</v>
          </cell>
          <cell r="O1817">
            <v>2121441.2262907978</v>
          </cell>
          <cell r="P1817">
            <v>0.75</v>
          </cell>
          <cell r="Q1817">
            <v>-93504.616356214945</v>
          </cell>
          <cell r="R1817">
            <v>-31168.205452071648</v>
          </cell>
          <cell r="S1817" t="str">
            <v>PLNT</v>
          </cell>
          <cell r="T1817">
            <v>-82631.776355187903</v>
          </cell>
          <cell r="U1817">
            <v>-240600.57823088518</v>
          </cell>
          <cell r="V1817">
            <v>-91429.678842724039</v>
          </cell>
          <cell r="W1817">
            <v>-52250.277191039255</v>
          </cell>
          <cell r="X1817">
            <v>-14977.227390420716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 t="str">
            <v>182M</v>
          </cell>
          <cell r="AE1817" t="str">
            <v>S</v>
          </cell>
          <cell r="AF1817" t="str">
            <v>182M.S</v>
          </cell>
        </row>
        <row r="1818">
          <cell r="A1818">
            <v>1818</v>
          </cell>
          <cell r="D1818" t="str">
            <v>SG</v>
          </cell>
          <cell r="E1818" t="str">
            <v>DEFSG</v>
          </cell>
          <cell r="F1818">
            <v>1504409.4401155296</v>
          </cell>
          <cell r="G1818">
            <v>1180743.0627569892</v>
          </cell>
          <cell r="H1818">
            <v>323666.37735854037</v>
          </cell>
          <cell r="I1818">
            <v>0</v>
          </cell>
          <cell r="J1818">
            <v>0</v>
          </cell>
          <cell r="K1818">
            <v>0</v>
          </cell>
          <cell r="M1818">
            <v>0.75</v>
          </cell>
          <cell r="N1818">
            <v>885557.29706774186</v>
          </cell>
          <cell r="O1818">
            <v>295185.76568924729</v>
          </cell>
          <cell r="P1818">
            <v>0.75</v>
          </cell>
          <cell r="Q1818">
            <v>242749.78301890526</v>
          </cell>
          <cell r="R1818">
            <v>80916.594339635092</v>
          </cell>
          <cell r="S1818" t="str">
            <v>PLNT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 t="str">
            <v>182M</v>
          </cell>
          <cell r="AE1818" t="str">
            <v>SG</v>
          </cell>
          <cell r="AF1818" t="str">
            <v>182M.SG</v>
          </cell>
        </row>
        <row r="1819">
          <cell r="A1819">
            <v>1819</v>
          </cell>
          <cell r="D1819" t="str">
            <v>SGCT</v>
          </cell>
          <cell r="E1819" t="str">
            <v>P</v>
          </cell>
          <cell r="F1819">
            <v>87673.438096159865</v>
          </cell>
          <cell r="G1819">
            <v>87673.438096159865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0.75</v>
          </cell>
          <cell r="N1819">
            <v>65755.078572119906</v>
          </cell>
          <cell r="O1819">
            <v>21918.359524039966</v>
          </cell>
          <cell r="P1819">
            <v>0.75</v>
          </cell>
          <cell r="Q1819">
            <v>0</v>
          </cell>
          <cell r="R1819">
            <v>0</v>
          </cell>
          <cell r="S1819" t="str">
            <v>PLNT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D1819" t="str">
            <v>182M</v>
          </cell>
          <cell r="AE1819" t="str">
            <v>SGCT</v>
          </cell>
          <cell r="AF1819" t="str">
            <v>182M.SGCT</v>
          </cell>
        </row>
        <row r="1820">
          <cell r="A1820">
            <v>1820</v>
          </cell>
          <cell r="D1820" t="str">
            <v>SG-P</v>
          </cell>
          <cell r="E1820" t="str">
            <v>DEFSG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0.75</v>
          </cell>
          <cell r="N1820">
            <v>0</v>
          </cell>
          <cell r="O1820">
            <v>0</v>
          </cell>
          <cell r="P1820">
            <v>0.75</v>
          </cell>
          <cell r="Q1820">
            <v>0</v>
          </cell>
          <cell r="R1820">
            <v>0</v>
          </cell>
          <cell r="S1820" t="str">
            <v>PLNT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 t="str">
            <v>182M</v>
          </cell>
          <cell r="AE1820" t="str">
            <v>SG-P</v>
          </cell>
          <cell r="AF1820" t="str">
            <v>182M.SG-P</v>
          </cell>
        </row>
        <row r="1821">
          <cell r="A1821">
            <v>1821</v>
          </cell>
          <cell r="D1821" t="str">
            <v>SE</v>
          </cell>
          <cell r="E1821" t="str">
            <v>P</v>
          </cell>
          <cell r="F1821">
            <v>86134723.951461524</v>
          </cell>
          <cell r="G1821">
            <v>86134723.951461524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0.75</v>
          </cell>
          <cell r="N1821">
            <v>64601042.963596143</v>
          </cell>
          <cell r="O1821">
            <v>21533680.987865381</v>
          </cell>
          <cell r="P1821">
            <v>0.75</v>
          </cell>
          <cell r="Q1821">
            <v>0</v>
          </cell>
          <cell r="R1821">
            <v>0</v>
          </cell>
          <cell r="S1821" t="str">
            <v>PLNT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D1821" t="str">
            <v>182M</v>
          </cell>
          <cell r="AE1821" t="str">
            <v>SE</v>
          </cell>
          <cell r="AF1821" t="str">
            <v>182M.SE</v>
          </cell>
        </row>
        <row r="1822">
          <cell r="A1822">
            <v>1822</v>
          </cell>
          <cell r="D1822" t="str">
            <v>SG</v>
          </cell>
          <cell r="E1822" t="str">
            <v>P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0.75</v>
          </cell>
          <cell r="N1822">
            <v>0</v>
          </cell>
          <cell r="O1822">
            <v>0</v>
          </cell>
          <cell r="P1822">
            <v>0.75</v>
          </cell>
          <cell r="Q1822">
            <v>0</v>
          </cell>
          <cell r="R1822">
            <v>0</v>
          </cell>
          <cell r="S1822" t="str">
            <v>PLNT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D1822" t="str">
            <v>182M</v>
          </cell>
          <cell r="AE1822" t="str">
            <v>SG</v>
          </cell>
          <cell r="AF1822" t="str">
            <v>182M.SG1</v>
          </cell>
        </row>
        <row r="1823">
          <cell r="A1823">
            <v>1823</v>
          </cell>
          <cell r="D1823" t="str">
            <v>SO</v>
          </cell>
          <cell r="E1823" t="str">
            <v>DDSO2</v>
          </cell>
          <cell r="F1823">
            <v>233825038.77395716</v>
          </cell>
          <cell r="G1823">
            <v>102881823.85803583</v>
          </cell>
          <cell r="H1823">
            <v>19858078.188495979</v>
          </cell>
          <cell r="I1823">
            <v>78864770.679724336</v>
          </cell>
          <cell r="J1823">
            <v>30664259.245263152</v>
          </cell>
          <cell r="K1823">
            <v>1556106.8024378901</v>
          </cell>
          <cell r="M1823">
            <v>0.75</v>
          </cell>
          <cell r="N1823">
            <v>77161367.893526882</v>
          </cell>
          <cell r="O1823">
            <v>25720455.964508958</v>
          </cell>
          <cell r="P1823">
            <v>0.75</v>
          </cell>
          <cell r="Q1823">
            <v>14893558.641371984</v>
          </cell>
          <cell r="R1823">
            <v>4964519.5471239947</v>
          </cell>
          <cell r="S1823" t="str">
            <v>PLNT</v>
          </cell>
          <cell r="T1823">
            <v>13523298.555137863</v>
          </cell>
          <cell r="U1823">
            <v>39376055.985643648</v>
          </cell>
          <cell r="V1823">
            <v>14963140.069454666</v>
          </cell>
          <cell r="W1823">
            <v>8551142.5411680806</v>
          </cell>
          <cell r="X1823">
            <v>2451133.5283200825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 t="str">
            <v>182M</v>
          </cell>
          <cell r="AE1823" t="str">
            <v>SO</v>
          </cell>
          <cell r="AF1823" t="str">
            <v>182M.SO</v>
          </cell>
        </row>
        <row r="1824">
          <cell r="A1824">
            <v>1824</v>
          </cell>
          <cell r="F1824">
            <v>330892323.53209192</v>
          </cell>
          <cell r="G1824">
            <v>198770729.21551371</v>
          </cell>
          <cell r="H1824">
            <v>20057071.744046234</v>
          </cell>
          <cell r="I1824">
            <v>78382881.141714081</v>
          </cell>
          <cell r="J1824">
            <v>32125879.287225295</v>
          </cell>
          <cell r="K1824">
            <v>1555762.1435926419</v>
          </cell>
          <cell r="N1824">
            <v>149078046.91163528</v>
          </cell>
          <cell r="O1824">
            <v>49692682.303878427</v>
          </cell>
          <cell r="Q1824">
            <v>15042803.808034675</v>
          </cell>
          <cell r="R1824">
            <v>5014267.9360115584</v>
          </cell>
          <cell r="T1824">
            <v>13440666.778782675</v>
          </cell>
          <cell r="U1824">
            <v>39135455.40741276</v>
          </cell>
          <cell r="V1824">
            <v>14871710.390611943</v>
          </cell>
          <cell r="W1824">
            <v>8498892.2639770415</v>
          </cell>
          <cell r="X1824">
            <v>2436156.3009296618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 t="str">
            <v>182M</v>
          </cell>
          <cell r="AE1824" t="str">
            <v>NA</v>
          </cell>
          <cell r="AF1824" t="str">
            <v>182M.NA1</v>
          </cell>
        </row>
        <row r="1825">
          <cell r="A1825">
            <v>1825</v>
          </cell>
          <cell r="AD1825" t="str">
            <v>182M</v>
          </cell>
          <cell r="AE1825" t="str">
            <v>NA</v>
          </cell>
          <cell r="AF1825" t="str">
            <v>182M.NA2</v>
          </cell>
        </row>
        <row r="1826">
          <cell r="A1826">
            <v>1826</v>
          </cell>
          <cell r="B1826" t="str">
            <v>186M</v>
          </cell>
          <cell r="C1826" t="str">
            <v>Misc Deferred Debits</v>
          </cell>
          <cell r="AD1826" t="str">
            <v>186M</v>
          </cell>
          <cell r="AE1826" t="str">
            <v>NA</v>
          </cell>
          <cell r="AF1826" t="str">
            <v>186M.NA</v>
          </cell>
        </row>
        <row r="1827">
          <cell r="A1827">
            <v>1827</v>
          </cell>
          <cell r="D1827" t="str">
            <v>S</v>
          </cell>
          <cell r="E1827" t="str">
            <v>LABOR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0.75</v>
          </cell>
          <cell r="N1827">
            <v>0</v>
          </cell>
          <cell r="O1827">
            <v>0</v>
          </cell>
          <cell r="P1827">
            <v>0.75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 t="str">
            <v>186M</v>
          </cell>
          <cell r="AE1827" t="str">
            <v>S</v>
          </cell>
          <cell r="AF1827" t="str">
            <v>186M.S</v>
          </cell>
        </row>
        <row r="1828">
          <cell r="A1828">
            <v>1828</v>
          </cell>
          <cell r="D1828" t="str">
            <v>SG</v>
          </cell>
          <cell r="E1828" t="str">
            <v>P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0.75</v>
          </cell>
          <cell r="N1828">
            <v>0</v>
          </cell>
          <cell r="O1828">
            <v>0</v>
          </cell>
          <cell r="P1828">
            <v>0.75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 t="str">
            <v>186M</v>
          </cell>
          <cell r="AE1828" t="str">
            <v>SG</v>
          </cell>
          <cell r="AF1828" t="str">
            <v>186M.SG</v>
          </cell>
        </row>
        <row r="1829">
          <cell r="A1829">
            <v>1829</v>
          </cell>
          <cell r="D1829" t="str">
            <v>SG</v>
          </cell>
          <cell r="E1829" t="str">
            <v>P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0.75</v>
          </cell>
          <cell r="N1829">
            <v>0</v>
          </cell>
          <cell r="O1829">
            <v>0</v>
          </cell>
          <cell r="P1829">
            <v>0.75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 t="str">
            <v>186M</v>
          </cell>
          <cell r="AE1829" t="str">
            <v>SG</v>
          </cell>
          <cell r="AF1829" t="str">
            <v>186M.SG1</v>
          </cell>
        </row>
        <row r="1830">
          <cell r="A1830">
            <v>1830</v>
          </cell>
          <cell r="D1830" t="str">
            <v>SG</v>
          </cell>
          <cell r="E1830" t="str">
            <v>DEFSG</v>
          </cell>
          <cell r="F1830">
            <v>25371167.355066717</v>
          </cell>
          <cell r="G1830">
            <v>19912684.040483762</v>
          </cell>
          <cell r="H1830">
            <v>5458483.314582956</v>
          </cell>
          <cell r="I1830">
            <v>0</v>
          </cell>
          <cell r="J1830">
            <v>0</v>
          </cell>
          <cell r="K1830">
            <v>0</v>
          </cell>
          <cell r="M1830">
            <v>0.75</v>
          </cell>
          <cell r="N1830">
            <v>14934513.030362822</v>
          </cell>
          <cell r="O1830">
            <v>4978171.0101209404</v>
          </cell>
          <cell r="P1830">
            <v>0.75</v>
          </cell>
          <cell r="Q1830">
            <v>4093862.4859372173</v>
          </cell>
          <cell r="R1830">
            <v>1364620.828645739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 t="str">
            <v>186M</v>
          </cell>
          <cell r="AE1830" t="str">
            <v>SG</v>
          </cell>
          <cell r="AF1830" t="str">
            <v>186M.SG2</v>
          </cell>
        </row>
        <row r="1831">
          <cell r="A1831">
            <v>1831</v>
          </cell>
          <cell r="D1831" t="str">
            <v>SO</v>
          </cell>
          <cell r="E1831" t="str">
            <v>LABOR</v>
          </cell>
          <cell r="F1831">
            <v>118767.71746716056</v>
          </cell>
          <cell r="G1831">
            <v>53361.341466065001</v>
          </cell>
          <cell r="H1831">
            <v>10077.660644124719</v>
          </cell>
          <cell r="I1831">
            <v>38952.509148217796</v>
          </cell>
          <cell r="J1831">
            <v>16376.206208753045</v>
          </cell>
          <cell r="K1831">
            <v>0</v>
          </cell>
          <cell r="M1831">
            <v>0.75</v>
          </cell>
          <cell r="N1831">
            <v>40021.006099548751</v>
          </cell>
          <cell r="O1831">
            <v>13340.33536651625</v>
          </cell>
          <cell r="P1831">
            <v>0.75</v>
          </cell>
          <cell r="Q1831">
            <v>7558.2454830935385</v>
          </cell>
          <cell r="R1831">
            <v>2519.4151610311797</v>
          </cell>
          <cell r="S1831" t="str">
            <v>PLNT</v>
          </cell>
          <cell r="T1831">
            <v>6679.3627388118002</v>
          </cell>
          <cell r="U1831">
            <v>19448.432649736344</v>
          </cell>
          <cell r="V1831">
            <v>7390.5223513360816</v>
          </cell>
          <cell r="W1831">
            <v>4223.539296338804</v>
          </cell>
          <cell r="X1831">
            <v>1210.6521119947686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 t="str">
            <v>186M</v>
          </cell>
          <cell r="AE1831" t="str">
            <v>SO</v>
          </cell>
          <cell r="AF1831" t="str">
            <v>186M.SO</v>
          </cell>
        </row>
        <row r="1832">
          <cell r="A1832">
            <v>1832</v>
          </cell>
          <cell r="D1832" t="str">
            <v>SE</v>
          </cell>
          <cell r="E1832" t="str">
            <v>P</v>
          </cell>
          <cell r="F1832">
            <v>919301.47229075478</v>
          </cell>
          <cell r="G1832">
            <v>919301.47229075478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0.75</v>
          </cell>
          <cell r="N1832">
            <v>689476.10421806609</v>
          </cell>
          <cell r="O1832">
            <v>229825.3680726887</v>
          </cell>
          <cell r="P1832">
            <v>0.75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 t="str">
            <v>186M</v>
          </cell>
          <cell r="AE1832" t="str">
            <v>SE</v>
          </cell>
          <cell r="AF1832" t="str">
            <v>186M.SE</v>
          </cell>
        </row>
        <row r="1833">
          <cell r="A1833">
            <v>1833</v>
          </cell>
          <cell r="D1833" t="str">
            <v>SNPPS</v>
          </cell>
          <cell r="E1833" t="str">
            <v>P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0.75</v>
          </cell>
          <cell r="N1833">
            <v>0</v>
          </cell>
          <cell r="O1833">
            <v>0</v>
          </cell>
          <cell r="P1833">
            <v>0.75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 t="str">
            <v>186M</v>
          </cell>
          <cell r="AE1833" t="str">
            <v>SNPPS</v>
          </cell>
          <cell r="AF1833" t="str">
            <v>186M.SNPPS</v>
          </cell>
        </row>
        <row r="1834">
          <cell r="A1834">
            <v>1834</v>
          </cell>
          <cell r="D1834" t="str">
            <v>EXCTAX</v>
          </cell>
          <cell r="E1834" t="str">
            <v>GP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0.75</v>
          </cell>
          <cell r="N1834">
            <v>0</v>
          </cell>
          <cell r="O1834">
            <v>0</v>
          </cell>
          <cell r="P1834">
            <v>0.75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 t="str">
            <v>186M</v>
          </cell>
          <cell r="AE1834" t="str">
            <v>EXCTAX</v>
          </cell>
          <cell r="AF1834" t="str">
            <v>186M.EXCTAX</v>
          </cell>
        </row>
        <row r="1835">
          <cell r="A1835">
            <v>1835</v>
          </cell>
          <cell r="F1835">
            <v>26409236.54482463</v>
          </cell>
          <cell r="G1835">
            <v>20885346.854240581</v>
          </cell>
          <cell r="H1835">
            <v>5468560.9752270803</v>
          </cell>
          <cell r="I1835">
            <v>38952.509148217796</v>
          </cell>
          <cell r="J1835">
            <v>16376.206208753045</v>
          </cell>
          <cell r="K1835">
            <v>0</v>
          </cell>
          <cell r="N1835">
            <v>15664010.140680436</v>
          </cell>
          <cell r="O1835">
            <v>5221336.7135601453</v>
          </cell>
          <cell r="Q1835">
            <v>4101420.7314203107</v>
          </cell>
          <cell r="R1835">
            <v>1367140.2438067701</v>
          </cell>
          <cell r="T1835">
            <v>6679.3627388118002</v>
          </cell>
          <cell r="U1835">
            <v>19448.432649736344</v>
          </cell>
          <cell r="V1835">
            <v>7390.5223513360816</v>
          </cell>
          <cell r="W1835">
            <v>4223.539296338804</v>
          </cell>
          <cell r="X1835">
            <v>1210.6521119947686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 t="str">
            <v>186M</v>
          </cell>
          <cell r="AE1835" t="str">
            <v>NA</v>
          </cell>
          <cell r="AF1835" t="str">
            <v>186M.NA1</v>
          </cell>
        </row>
        <row r="1836">
          <cell r="A1836">
            <v>1836</v>
          </cell>
          <cell r="AD1836" t="str">
            <v>186M</v>
          </cell>
          <cell r="AE1836" t="str">
            <v>NA</v>
          </cell>
          <cell r="AF1836" t="str">
            <v>186M.NA2</v>
          </cell>
        </row>
        <row r="1837">
          <cell r="A1837">
            <v>1837</v>
          </cell>
          <cell r="B1837" t="str">
            <v>Working Capital</v>
          </cell>
          <cell r="AD1837" t="str">
            <v>Working Capital</v>
          </cell>
          <cell r="AE1837" t="str">
            <v>NA</v>
          </cell>
          <cell r="AF1837" t="str">
            <v>Working Capital.NA</v>
          </cell>
        </row>
        <row r="1838">
          <cell r="A1838">
            <v>1838</v>
          </cell>
          <cell r="B1838" t="str">
            <v>CWC</v>
          </cell>
          <cell r="C1838" t="str">
            <v>Cash Working Capital</v>
          </cell>
          <cell r="AD1838" t="str">
            <v>CWC</v>
          </cell>
          <cell r="AE1838" t="str">
            <v>NA</v>
          </cell>
          <cell r="AF1838" t="str">
            <v>CWC.NA</v>
          </cell>
        </row>
        <row r="1839">
          <cell r="A1839">
            <v>1839</v>
          </cell>
          <cell r="D1839" t="str">
            <v>S</v>
          </cell>
          <cell r="E1839" t="str">
            <v>CWC</v>
          </cell>
          <cell r="F1839">
            <v>14902265.798871115</v>
          </cell>
          <cell r="G1839">
            <v>11182471.98127879</v>
          </cell>
          <cell r="H1839">
            <v>1621036.3688423263</v>
          </cell>
          <cell r="I1839">
            <v>1580171.6082126654</v>
          </cell>
          <cell r="J1839">
            <v>417597.6634998201</v>
          </cell>
          <cell r="K1839">
            <v>100988.17703751365</v>
          </cell>
          <cell r="M1839">
            <v>0.75</v>
          </cell>
          <cell r="N1839">
            <v>8386853.9859590922</v>
          </cell>
          <cell r="O1839">
            <v>2795617.9953196975</v>
          </cell>
          <cell r="P1839">
            <v>0.75</v>
          </cell>
          <cell r="Q1839">
            <v>1215777.2766317448</v>
          </cell>
          <cell r="R1839">
            <v>405259.09221058158</v>
          </cell>
          <cell r="S1839" t="str">
            <v>PLNT</v>
          </cell>
          <cell r="T1839">
            <v>270959.16518915445</v>
          </cell>
          <cell r="U1839">
            <v>788957.1626929628</v>
          </cell>
          <cell r="V1839">
            <v>299808.50643036701</v>
          </cell>
          <cell r="W1839">
            <v>171334.71060491182</v>
          </cell>
          <cell r="X1839">
            <v>49112.063295269421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 t="str">
            <v>CWC</v>
          </cell>
          <cell r="AE1839" t="str">
            <v>S</v>
          </cell>
          <cell r="AF1839" t="str">
            <v>CWC.S</v>
          </cell>
        </row>
        <row r="1840">
          <cell r="A1840">
            <v>1840</v>
          </cell>
          <cell r="D1840" t="str">
            <v>SO</v>
          </cell>
          <cell r="E1840" t="str">
            <v>CWC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0.75</v>
          </cell>
          <cell r="N1840">
            <v>0</v>
          </cell>
          <cell r="O1840">
            <v>0</v>
          </cell>
          <cell r="P1840">
            <v>0.75</v>
          </cell>
          <cell r="Q1840">
            <v>0</v>
          </cell>
          <cell r="R1840">
            <v>0</v>
          </cell>
          <cell r="S1840" t="str">
            <v>PLNT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D1840" t="str">
            <v>CWC</v>
          </cell>
          <cell r="AE1840" t="str">
            <v>SO</v>
          </cell>
          <cell r="AF1840" t="str">
            <v>CWC.SO</v>
          </cell>
        </row>
        <row r="1841">
          <cell r="A1841">
            <v>1841</v>
          </cell>
          <cell r="D1841" t="str">
            <v>SE</v>
          </cell>
          <cell r="E1841" t="str">
            <v>CWC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M1841">
            <v>0.75</v>
          </cell>
          <cell r="N1841">
            <v>0</v>
          </cell>
          <cell r="O1841">
            <v>0</v>
          </cell>
          <cell r="P1841">
            <v>0.75</v>
          </cell>
          <cell r="Q1841">
            <v>0</v>
          </cell>
          <cell r="R1841">
            <v>0</v>
          </cell>
          <cell r="S1841" t="str">
            <v>PLNT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 t="str">
            <v>CWC</v>
          </cell>
          <cell r="AE1841" t="str">
            <v>SE</v>
          </cell>
          <cell r="AF1841" t="str">
            <v>CWC.SE</v>
          </cell>
        </row>
        <row r="1842">
          <cell r="A1842">
            <v>1842</v>
          </cell>
          <cell r="F1842">
            <v>14902265.798871115</v>
          </cell>
          <cell r="G1842">
            <v>11182471.98127879</v>
          </cell>
          <cell r="H1842">
            <v>1621036.3688423263</v>
          </cell>
          <cell r="I1842">
            <v>1580171.6082126654</v>
          </cell>
          <cell r="J1842">
            <v>417597.6634998201</v>
          </cell>
          <cell r="K1842">
            <v>100988.17703751365</v>
          </cell>
          <cell r="N1842">
            <v>8386853.9859590922</v>
          </cell>
          <cell r="O1842">
            <v>2795617.9953196975</v>
          </cell>
          <cell r="Q1842">
            <v>1215777.2766317448</v>
          </cell>
          <cell r="R1842">
            <v>405259.09221058158</v>
          </cell>
          <cell r="T1842">
            <v>270959.16518915445</v>
          </cell>
          <cell r="U1842">
            <v>788957.1626929628</v>
          </cell>
          <cell r="V1842">
            <v>299808.50643036701</v>
          </cell>
          <cell r="W1842">
            <v>171334.71060491182</v>
          </cell>
          <cell r="X1842">
            <v>49112.063295269421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D1842" t="str">
            <v>CWC</v>
          </cell>
          <cell r="AE1842" t="str">
            <v>NA</v>
          </cell>
          <cell r="AF1842" t="str">
            <v>CWC.NA1</v>
          </cell>
        </row>
        <row r="1843">
          <cell r="A1843">
            <v>1843</v>
          </cell>
          <cell r="AD1843" t="str">
            <v>CWC</v>
          </cell>
          <cell r="AE1843" t="str">
            <v>NA</v>
          </cell>
          <cell r="AF1843" t="str">
            <v>CWC.NA2</v>
          </cell>
        </row>
        <row r="1844">
          <cell r="A1844">
            <v>1844</v>
          </cell>
          <cell r="B1844" t="str">
            <v>OWC</v>
          </cell>
          <cell r="C1844" t="str">
            <v>Other Working Capital</v>
          </cell>
          <cell r="AD1844" t="str">
            <v>OWC</v>
          </cell>
          <cell r="AE1844" t="str">
            <v>NA</v>
          </cell>
          <cell r="AF1844" t="str">
            <v>OWC.NA</v>
          </cell>
        </row>
        <row r="1845">
          <cell r="A1845">
            <v>1845</v>
          </cell>
          <cell r="B1845">
            <v>131</v>
          </cell>
          <cell r="D1845" t="str">
            <v>SNP</v>
          </cell>
          <cell r="E1845" t="str">
            <v>GP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M1845">
            <v>0.75</v>
          </cell>
          <cell r="N1845">
            <v>0</v>
          </cell>
          <cell r="O1845">
            <v>0</v>
          </cell>
          <cell r="P1845">
            <v>0.75</v>
          </cell>
          <cell r="Q1845">
            <v>0</v>
          </cell>
          <cell r="R1845">
            <v>0</v>
          </cell>
          <cell r="S1845" t="str">
            <v>PLNT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D1845">
            <v>131</v>
          </cell>
          <cell r="AE1845" t="str">
            <v>SNP</v>
          </cell>
          <cell r="AF1845" t="str">
            <v>131.SNP</v>
          </cell>
        </row>
        <row r="1846">
          <cell r="A1846">
            <v>1846</v>
          </cell>
          <cell r="B1846">
            <v>143</v>
          </cell>
          <cell r="D1846" t="str">
            <v>SO</v>
          </cell>
          <cell r="E1846" t="str">
            <v>GP</v>
          </cell>
          <cell r="F1846">
            <v>13694352.530591389</v>
          </cell>
          <cell r="G1846">
            <v>6594468.5005671717</v>
          </cell>
          <cell r="H1846">
            <v>3363267.0223404584</v>
          </cell>
          <cell r="I1846">
            <v>3653209.4066352816</v>
          </cell>
          <cell r="J1846">
            <v>83407.601048477911</v>
          </cell>
          <cell r="K1846">
            <v>0</v>
          </cell>
          <cell r="M1846">
            <v>0.75</v>
          </cell>
          <cell r="N1846">
            <v>4945851.3754253788</v>
          </cell>
          <cell r="O1846">
            <v>1648617.1251417929</v>
          </cell>
          <cell r="P1846">
            <v>0.75</v>
          </cell>
          <cell r="Q1846">
            <v>2522450.2667553439</v>
          </cell>
          <cell r="R1846">
            <v>840816.75558511459</v>
          </cell>
          <cell r="S1846" t="str">
            <v>PLNT</v>
          </cell>
          <cell r="T1846">
            <v>626432.32288087136</v>
          </cell>
          <cell r="U1846">
            <v>1823995.3896161341</v>
          </cell>
          <cell r="V1846">
            <v>693129.30961944384</v>
          </cell>
          <cell r="W1846">
            <v>396109.87389716395</v>
          </cell>
          <cell r="X1846">
            <v>113542.51062166852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143</v>
          </cell>
          <cell r="AE1846" t="str">
            <v>SO</v>
          </cell>
          <cell r="AF1846" t="str">
            <v>143.SO</v>
          </cell>
        </row>
        <row r="1847">
          <cell r="A1847">
            <v>1847</v>
          </cell>
          <cell r="B1847">
            <v>232</v>
          </cell>
          <cell r="D1847" t="str">
            <v>S</v>
          </cell>
          <cell r="E1847" t="str">
            <v>P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M1847">
            <v>0.75</v>
          </cell>
          <cell r="N1847">
            <v>0</v>
          </cell>
          <cell r="O1847">
            <v>0</v>
          </cell>
          <cell r="P1847">
            <v>0.75</v>
          </cell>
          <cell r="Q1847">
            <v>0</v>
          </cell>
          <cell r="R1847">
            <v>0</v>
          </cell>
          <cell r="S1847" t="str">
            <v>PLNT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D1847">
            <v>232</v>
          </cell>
          <cell r="AE1847" t="str">
            <v>S</v>
          </cell>
          <cell r="AF1847" t="str">
            <v>232.S</v>
          </cell>
        </row>
        <row r="1848">
          <cell r="A1848">
            <v>1848</v>
          </cell>
          <cell r="B1848">
            <v>232</v>
          </cell>
          <cell r="D1848" t="str">
            <v>SO</v>
          </cell>
          <cell r="E1848" t="str">
            <v>PTD</v>
          </cell>
          <cell r="F1848">
            <v>-2637505.5147058261</v>
          </cell>
          <cell r="G1848">
            <v>-1297215.5275538061</v>
          </cell>
          <cell r="H1848">
            <v>-648090.56129727315</v>
          </cell>
          <cell r="I1848">
            <v>-692199.42585474707</v>
          </cell>
          <cell r="J1848">
            <v>0</v>
          </cell>
          <cell r="K1848">
            <v>0</v>
          </cell>
          <cell r="M1848">
            <v>0.75</v>
          </cell>
          <cell r="N1848">
            <v>-972911.64566535456</v>
          </cell>
          <cell r="O1848">
            <v>-324303.88188845152</v>
          </cell>
          <cell r="P1848">
            <v>0.75</v>
          </cell>
          <cell r="Q1848">
            <v>-486067.92097295483</v>
          </cell>
          <cell r="R1848">
            <v>-162022.64032431829</v>
          </cell>
          <cell r="S1848" t="str">
            <v>PLNT</v>
          </cell>
          <cell r="T1848">
            <v>-118694.56304569425</v>
          </cell>
          <cell r="U1848">
            <v>-345605.30780436652</v>
          </cell>
          <cell r="V1848">
            <v>-131332.11287867886</v>
          </cell>
          <cell r="W1848">
            <v>-75053.739538995607</v>
          </cell>
          <cell r="X1848">
            <v>-21513.702587011849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232</v>
          </cell>
          <cell r="AE1848" t="str">
            <v>SO</v>
          </cell>
          <cell r="AF1848" t="str">
            <v>232.SO</v>
          </cell>
        </row>
        <row r="1849">
          <cell r="A1849">
            <v>1849</v>
          </cell>
          <cell r="B1849">
            <v>232</v>
          </cell>
          <cell r="D1849" t="str">
            <v>SE</v>
          </cell>
          <cell r="E1849" t="str">
            <v>P</v>
          </cell>
          <cell r="F1849">
            <v>-1446593.8510795184</v>
          </cell>
          <cell r="G1849">
            <v>-1446593.8510795184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M1849">
            <v>0.75</v>
          </cell>
          <cell r="N1849">
            <v>-1084945.3883096389</v>
          </cell>
          <cell r="O1849">
            <v>-361648.46276987961</v>
          </cell>
          <cell r="P1849">
            <v>0.75</v>
          </cell>
          <cell r="Q1849">
            <v>0</v>
          </cell>
          <cell r="R1849">
            <v>0</v>
          </cell>
          <cell r="S1849" t="str">
            <v>PLNT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D1849">
            <v>232</v>
          </cell>
          <cell r="AE1849" t="str">
            <v>SE</v>
          </cell>
          <cell r="AF1849" t="str">
            <v>232.SE</v>
          </cell>
        </row>
        <row r="1850">
          <cell r="A1850">
            <v>1850</v>
          </cell>
          <cell r="B1850">
            <v>232</v>
          </cell>
          <cell r="D1850" t="str">
            <v>SG</v>
          </cell>
          <cell r="E1850" t="str">
            <v>T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M1850">
            <v>0.75</v>
          </cell>
          <cell r="N1850">
            <v>0</v>
          </cell>
          <cell r="O1850">
            <v>0</v>
          </cell>
          <cell r="P1850">
            <v>0.75</v>
          </cell>
          <cell r="Q1850">
            <v>0</v>
          </cell>
          <cell r="R1850">
            <v>0</v>
          </cell>
          <cell r="S1850" t="str">
            <v>PLNT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D1850">
            <v>232</v>
          </cell>
          <cell r="AE1850" t="str">
            <v>SG</v>
          </cell>
          <cell r="AF1850" t="str">
            <v>232.SG</v>
          </cell>
        </row>
        <row r="1851">
          <cell r="A1851">
            <v>1851</v>
          </cell>
          <cell r="B1851">
            <v>2533</v>
          </cell>
          <cell r="D1851" t="str">
            <v>S</v>
          </cell>
          <cell r="E1851" t="str">
            <v>P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0.75</v>
          </cell>
          <cell r="N1851">
            <v>0</v>
          </cell>
          <cell r="O1851">
            <v>0</v>
          </cell>
          <cell r="P1851">
            <v>0.75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2533</v>
          </cell>
          <cell r="AE1851" t="str">
            <v>S</v>
          </cell>
          <cell r="AF1851" t="str">
            <v>2533.S</v>
          </cell>
        </row>
        <row r="1852">
          <cell r="A1852">
            <v>1852</v>
          </cell>
          <cell r="B1852">
            <v>2533</v>
          </cell>
          <cell r="D1852" t="str">
            <v>SE</v>
          </cell>
          <cell r="E1852" t="str">
            <v>P</v>
          </cell>
          <cell r="F1852">
            <v>-2623304.2703942093</v>
          </cell>
          <cell r="G1852">
            <v>-2623304.2703942093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0.75</v>
          </cell>
          <cell r="N1852">
            <v>-1967478.2027956569</v>
          </cell>
          <cell r="O1852">
            <v>-655826.06759855233</v>
          </cell>
          <cell r="P1852">
            <v>0.75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2533</v>
          </cell>
          <cell r="AE1852" t="str">
            <v>SE</v>
          </cell>
          <cell r="AF1852" t="str">
            <v>2533.SE</v>
          </cell>
        </row>
        <row r="1853">
          <cell r="A1853">
            <v>1853</v>
          </cell>
          <cell r="B1853">
            <v>230</v>
          </cell>
          <cell r="D1853" t="str">
            <v>S</v>
          </cell>
          <cell r="E1853" t="str">
            <v>P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0.75</v>
          </cell>
          <cell r="Q1853">
            <v>0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230</v>
          </cell>
          <cell r="AE1853" t="str">
            <v>S</v>
          </cell>
          <cell r="AF1853" t="str">
            <v>230.S</v>
          </cell>
        </row>
        <row r="1854">
          <cell r="A1854">
            <v>1854</v>
          </cell>
          <cell r="F1854">
            <v>6986948.8944118358</v>
          </cell>
          <cell r="G1854">
            <v>1227354.8515396379</v>
          </cell>
          <cell r="H1854">
            <v>2715176.4610431851</v>
          </cell>
          <cell r="I1854">
            <v>2961009.9807805344</v>
          </cell>
          <cell r="J1854">
            <v>83407.601048477911</v>
          </cell>
          <cell r="K1854">
            <v>0</v>
          </cell>
          <cell r="N1854">
            <v>920516.13865472842</v>
          </cell>
          <cell r="O1854">
            <v>306838.71288490947</v>
          </cell>
          <cell r="Q1854">
            <v>2036382.3457823889</v>
          </cell>
          <cell r="R1854">
            <v>678794.11526079627</v>
          </cell>
          <cell r="T1854">
            <v>507737.7598351771</v>
          </cell>
          <cell r="U1854">
            <v>1478390.0818117675</v>
          </cell>
          <cell r="V1854">
            <v>561797.19674076501</v>
          </cell>
          <cell r="W1854">
            <v>321056.13435816835</v>
          </cell>
          <cell r="X1854">
            <v>92028.808034656671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230</v>
          </cell>
          <cell r="AE1854" t="str">
            <v>NA</v>
          </cell>
          <cell r="AF1854" t="str">
            <v>230.NA</v>
          </cell>
        </row>
        <row r="1855">
          <cell r="A1855">
            <v>1855</v>
          </cell>
          <cell r="AD1855">
            <v>230</v>
          </cell>
          <cell r="AE1855" t="str">
            <v>NA</v>
          </cell>
          <cell r="AF1855" t="str">
            <v>230.NA1</v>
          </cell>
        </row>
        <row r="1856">
          <cell r="A1856">
            <v>1856</v>
          </cell>
          <cell r="B1856" t="str">
            <v>Total Working Capital</v>
          </cell>
          <cell r="F1856">
            <v>21889214.693282951</v>
          </cell>
          <cell r="G1856">
            <v>12409826.832818428</v>
          </cell>
          <cell r="H1856">
            <v>4336212.8298855117</v>
          </cell>
          <cell r="I1856">
            <v>4541181.5889932001</v>
          </cell>
          <cell r="J1856">
            <v>501005.26454829803</v>
          </cell>
          <cell r="K1856">
            <v>100988.17703751365</v>
          </cell>
          <cell r="N1856">
            <v>9307370.1246138215</v>
          </cell>
          <cell r="O1856">
            <v>3102456.708204607</v>
          </cell>
          <cell r="Q1856">
            <v>3252159.6224141335</v>
          </cell>
          <cell r="R1856">
            <v>1084053.2074713779</v>
          </cell>
          <cell r="T1856">
            <v>778696.92502433155</v>
          </cell>
          <cell r="U1856">
            <v>2267347.2445047302</v>
          </cell>
          <cell r="V1856">
            <v>861605.70317113202</v>
          </cell>
          <cell r="W1856">
            <v>492390.84496308013</v>
          </cell>
          <cell r="X1856">
            <v>141140.8713299261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 t="str">
            <v>Total Working Capital</v>
          </cell>
          <cell r="AE1856" t="str">
            <v>NA</v>
          </cell>
          <cell r="AF1856" t="str">
            <v>Total Working Capital.NA</v>
          </cell>
        </row>
        <row r="1857">
          <cell r="A1857">
            <v>1857</v>
          </cell>
          <cell r="AD1857" t="str">
            <v>Total Working Capital</v>
          </cell>
          <cell r="AE1857" t="str">
            <v>NA</v>
          </cell>
          <cell r="AF1857" t="str">
            <v>Total Working Capital.NA1</v>
          </cell>
        </row>
        <row r="1858">
          <cell r="A1858">
            <v>1858</v>
          </cell>
          <cell r="B1858" t="str">
            <v>Miscellaneous Rate DRB</v>
          </cell>
          <cell r="AD1858" t="str">
            <v>Miscellaneous Rate DRB</v>
          </cell>
          <cell r="AE1858" t="str">
            <v>NA</v>
          </cell>
          <cell r="AF1858" t="str">
            <v>Miscellaneous Rate DRB.NA</v>
          </cell>
        </row>
        <row r="1859">
          <cell r="A1859">
            <v>1859</v>
          </cell>
          <cell r="B1859">
            <v>18221</v>
          </cell>
          <cell r="C1859" t="str">
            <v>Unrec Plant &amp; Reg Study Costs</v>
          </cell>
          <cell r="AD1859">
            <v>18221</v>
          </cell>
          <cell r="AE1859" t="str">
            <v>NA</v>
          </cell>
          <cell r="AF1859" t="str">
            <v>18221.NA</v>
          </cell>
        </row>
        <row r="1860">
          <cell r="A1860">
            <v>1860</v>
          </cell>
          <cell r="D1860" t="str">
            <v>S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0.75</v>
          </cell>
          <cell r="N1860">
            <v>0</v>
          </cell>
          <cell r="O1860">
            <v>0</v>
          </cell>
          <cell r="P1860">
            <v>0.75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>
            <v>18221</v>
          </cell>
          <cell r="AE1860" t="str">
            <v>S</v>
          </cell>
          <cell r="AF1860" t="str">
            <v>18221.S</v>
          </cell>
        </row>
        <row r="1861">
          <cell r="A1861">
            <v>1861</v>
          </cell>
          <cell r="AD1861">
            <v>18221</v>
          </cell>
          <cell r="AE1861" t="str">
            <v>NA</v>
          </cell>
          <cell r="AF1861" t="str">
            <v>18221.NA1</v>
          </cell>
        </row>
        <row r="1862">
          <cell r="A1862">
            <v>1862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N1862">
            <v>0</v>
          </cell>
          <cell r="O1862">
            <v>0</v>
          </cell>
          <cell r="Q1862">
            <v>0</v>
          </cell>
          <cell r="R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>
            <v>18221</v>
          </cell>
          <cell r="AE1862" t="str">
            <v>NA</v>
          </cell>
          <cell r="AF1862" t="str">
            <v>18221.NA2</v>
          </cell>
        </row>
        <row r="1863">
          <cell r="A1863">
            <v>1863</v>
          </cell>
          <cell r="AD1863">
            <v>18221</v>
          </cell>
          <cell r="AE1863" t="str">
            <v>NA</v>
          </cell>
          <cell r="AF1863" t="str">
            <v>18221.NA3</v>
          </cell>
        </row>
        <row r="1864">
          <cell r="A1864">
            <v>1864</v>
          </cell>
          <cell r="B1864">
            <v>18222</v>
          </cell>
          <cell r="C1864" t="str">
            <v>Nuclear Plant - Trojan</v>
          </cell>
          <cell r="AD1864">
            <v>18222</v>
          </cell>
          <cell r="AE1864" t="str">
            <v>NA</v>
          </cell>
          <cell r="AF1864" t="str">
            <v>18222.NA</v>
          </cell>
        </row>
        <row r="1865">
          <cell r="A1865">
            <v>1865</v>
          </cell>
          <cell r="D1865" t="str">
            <v>S</v>
          </cell>
          <cell r="E1865" t="str">
            <v>P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0.5</v>
          </cell>
          <cell r="N1865">
            <v>0</v>
          </cell>
          <cell r="O1865">
            <v>0</v>
          </cell>
          <cell r="P1865">
            <v>0.5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>
            <v>18222</v>
          </cell>
          <cell r="AE1865" t="str">
            <v>S</v>
          </cell>
          <cell r="AF1865" t="str">
            <v>18222.S</v>
          </cell>
        </row>
        <row r="1866">
          <cell r="A1866">
            <v>1866</v>
          </cell>
          <cell r="D1866" t="str">
            <v>TROJP</v>
          </cell>
          <cell r="E1866" t="str">
            <v>P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0.5</v>
          </cell>
          <cell r="N1866">
            <v>0</v>
          </cell>
          <cell r="O1866">
            <v>0</v>
          </cell>
          <cell r="P1866">
            <v>0.5</v>
          </cell>
          <cell r="Q1866">
            <v>0</v>
          </cell>
          <cell r="R1866">
            <v>0</v>
          </cell>
          <cell r="S1866" t="str">
            <v>PLNT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>
            <v>18222</v>
          </cell>
          <cell r="AE1866" t="str">
            <v>TROJP</v>
          </cell>
          <cell r="AF1866" t="str">
            <v>18222.TROJP</v>
          </cell>
        </row>
        <row r="1867">
          <cell r="A1867">
            <v>1867</v>
          </cell>
          <cell r="D1867" t="str">
            <v>TROJD</v>
          </cell>
          <cell r="E1867" t="str">
            <v>P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0.5</v>
          </cell>
          <cell r="N1867">
            <v>0</v>
          </cell>
          <cell r="O1867">
            <v>0</v>
          </cell>
          <cell r="P1867">
            <v>0.5</v>
          </cell>
          <cell r="Q1867">
            <v>0</v>
          </cell>
          <cell r="R1867">
            <v>0</v>
          </cell>
          <cell r="S1867" t="str">
            <v>PLNT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D1867">
            <v>18222</v>
          </cell>
          <cell r="AE1867" t="str">
            <v>TROJD</v>
          </cell>
          <cell r="AF1867" t="str">
            <v>18222.TROJD</v>
          </cell>
        </row>
        <row r="1868">
          <cell r="A1868">
            <v>1868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N1868">
            <v>0</v>
          </cell>
          <cell r="O1868">
            <v>0</v>
          </cell>
          <cell r="Q1868">
            <v>0</v>
          </cell>
          <cell r="R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D1868">
            <v>18222</v>
          </cell>
          <cell r="AE1868" t="str">
            <v>NA</v>
          </cell>
          <cell r="AF1868" t="str">
            <v>18222.NA1</v>
          </cell>
        </row>
        <row r="1869">
          <cell r="A1869">
            <v>1869</v>
          </cell>
          <cell r="AD1869">
            <v>18222</v>
          </cell>
          <cell r="AE1869" t="str">
            <v>NA</v>
          </cell>
          <cell r="AF1869" t="str">
            <v>18222.NA2</v>
          </cell>
        </row>
        <row r="1870">
          <cell r="A1870">
            <v>1870</v>
          </cell>
          <cell r="B1870">
            <v>1869</v>
          </cell>
          <cell r="C1870" t="str">
            <v>Misc Deferred Debits-Trojan</v>
          </cell>
          <cell r="AD1870">
            <v>1869</v>
          </cell>
          <cell r="AE1870" t="str">
            <v>NA</v>
          </cell>
          <cell r="AF1870" t="str">
            <v>1869.NA</v>
          </cell>
        </row>
        <row r="1871">
          <cell r="A1871">
            <v>1871</v>
          </cell>
          <cell r="D1871" t="str">
            <v>S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0.75</v>
          </cell>
          <cell r="N1871">
            <v>0</v>
          </cell>
          <cell r="O1871">
            <v>0</v>
          </cell>
          <cell r="P1871">
            <v>0.75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>
            <v>1869</v>
          </cell>
          <cell r="AE1871" t="str">
            <v>S</v>
          </cell>
          <cell r="AF1871" t="str">
            <v>1869.S</v>
          </cell>
        </row>
        <row r="1872">
          <cell r="A1872">
            <v>1872</v>
          </cell>
          <cell r="D1872" t="str">
            <v>SNPPN</v>
          </cell>
          <cell r="E1872" t="str">
            <v>P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0.75</v>
          </cell>
          <cell r="N1872">
            <v>0</v>
          </cell>
          <cell r="O1872">
            <v>0</v>
          </cell>
          <cell r="P1872">
            <v>0.75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>
            <v>1869</v>
          </cell>
          <cell r="AE1872" t="str">
            <v>SNPPN</v>
          </cell>
          <cell r="AF1872" t="str">
            <v>1869.SNPPN</v>
          </cell>
        </row>
        <row r="1873">
          <cell r="A1873">
            <v>1873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N1873">
            <v>0</v>
          </cell>
          <cell r="O1873">
            <v>0</v>
          </cell>
          <cell r="Q1873">
            <v>0</v>
          </cell>
          <cell r="R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>
            <v>1869</v>
          </cell>
          <cell r="AE1873" t="str">
            <v>NA</v>
          </cell>
          <cell r="AF1873" t="str">
            <v>1869.NA1</v>
          </cell>
        </row>
        <row r="1874">
          <cell r="A1874">
            <v>1874</v>
          </cell>
          <cell r="AD1874">
            <v>1869</v>
          </cell>
          <cell r="AE1874" t="str">
            <v>NA</v>
          </cell>
          <cell r="AF1874" t="str">
            <v>1869.NA2</v>
          </cell>
        </row>
        <row r="1875">
          <cell r="A1875">
            <v>1875</v>
          </cell>
          <cell r="B1875">
            <v>141</v>
          </cell>
          <cell r="C1875" t="str">
            <v>Impact Housing - Notes Receivable</v>
          </cell>
          <cell r="AD1875">
            <v>141</v>
          </cell>
          <cell r="AE1875" t="str">
            <v>NA</v>
          </cell>
          <cell r="AF1875" t="str">
            <v>141.NA</v>
          </cell>
        </row>
        <row r="1876">
          <cell r="A1876">
            <v>1876</v>
          </cell>
          <cell r="D1876" t="str">
            <v>SG</v>
          </cell>
          <cell r="E1876" t="str">
            <v>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>
            <v>141</v>
          </cell>
          <cell r="AE1876" t="str">
            <v>SG</v>
          </cell>
          <cell r="AF1876" t="str">
            <v>141.SG</v>
          </cell>
        </row>
        <row r="1877">
          <cell r="A1877">
            <v>1877</v>
          </cell>
          <cell r="AD1877">
            <v>141</v>
          </cell>
          <cell r="AE1877" t="str">
            <v>NA</v>
          </cell>
          <cell r="AF1877" t="str">
            <v>141.NA1</v>
          </cell>
        </row>
        <row r="1878">
          <cell r="A1878">
            <v>1878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N1878">
            <v>0</v>
          </cell>
          <cell r="O1878">
            <v>0</v>
          </cell>
          <cell r="Q1878">
            <v>0</v>
          </cell>
          <cell r="R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D1878">
            <v>141</v>
          </cell>
          <cell r="AE1878" t="str">
            <v>NA</v>
          </cell>
          <cell r="AF1878" t="str">
            <v>141.NA2</v>
          </cell>
        </row>
        <row r="1879">
          <cell r="A1879">
            <v>1879</v>
          </cell>
          <cell r="AD1879">
            <v>141</v>
          </cell>
          <cell r="AE1879" t="str">
            <v>NA</v>
          </cell>
          <cell r="AF1879" t="str">
            <v>141.NA3</v>
          </cell>
        </row>
        <row r="1880">
          <cell r="A1880">
            <v>1880</v>
          </cell>
          <cell r="B1880" t="str">
            <v>TOTAL MISCELLANEOUS RATE DRB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D1880" t="str">
            <v>TOTAL MISCELLANEOUS RATE DRB</v>
          </cell>
          <cell r="AE1880" t="str">
            <v>NA</v>
          </cell>
          <cell r="AF1880" t="str">
            <v>TOTAL MISCELLANEOUS RATE DRB.NA</v>
          </cell>
        </row>
        <row r="1881">
          <cell r="A1881">
            <v>1881</v>
          </cell>
          <cell r="AD1881" t="str">
            <v>TOTAL MISCELLANEOUS RATE DRB</v>
          </cell>
          <cell r="AE1881" t="str">
            <v>NA</v>
          </cell>
          <cell r="AF1881" t="str">
            <v>TOTAL MISCELLANEOUS RATE DRB.NA1</v>
          </cell>
        </row>
        <row r="1882">
          <cell r="A1882">
            <v>1882</v>
          </cell>
          <cell r="AD1882" t="str">
            <v>TOTAL MISCELLANEOUS RATE DRB</v>
          </cell>
          <cell r="AE1882" t="str">
            <v>NA</v>
          </cell>
          <cell r="AF1882" t="str">
            <v>TOTAL MISCELLANEOUS RATE DRB.NA2</v>
          </cell>
        </row>
        <row r="1883">
          <cell r="A1883">
            <v>1883</v>
          </cell>
          <cell r="B1883" t="str">
            <v>TOTAL RATE DRB ADDITIONS</v>
          </cell>
          <cell r="F1883">
            <v>613375188.02811253</v>
          </cell>
          <cell r="G1883">
            <v>435952853.01830375</v>
          </cell>
          <cell r="H1883">
            <v>35135322.644189924</v>
          </cell>
          <cell r="I1883">
            <v>104565319.49083517</v>
          </cell>
          <cell r="J1883">
            <v>32657619.96735204</v>
          </cell>
          <cell r="K1883">
            <v>5064072.9074316574</v>
          </cell>
          <cell r="M1883">
            <v>0</v>
          </cell>
          <cell r="N1883">
            <v>261082940.11309069</v>
          </cell>
          <cell r="O1883">
            <v>174869912.90521312</v>
          </cell>
          <cell r="P1883">
            <v>0</v>
          </cell>
          <cell r="Q1883">
            <v>26351491.983142439</v>
          </cell>
          <cell r="R1883">
            <v>8783830.661047481</v>
          </cell>
          <cell r="T1883">
            <v>17930287.779959127</v>
          </cell>
          <cell r="U1883">
            <v>52207973.711719573</v>
          </cell>
          <cell r="V1883">
            <v>19839346.624143559</v>
          </cell>
          <cell r="W1883">
            <v>11337799.427074147</v>
          </cell>
          <cell r="X1883">
            <v>3249911.9479387728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TOTAL RATE DRB ADDITIONS</v>
          </cell>
          <cell r="AE1883" t="str">
            <v>NA</v>
          </cell>
          <cell r="AF1883" t="str">
            <v>TOTAL RATE DRB ADDITIONS.NA</v>
          </cell>
        </row>
        <row r="1884">
          <cell r="A1884">
            <v>1884</v>
          </cell>
          <cell r="AD1884" t="str">
            <v>TOTAL RATE DRB ADDITIONS</v>
          </cell>
          <cell r="AE1884" t="str">
            <v>NA</v>
          </cell>
          <cell r="AF1884" t="str">
            <v>TOTAL RATE DRB ADDITIONS.NA1</v>
          </cell>
        </row>
        <row r="1885">
          <cell r="A1885">
            <v>1885</v>
          </cell>
          <cell r="B1885">
            <v>235</v>
          </cell>
          <cell r="C1885" t="str">
            <v>Customer Service Deposits</v>
          </cell>
          <cell r="AD1885">
            <v>235</v>
          </cell>
          <cell r="AE1885" t="str">
            <v>NA</v>
          </cell>
          <cell r="AF1885" t="str">
            <v>235.NA</v>
          </cell>
        </row>
        <row r="1886">
          <cell r="A1886">
            <v>1886</v>
          </cell>
          <cell r="D1886" t="str">
            <v>S</v>
          </cell>
          <cell r="E1886" t="str">
            <v>CUST</v>
          </cell>
          <cell r="F1886">
            <v>-15561423.416153848</v>
          </cell>
          <cell r="G1886">
            <v>0</v>
          </cell>
          <cell r="H1886">
            <v>0</v>
          </cell>
          <cell r="I1886">
            <v>0</v>
          </cell>
          <cell r="J1886">
            <v>-15561423.416153848</v>
          </cell>
          <cell r="K1886">
            <v>0</v>
          </cell>
          <cell r="M1886">
            <v>0.75</v>
          </cell>
          <cell r="N1886">
            <v>0</v>
          </cell>
          <cell r="O1886">
            <v>0</v>
          </cell>
          <cell r="P1886">
            <v>0.75</v>
          </cell>
          <cell r="Q1886">
            <v>0</v>
          </cell>
          <cell r="R1886">
            <v>0</v>
          </cell>
          <cell r="S1886" t="str">
            <v>CUST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  <cell r="AA1886">
            <v>0</v>
          </cell>
          <cell r="AB1886">
            <v>0</v>
          </cell>
          <cell r="AD1886">
            <v>235</v>
          </cell>
          <cell r="AE1886" t="str">
            <v>S</v>
          </cell>
          <cell r="AF1886" t="str">
            <v>235.S</v>
          </cell>
        </row>
        <row r="1887">
          <cell r="A1887">
            <v>1887</v>
          </cell>
          <cell r="F1887">
            <v>-15561423.416153848</v>
          </cell>
          <cell r="G1887">
            <v>0</v>
          </cell>
          <cell r="H1887">
            <v>0</v>
          </cell>
          <cell r="I1887">
            <v>0</v>
          </cell>
          <cell r="J1887">
            <v>-15561423.416153848</v>
          </cell>
          <cell r="K1887">
            <v>0</v>
          </cell>
          <cell r="N1887">
            <v>0</v>
          </cell>
          <cell r="O1887">
            <v>0</v>
          </cell>
          <cell r="Q1887">
            <v>0</v>
          </cell>
          <cell r="R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235</v>
          </cell>
          <cell r="AE1887" t="str">
            <v>NA</v>
          </cell>
          <cell r="AF1887" t="str">
            <v>235.NA1</v>
          </cell>
        </row>
        <row r="1888">
          <cell r="A1888">
            <v>1888</v>
          </cell>
          <cell r="AD1888">
            <v>235</v>
          </cell>
          <cell r="AE1888" t="str">
            <v>NA</v>
          </cell>
          <cell r="AF1888" t="str">
            <v>235.NA2</v>
          </cell>
        </row>
        <row r="1889">
          <cell r="A1889">
            <v>1889</v>
          </cell>
          <cell r="B1889">
            <v>2281</v>
          </cell>
          <cell r="C1889" t="str">
            <v>Accum Prov for Property Insurance</v>
          </cell>
          <cell r="AD1889">
            <v>2281</v>
          </cell>
          <cell r="AE1889" t="str">
            <v>NA</v>
          </cell>
          <cell r="AF1889" t="str">
            <v>2281.NA</v>
          </cell>
        </row>
        <row r="1890">
          <cell r="A1890">
            <v>1890</v>
          </cell>
          <cell r="D1890" t="str">
            <v>S</v>
          </cell>
          <cell r="E1890" t="str">
            <v>PTD</v>
          </cell>
          <cell r="F1890">
            <v>-3203870.0638461499</v>
          </cell>
          <cell r="G1890">
            <v>-1575773.0066962841</v>
          </cell>
          <cell r="H1890">
            <v>-787258.23943278939</v>
          </cell>
          <cell r="I1890">
            <v>-840838.81771707674</v>
          </cell>
          <cell r="J1890">
            <v>0</v>
          </cell>
          <cell r="K1890">
            <v>0</v>
          </cell>
          <cell r="M1890">
            <v>0.75</v>
          </cell>
          <cell r="N1890">
            <v>-1181829.7550222131</v>
          </cell>
          <cell r="O1890">
            <v>-393943.25167407101</v>
          </cell>
          <cell r="P1890">
            <v>0.75</v>
          </cell>
          <cell r="Q1890">
            <v>-590443.67957459204</v>
          </cell>
          <cell r="R1890">
            <v>-196814.55985819735</v>
          </cell>
          <cell r="S1890" t="str">
            <v>PLNT</v>
          </cell>
          <cell r="T1890">
            <v>-144182.4311505995</v>
          </cell>
          <cell r="U1890">
            <v>-419818.83768847544</v>
          </cell>
          <cell r="V1890">
            <v>-159533.70430036553</v>
          </cell>
          <cell r="W1890">
            <v>-91170.398677067453</v>
          </cell>
          <cell r="X1890">
            <v>-26133.445900568859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2281</v>
          </cell>
          <cell r="AE1890" t="str">
            <v>S</v>
          </cell>
          <cell r="AF1890" t="str">
            <v>2281.S</v>
          </cell>
        </row>
        <row r="1891">
          <cell r="A1891">
            <v>1891</v>
          </cell>
          <cell r="F1891">
            <v>-3203870.0638461499</v>
          </cell>
          <cell r="G1891">
            <v>-1575773.0066962841</v>
          </cell>
          <cell r="H1891">
            <v>-787258.23943278939</v>
          </cell>
          <cell r="I1891">
            <v>-840838.81771707674</v>
          </cell>
          <cell r="J1891">
            <v>0</v>
          </cell>
          <cell r="K1891">
            <v>0</v>
          </cell>
          <cell r="N1891">
            <v>-1181829.7550222131</v>
          </cell>
          <cell r="O1891">
            <v>-393943.25167407101</v>
          </cell>
          <cell r="Q1891">
            <v>-590443.67957459204</v>
          </cell>
          <cell r="R1891">
            <v>-196814.55985819735</v>
          </cell>
          <cell r="T1891">
            <v>-144182.4311505995</v>
          </cell>
          <cell r="U1891">
            <v>-419818.83768847544</v>
          </cell>
          <cell r="V1891">
            <v>-159533.70430036553</v>
          </cell>
          <cell r="W1891">
            <v>-91170.398677067453</v>
          </cell>
          <cell r="X1891">
            <v>-26133.445900568859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2281</v>
          </cell>
          <cell r="AE1891" t="str">
            <v>NA</v>
          </cell>
          <cell r="AF1891" t="str">
            <v>2281.NA1</v>
          </cell>
        </row>
        <row r="1892">
          <cell r="A1892">
            <v>1892</v>
          </cell>
          <cell r="AD1892">
            <v>2281</v>
          </cell>
          <cell r="AE1892" t="str">
            <v>NA</v>
          </cell>
          <cell r="AF1892" t="str">
            <v>2281.NA2</v>
          </cell>
        </row>
        <row r="1893">
          <cell r="A1893">
            <v>1893</v>
          </cell>
          <cell r="B1893">
            <v>2282</v>
          </cell>
          <cell r="C1893" t="str">
            <v>Accum Prov for Injuries &amp; Damages</v>
          </cell>
          <cell r="AD1893">
            <v>2282</v>
          </cell>
          <cell r="AE1893" t="str">
            <v>NA</v>
          </cell>
          <cell r="AF1893" t="str">
            <v>2282.NA</v>
          </cell>
        </row>
        <row r="1894">
          <cell r="A1894">
            <v>1894</v>
          </cell>
          <cell r="D1894" t="str">
            <v>SO</v>
          </cell>
          <cell r="E1894" t="str">
            <v>PTD</v>
          </cell>
          <cell r="F1894">
            <v>1838728.0823968453</v>
          </cell>
          <cell r="G1894">
            <v>904349.43401453237</v>
          </cell>
          <cell r="H1894">
            <v>451814.1510413267</v>
          </cell>
          <cell r="I1894">
            <v>482564.49734098633</v>
          </cell>
          <cell r="J1894">
            <v>0</v>
          </cell>
          <cell r="K1894">
            <v>0</v>
          </cell>
          <cell r="M1894">
            <v>0.75</v>
          </cell>
          <cell r="N1894">
            <v>678262.0755108993</v>
          </cell>
          <cell r="O1894">
            <v>226087.35850363309</v>
          </cell>
          <cell r="P1894">
            <v>0.75</v>
          </cell>
          <cell r="Q1894">
            <v>338860.61328099505</v>
          </cell>
          <cell r="R1894">
            <v>112953.53776033167</v>
          </cell>
          <cell r="S1894" t="str">
            <v>PLNT</v>
          </cell>
          <cell r="T1894">
            <v>82747.514681228262</v>
          </cell>
          <cell r="U1894">
            <v>240937.57580490666</v>
          </cell>
          <cell r="V1894">
            <v>91557.73996456388</v>
          </cell>
          <cell r="W1894">
            <v>52323.461623033567</v>
          </cell>
          <cell r="X1894">
            <v>14998.205267253981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2282</v>
          </cell>
          <cell r="AE1894" t="str">
            <v>SO</v>
          </cell>
          <cell r="AF1894" t="str">
            <v>2282.SO</v>
          </cell>
        </row>
        <row r="1895">
          <cell r="A1895">
            <v>1895</v>
          </cell>
          <cell r="F1895">
            <v>1838728.0823968453</v>
          </cell>
          <cell r="G1895">
            <v>904349.43401453237</v>
          </cell>
          <cell r="H1895">
            <v>451814.1510413267</v>
          </cell>
          <cell r="I1895">
            <v>482564.49734098633</v>
          </cell>
          <cell r="J1895">
            <v>0</v>
          </cell>
          <cell r="K1895">
            <v>0</v>
          </cell>
          <cell r="N1895">
            <v>678262.0755108993</v>
          </cell>
          <cell r="O1895">
            <v>226087.35850363309</v>
          </cell>
          <cell r="Q1895">
            <v>338860.61328099505</v>
          </cell>
          <cell r="R1895">
            <v>112953.53776033167</v>
          </cell>
          <cell r="T1895">
            <v>82747.514681228262</v>
          </cell>
          <cell r="U1895">
            <v>240937.57580490666</v>
          </cell>
          <cell r="V1895">
            <v>91557.73996456388</v>
          </cell>
          <cell r="W1895">
            <v>52323.461623033567</v>
          </cell>
          <cell r="X1895">
            <v>14998.205267253981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2282</v>
          </cell>
          <cell r="AE1895" t="str">
            <v>NA</v>
          </cell>
          <cell r="AF1895" t="str">
            <v>2282.NA1</v>
          </cell>
        </row>
        <row r="1896">
          <cell r="A1896">
            <v>1896</v>
          </cell>
          <cell r="AD1896">
            <v>2282</v>
          </cell>
          <cell r="AE1896" t="str">
            <v>NA</v>
          </cell>
          <cell r="AF1896" t="str">
            <v>2282.NA2</v>
          </cell>
        </row>
        <row r="1897">
          <cell r="A1897">
            <v>1897</v>
          </cell>
          <cell r="B1897">
            <v>2283</v>
          </cell>
          <cell r="C1897" t="str">
            <v>Accum Prov for Pensions &amp; Benefits</v>
          </cell>
          <cell r="AD1897">
            <v>2283</v>
          </cell>
          <cell r="AE1897" t="str">
            <v>NA</v>
          </cell>
          <cell r="AF1897" t="str">
            <v>2283.NA</v>
          </cell>
        </row>
        <row r="1898">
          <cell r="A1898">
            <v>1898</v>
          </cell>
          <cell r="D1898" t="str">
            <v>SG</v>
          </cell>
          <cell r="E1898" t="str">
            <v>P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M1898">
            <v>0.75</v>
          </cell>
          <cell r="N1898">
            <v>0</v>
          </cell>
          <cell r="O1898">
            <v>0</v>
          </cell>
          <cell r="P1898">
            <v>0.75</v>
          </cell>
          <cell r="Q1898">
            <v>0</v>
          </cell>
          <cell r="R1898">
            <v>0</v>
          </cell>
          <cell r="S1898" t="str">
            <v>PLNT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D1898">
            <v>2283</v>
          </cell>
          <cell r="AE1898" t="str">
            <v>SG</v>
          </cell>
          <cell r="AF1898" t="str">
            <v>2283.SG</v>
          </cell>
        </row>
        <row r="1899">
          <cell r="A1899">
            <v>1899</v>
          </cell>
          <cell r="D1899" t="str">
            <v>SO</v>
          </cell>
          <cell r="E1899" t="str">
            <v>PTD</v>
          </cell>
          <cell r="F1899">
            <v>-106985075.3653845</v>
          </cell>
          <cell r="G1899">
            <v>-52618923.52705472</v>
          </cell>
          <cell r="H1899">
            <v>-26288482.491274145</v>
          </cell>
          <cell r="I1899">
            <v>-28077669.347055648</v>
          </cell>
          <cell r="J1899">
            <v>0</v>
          </cell>
          <cell r="K1899">
            <v>0</v>
          </cell>
          <cell r="M1899">
            <v>0.75</v>
          </cell>
          <cell r="N1899">
            <v>-39464192.645291038</v>
          </cell>
          <cell r="O1899">
            <v>-13154730.88176368</v>
          </cell>
          <cell r="P1899">
            <v>0.75</v>
          </cell>
          <cell r="Q1899">
            <v>-19716361.868455607</v>
          </cell>
          <cell r="R1899">
            <v>-6572120.6228185361</v>
          </cell>
          <cell r="S1899" t="str">
            <v>PLNT</v>
          </cell>
          <cell r="T1899">
            <v>-4814604.8234220706</v>
          </cell>
          <cell r="U1899">
            <v>-14018780.129925538</v>
          </cell>
          <cell r="V1899">
            <v>-5327221.4658431811</v>
          </cell>
          <cell r="W1899">
            <v>-3044403.1059889439</v>
          </cell>
          <cell r="X1899">
            <v>-872659.82187591516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>
            <v>2283</v>
          </cell>
          <cell r="AE1899" t="str">
            <v>SO</v>
          </cell>
          <cell r="AF1899" t="str">
            <v>2283.SO</v>
          </cell>
        </row>
        <row r="1900">
          <cell r="A1900">
            <v>1900</v>
          </cell>
          <cell r="F1900">
            <v>-106985075.3653845</v>
          </cell>
          <cell r="G1900">
            <v>-52618923.52705472</v>
          </cell>
          <cell r="H1900">
            <v>-26288482.491274145</v>
          </cell>
          <cell r="I1900">
            <v>-28077669.347055648</v>
          </cell>
          <cell r="J1900">
            <v>0</v>
          </cell>
          <cell r="K1900">
            <v>0</v>
          </cell>
          <cell r="N1900">
            <v>-39464192.645291038</v>
          </cell>
          <cell r="O1900">
            <v>-13154730.88176368</v>
          </cell>
          <cell r="Q1900">
            <v>-19716361.868455607</v>
          </cell>
          <cell r="R1900">
            <v>-6572120.6228185361</v>
          </cell>
          <cell r="T1900">
            <v>-4814604.8234220706</v>
          </cell>
          <cell r="U1900">
            <v>-14018780.129925538</v>
          </cell>
          <cell r="V1900">
            <v>-5327221.4658431811</v>
          </cell>
          <cell r="W1900">
            <v>-3044403.1059889439</v>
          </cell>
          <cell r="X1900">
            <v>-872659.82187591516</v>
          </cell>
          <cell r="Y1900">
            <v>0</v>
          </cell>
          <cell r="Z1900">
            <v>0</v>
          </cell>
          <cell r="AA1900">
            <v>0</v>
          </cell>
          <cell r="AB1900">
            <v>0</v>
          </cell>
          <cell r="AD1900">
            <v>2283</v>
          </cell>
          <cell r="AE1900" t="str">
            <v>NA</v>
          </cell>
          <cell r="AF1900" t="str">
            <v>2283.NA1</v>
          </cell>
        </row>
        <row r="1901">
          <cell r="A1901">
            <v>1901</v>
          </cell>
          <cell r="AD1901">
            <v>2283</v>
          </cell>
          <cell r="AE1901" t="str">
            <v>NA</v>
          </cell>
          <cell r="AF1901" t="str">
            <v>2283.NA2</v>
          </cell>
        </row>
        <row r="1902">
          <cell r="A1902">
            <v>1902</v>
          </cell>
          <cell r="AD1902">
            <v>2283</v>
          </cell>
          <cell r="AE1902" t="str">
            <v>NA</v>
          </cell>
          <cell r="AF1902" t="str">
            <v>2283.NA3</v>
          </cell>
        </row>
        <row r="1903">
          <cell r="A1903">
            <v>1903</v>
          </cell>
          <cell r="B1903">
            <v>25335</v>
          </cell>
          <cell r="C1903" t="str">
            <v>Accum Prov for Pensions &amp; Benefits</v>
          </cell>
          <cell r="AD1903">
            <v>25335</v>
          </cell>
          <cell r="AE1903" t="str">
            <v>NA</v>
          </cell>
          <cell r="AF1903" t="str">
            <v>25335.NA</v>
          </cell>
        </row>
        <row r="1904">
          <cell r="A1904">
            <v>1904</v>
          </cell>
          <cell r="D1904" t="str">
            <v>SE</v>
          </cell>
          <cell r="E1904" t="str">
            <v>P</v>
          </cell>
          <cell r="F1904">
            <v>-49041616.024772294</v>
          </cell>
          <cell r="G1904">
            <v>-49041616.024772294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M1904">
            <v>0.75</v>
          </cell>
          <cell r="N1904">
            <v>-36781212.018579222</v>
          </cell>
          <cell r="O1904">
            <v>-12260404.006193073</v>
          </cell>
          <cell r="P1904">
            <v>0.75</v>
          </cell>
          <cell r="Q1904">
            <v>0</v>
          </cell>
          <cell r="R1904">
            <v>0</v>
          </cell>
          <cell r="S1904" t="str">
            <v>PLNT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D1904">
            <v>25335</v>
          </cell>
          <cell r="AE1904" t="str">
            <v>SE</v>
          </cell>
          <cell r="AF1904" t="str">
            <v>25335.SE</v>
          </cell>
        </row>
        <row r="1905">
          <cell r="A1905">
            <v>1905</v>
          </cell>
          <cell r="F1905">
            <v>-49041616.024772294</v>
          </cell>
          <cell r="G1905">
            <v>-49041616.024772294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-36781212.018579222</v>
          </cell>
          <cell r="O1905">
            <v>-12260404.006193073</v>
          </cell>
          <cell r="Q1905">
            <v>0</v>
          </cell>
          <cell r="R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25335</v>
          </cell>
          <cell r="AE1905" t="str">
            <v>NA</v>
          </cell>
          <cell r="AF1905" t="str">
            <v>25335.NA1</v>
          </cell>
        </row>
        <row r="1906">
          <cell r="A1906">
            <v>1906</v>
          </cell>
          <cell r="AD1906">
            <v>25335</v>
          </cell>
          <cell r="AE1906" t="str">
            <v>NA</v>
          </cell>
          <cell r="AF1906" t="str">
            <v>25335.NA2</v>
          </cell>
        </row>
        <row r="1907">
          <cell r="A1907">
            <v>1907</v>
          </cell>
          <cell r="B1907">
            <v>22841</v>
          </cell>
          <cell r="C1907" t="str">
            <v>Accum Hydro Relicensing Obligation</v>
          </cell>
          <cell r="AD1907">
            <v>22841</v>
          </cell>
          <cell r="AE1907" t="str">
            <v>NA</v>
          </cell>
          <cell r="AF1907" t="str">
            <v>22841.NA</v>
          </cell>
        </row>
        <row r="1908">
          <cell r="A1908">
            <v>1908</v>
          </cell>
          <cell r="D1908" t="str">
            <v>SG</v>
          </cell>
          <cell r="E1908" t="str">
            <v>P</v>
          </cell>
          <cell r="F1908">
            <v>-355994.35303581168</v>
          </cell>
          <cell r="G1908">
            <v>-355994.35303581168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0.75</v>
          </cell>
          <cell r="N1908">
            <v>-266995.76477685873</v>
          </cell>
          <cell r="O1908">
            <v>-88998.588258952921</v>
          </cell>
          <cell r="P1908">
            <v>0.75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22841</v>
          </cell>
          <cell r="AE1908" t="str">
            <v>SG</v>
          </cell>
          <cell r="AF1908" t="str">
            <v>22841.SG</v>
          </cell>
        </row>
        <row r="1909">
          <cell r="A1909">
            <v>1909</v>
          </cell>
          <cell r="F1909">
            <v>-355994.35303581168</v>
          </cell>
          <cell r="G1909">
            <v>-355994.35303581168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N1909">
            <v>-266995.76477685873</v>
          </cell>
          <cell r="O1909">
            <v>-88998.588258952921</v>
          </cell>
          <cell r="Q1909">
            <v>0</v>
          </cell>
          <cell r="R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22841</v>
          </cell>
          <cell r="AE1909" t="str">
            <v>NA</v>
          </cell>
          <cell r="AF1909" t="str">
            <v>22841.NA1</v>
          </cell>
        </row>
        <row r="1910">
          <cell r="A1910">
            <v>1910</v>
          </cell>
          <cell r="AD1910">
            <v>22841</v>
          </cell>
          <cell r="AE1910" t="str">
            <v>NA</v>
          </cell>
          <cell r="AF1910" t="str">
            <v>22841.NA2</v>
          </cell>
        </row>
        <row r="1911">
          <cell r="A1911">
            <v>1911</v>
          </cell>
          <cell r="B1911">
            <v>254</v>
          </cell>
          <cell r="C1911" t="str">
            <v>Reg Liabilities - Insurance Provision</v>
          </cell>
          <cell r="AD1911">
            <v>254</v>
          </cell>
          <cell r="AE1911" t="str">
            <v>NA</v>
          </cell>
          <cell r="AF1911" t="str">
            <v>254.NA</v>
          </cell>
        </row>
        <row r="1912">
          <cell r="A1912">
            <v>1912</v>
          </cell>
          <cell r="D1912" t="str">
            <v>SO</v>
          </cell>
          <cell r="E1912" t="str">
            <v>PTD</v>
          </cell>
          <cell r="F1912">
            <v>-344423.85636525264</v>
          </cell>
          <cell r="G1912">
            <v>-169399.446577764</v>
          </cell>
          <cell r="H1912">
            <v>-84632.183383633441</v>
          </cell>
          <cell r="I1912">
            <v>-90392.226403855224</v>
          </cell>
          <cell r="J1912">
            <v>0</v>
          </cell>
          <cell r="K1912">
            <v>0</v>
          </cell>
          <cell r="M1912">
            <v>0.75</v>
          </cell>
          <cell r="N1912">
            <v>-127049.584933323</v>
          </cell>
          <cell r="O1912">
            <v>-42349.861644441</v>
          </cell>
          <cell r="P1912">
            <v>0.75</v>
          </cell>
          <cell r="Q1912">
            <v>-63474.137537725081</v>
          </cell>
          <cell r="R1912">
            <v>-21158.04584590836</v>
          </cell>
          <cell r="S1912" t="str">
            <v>PLNT</v>
          </cell>
          <cell r="T1912">
            <v>-15499.963471487301</v>
          </cell>
          <cell r="U1912">
            <v>-45131.550334428997</v>
          </cell>
          <cell r="V1912">
            <v>-17150.262826015889</v>
          </cell>
          <cell r="W1912">
            <v>-9801.0405144261149</v>
          </cell>
          <cell r="X1912">
            <v>-2809.4092574969222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D1912">
            <v>254</v>
          </cell>
          <cell r="AE1912" t="str">
            <v>SO</v>
          </cell>
          <cell r="AF1912" t="str">
            <v>254.SO</v>
          </cell>
        </row>
        <row r="1913">
          <cell r="A1913">
            <v>1913</v>
          </cell>
          <cell r="D1913" t="str">
            <v>S</v>
          </cell>
          <cell r="E1913" t="str">
            <v>P</v>
          </cell>
          <cell r="F1913">
            <v>-3091683.54461538</v>
          </cell>
          <cell r="G1913">
            <v>-3091683.54461538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N1913">
            <v>0</v>
          </cell>
          <cell r="O1913">
            <v>-3091683.54461538</v>
          </cell>
          <cell r="P1913">
            <v>0</v>
          </cell>
          <cell r="Q1913">
            <v>0</v>
          </cell>
          <cell r="R1913">
            <v>0</v>
          </cell>
          <cell r="S1913" t="str">
            <v>PLNT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D1913">
            <v>254</v>
          </cell>
          <cell r="AE1913" t="str">
            <v>S</v>
          </cell>
          <cell r="AF1913" t="str">
            <v>254.S</v>
          </cell>
        </row>
        <row r="1914">
          <cell r="A1914">
            <v>1914</v>
          </cell>
          <cell r="F1914">
            <v>-3436107.4009806328</v>
          </cell>
          <cell r="G1914">
            <v>-3261082.9911931441</v>
          </cell>
          <cell r="H1914">
            <v>-84632.183383633441</v>
          </cell>
          <cell r="I1914">
            <v>-90392.226403855224</v>
          </cell>
          <cell r="J1914">
            <v>0</v>
          </cell>
          <cell r="K1914">
            <v>0</v>
          </cell>
          <cell r="N1914">
            <v>-127049.584933323</v>
          </cell>
          <cell r="O1914">
            <v>-3134033.4062598208</v>
          </cell>
          <cell r="Q1914">
            <v>-63474.137537725081</v>
          </cell>
          <cell r="R1914">
            <v>-21158.04584590836</v>
          </cell>
          <cell r="T1914">
            <v>-15499.963471487301</v>
          </cell>
          <cell r="U1914">
            <v>-45131.550334428997</v>
          </cell>
          <cell r="V1914">
            <v>-17150.262826015889</v>
          </cell>
          <cell r="W1914">
            <v>-9801.0405144261149</v>
          </cell>
          <cell r="X1914">
            <v>-2809.4092574969222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254</v>
          </cell>
          <cell r="AE1914" t="str">
            <v>NA</v>
          </cell>
          <cell r="AF1914" t="str">
            <v>254.NA1</v>
          </cell>
        </row>
        <row r="1915">
          <cell r="A1915">
            <v>1915</v>
          </cell>
          <cell r="AD1915">
            <v>254</v>
          </cell>
          <cell r="AE1915" t="str">
            <v>NA</v>
          </cell>
          <cell r="AF1915" t="str">
            <v>254.NA2</v>
          </cell>
        </row>
        <row r="1916">
          <cell r="A1916">
            <v>1916</v>
          </cell>
          <cell r="B1916">
            <v>230</v>
          </cell>
          <cell r="C1916" t="str">
            <v>ARO</v>
          </cell>
          <cell r="D1916" t="str">
            <v>TROJD</v>
          </cell>
          <cell r="E1916" t="str">
            <v>P</v>
          </cell>
          <cell r="F1916">
            <v>-885085.98696815432</v>
          </cell>
          <cell r="G1916">
            <v>-885085.98696815432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0.75</v>
          </cell>
          <cell r="N1916">
            <v>-663814.4902261158</v>
          </cell>
          <cell r="O1916">
            <v>-221271.49674203858</v>
          </cell>
          <cell r="P1916">
            <v>0.75</v>
          </cell>
          <cell r="Q1916">
            <v>0</v>
          </cell>
          <cell r="R1916">
            <v>0</v>
          </cell>
          <cell r="S1916" t="str">
            <v>PLNT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230</v>
          </cell>
          <cell r="AE1916" t="str">
            <v>TROJD</v>
          </cell>
          <cell r="AF1916" t="str">
            <v>230.TROJD</v>
          </cell>
        </row>
        <row r="1917">
          <cell r="A1917">
            <v>1917</v>
          </cell>
          <cell r="B1917">
            <v>254105</v>
          </cell>
          <cell r="C1917" t="str">
            <v>ARO</v>
          </cell>
          <cell r="D1917" t="str">
            <v>TROJD</v>
          </cell>
          <cell r="E1917" t="str">
            <v>P</v>
          </cell>
          <cell r="F1917">
            <v>-1472445.3238916881</v>
          </cell>
          <cell r="G1917">
            <v>-1472445.3238916881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0.75</v>
          </cell>
          <cell r="N1917">
            <v>-1104333.9929187661</v>
          </cell>
          <cell r="O1917">
            <v>-368111.33097292203</v>
          </cell>
          <cell r="P1917">
            <v>0.75</v>
          </cell>
          <cell r="Q1917">
            <v>0</v>
          </cell>
          <cell r="R1917">
            <v>0</v>
          </cell>
          <cell r="S1917" t="str">
            <v>PLNT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D1917">
            <v>254105</v>
          </cell>
          <cell r="AE1917" t="str">
            <v>TROJD</v>
          </cell>
          <cell r="AF1917" t="str">
            <v>254105.TROJD</v>
          </cell>
        </row>
        <row r="1918">
          <cell r="A1918">
            <v>1918</v>
          </cell>
          <cell r="F1918">
            <v>-2357531.3108598422</v>
          </cell>
          <cell r="G1918">
            <v>-2357531.3108598422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N1918">
            <v>-1768148.4831448819</v>
          </cell>
          <cell r="O1918">
            <v>-589382.82771496056</v>
          </cell>
          <cell r="Q1918">
            <v>0</v>
          </cell>
          <cell r="R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D1918">
            <v>254105</v>
          </cell>
          <cell r="AE1918" t="str">
            <v>NA</v>
          </cell>
          <cell r="AF1918" t="str">
            <v>254105.NA</v>
          </cell>
        </row>
        <row r="1919">
          <cell r="A1919">
            <v>1919</v>
          </cell>
          <cell r="AD1919">
            <v>254105</v>
          </cell>
          <cell r="AE1919" t="str">
            <v>NA</v>
          </cell>
          <cell r="AF1919" t="str">
            <v>254105.NA1</v>
          </cell>
        </row>
        <row r="1920">
          <cell r="A1920">
            <v>1920</v>
          </cell>
          <cell r="B1920">
            <v>252</v>
          </cell>
          <cell r="C1920" t="str">
            <v>Customer Advances for Construction</v>
          </cell>
          <cell r="AD1920">
            <v>252</v>
          </cell>
          <cell r="AE1920" t="str">
            <v>NA</v>
          </cell>
          <cell r="AF1920" t="str">
            <v>252.NA</v>
          </cell>
        </row>
        <row r="1921">
          <cell r="A1921">
            <v>1921</v>
          </cell>
          <cell r="D1921" t="str">
            <v>S</v>
          </cell>
          <cell r="E1921" t="str">
            <v>DPW</v>
          </cell>
          <cell r="F1921">
            <v>-8648118.9307692312</v>
          </cell>
          <cell r="G1921">
            <v>0</v>
          </cell>
          <cell r="H1921">
            <v>0</v>
          </cell>
          <cell r="I1921">
            <v>-8648118.9307692312</v>
          </cell>
          <cell r="J1921">
            <v>0</v>
          </cell>
          <cell r="K1921">
            <v>0</v>
          </cell>
          <cell r="M1921">
            <v>0.75</v>
          </cell>
          <cell r="N1921">
            <v>0</v>
          </cell>
          <cell r="O1921">
            <v>0</v>
          </cell>
          <cell r="P1921">
            <v>0.75</v>
          </cell>
          <cell r="Q1921">
            <v>0</v>
          </cell>
          <cell r="R1921">
            <v>0</v>
          </cell>
          <cell r="S1921" t="str">
            <v>PLNT</v>
          </cell>
          <cell r="T1921">
            <v>-1482932.0269766457</v>
          </cell>
          <cell r="U1921">
            <v>-4317882.5254103206</v>
          </cell>
          <cell r="V1921">
            <v>-1640821.5453249428</v>
          </cell>
          <cell r="W1921">
            <v>-937697.49220857408</v>
          </cell>
          <cell r="X1921">
            <v>-268785.3408487484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252</v>
          </cell>
          <cell r="AE1921" t="str">
            <v>S</v>
          </cell>
          <cell r="AF1921" t="str">
            <v>252.S</v>
          </cell>
        </row>
        <row r="1922">
          <cell r="A1922">
            <v>1922</v>
          </cell>
          <cell r="D1922" t="str">
            <v>SE</v>
          </cell>
          <cell r="E1922" t="str">
            <v>DPW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0.75</v>
          </cell>
          <cell r="N1922">
            <v>0</v>
          </cell>
          <cell r="O1922">
            <v>0</v>
          </cell>
          <cell r="P1922">
            <v>0.75</v>
          </cell>
          <cell r="Q1922">
            <v>0</v>
          </cell>
          <cell r="R1922">
            <v>0</v>
          </cell>
          <cell r="S1922" t="str">
            <v>PLNT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D1922">
            <v>252</v>
          </cell>
          <cell r="AE1922" t="str">
            <v>SE</v>
          </cell>
          <cell r="AF1922" t="str">
            <v>252.SE</v>
          </cell>
        </row>
        <row r="1923">
          <cell r="A1923">
            <v>1923</v>
          </cell>
          <cell r="D1923" t="str">
            <v>SG</v>
          </cell>
          <cell r="E1923" t="str">
            <v>T</v>
          </cell>
          <cell r="F1923">
            <v>-11034560.364848532</v>
          </cell>
          <cell r="G1923">
            <v>0</v>
          </cell>
          <cell r="H1923">
            <v>-11034560.364848532</v>
          </cell>
          <cell r="I1923">
            <v>0</v>
          </cell>
          <cell r="J1923">
            <v>0</v>
          </cell>
          <cell r="K1923">
            <v>0</v>
          </cell>
          <cell r="M1923">
            <v>0.75</v>
          </cell>
          <cell r="N1923">
            <v>0</v>
          </cell>
          <cell r="O1923">
            <v>0</v>
          </cell>
          <cell r="P1923">
            <v>0.75</v>
          </cell>
          <cell r="Q1923">
            <v>-8275920.2736363988</v>
          </cell>
          <cell r="R1923">
            <v>-2758640.0912121329</v>
          </cell>
          <cell r="S1923" t="str">
            <v>PLNT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>
            <v>252</v>
          </cell>
          <cell r="AE1923" t="str">
            <v>SG</v>
          </cell>
          <cell r="AF1923" t="str">
            <v>252.SG</v>
          </cell>
        </row>
        <row r="1924">
          <cell r="A1924">
            <v>1924</v>
          </cell>
          <cell r="D1924" t="str">
            <v>SO</v>
          </cell>
          <cell r="E1924" t="str">
            <v>DPW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0.75</v>
          </cell>
          <cell r="N1924">
            <v>0</v>
          </cell>
          <cell r="O1924">
            <v>0</v>
          </cell>
          <cell r="P1924">
            <v>0.75</v>
          </cell>
          <cell r="Q1924">
            <v>0</v>
          </cell>
          <cell r="R1924">
            <v>0</v>
          </cell>
          <cell r="S1924" t="str">
            <v>PLNT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D1924">
            <v>252</v>
          </cell>
          <cell r="AE1924" t="str">
            <v>SO</v>
          </cell>
          <cell r="AF1924" t="str">
            <v>252.SO</v>
          </cell>
        </row>
        <row r="1925">
          <cell r="A1925">
            <v>1925</v>
          </cell>
          <cell r="D1925" t="str">
            <v>CN</v>
          </cell>
          <cell r="E1925" t="str">
            <v>CUST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0.75</v>
          </cell>
          <cell r="N1925">
            <v>0</v>
          </cell>
          <cell r="O1925">
            <v>0</v>
          </cell>
          <cell r="P1925">
            <v>0.75</v>
          </cell>
          <cell r="Q1925">
            <v>0</v>
          </cell>
          <cell r="R1925">
            <v>0</v>
          </cell>
          <cell r="S1925" t="str">
            <v>CUST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  <cell r="AD1925">
            <v>252</v>
          </cell>
          <cell r="AE1925" t="str">
            <v>CN</v>
          </cell>
          <cell r="AF1925" t="str">
            <v>252.CN</v>
          </cell>
        </row>
        <row r="1926">
          <cell r="A1926">
            <v>1926</v>
          </cell>
          <cell r="F1926">
            <v>-19682679.295617763</v>
          </cell>
          <cell r="G1926">
            <v>0</v>
          </cell>
          <cell r="H1926">
            <v>-11034560.364848532</v>
          </cell>
          <cell r="I1926">
            <v>-8648118.9307692312</v>
          </cell>
          <cell r="J1926">
            <v>0</v>
          </cell>
          <cell r="K1926">
            <v>0</v>
          </cell>
          <cell r="N1926">
            <v>0</v>
          </cell>
          <cell r="O1926">
            <v>0</v>
          </cell>
          <cell r="Q1926">
            <v>-8275920.2736363988</v>
          </cell>
          <cell r="R1926">
            <v>-2758640.0912121329</v>
          </cell>
          <cell r="T1926">
            <v>-1482932.0269766457</v>
          </cell>
          <cell r="U1926">
            <v>-4317882.5254103206</v>
          </cell>
          <cell r="V1926">
            <v>-1640821.5453249428</v>
          </cell>
          <cell r="W1926">
            <v>-937697.49220857408</v>
          </cell>
          <cell r="X1926">
            <v>-268785.3408487484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>
            <v>252</v>
          </cell>
          <cell r="AE1926" t="str">
            <v>NA</v>
          </cell>
          <cell r="AF1926" t="str">
            <v>252.NA1</v>
          </cell>
        </row>
        <row r="1927">
          <cell r="A1927">
            <v>1927</v>
          </cell>
          <cell r="AD1927">
            <v>252</v>
          </cell>
          <cell r="AE1927" t="str">
            <v>NA</v>
          </cell>
          <cell r="AF1927" t="str">
            <v>252.NA2</v>
          </cell>
        </row>
        <row r="1928">
          <cell r="A1928">
            <v>1928</v>
          </cell>
          <cell r="B1928">
            <v>25398</v>
          </cell>
          <cell r="C1928" t="str">
            <v>SO2 Emissions</v>
          </cell>
          <cell r="AD1928">
            <v>25398</v>
          </cell>
          <cell r="AE1928" t="str">
            <v>NA</v>
          </cell>
          <cell r="AF1928" t="str">
            <v>25398.NA</v>
          </cell>
        </row>
        <row r="1929">
          <cell r="A1929">
            <v>1929</v>
          </cell>
          <cell r="D1929" t="str">
            <v>SE</v>
          </cell>
          <cell r="E1929" t="str">
            <v>P</v>
          </cell>
          <cell r="F1929">
            <v>-855.60226774853754</v>
          </cell>
          <cell r="G1929">
            <v>-855.60226774853754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N1929">
            <v>0</v>
          </cell>
          <cell r="O1929">
            <v>-855.60226774853754</v>
          </cell>
          <cell r="P1929">
            <v>0</v>
          </cell>
          <cell r="Q1929">
            <v>0</v>
          </cell>
          <cell r="R1929">
            <v>0</v>
          </cell>
          <cell r="S1929" t="str">
            <v>PLNT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25398</v>
          </cell>
          <cell r="AE1929" t="str">
            <v>SE</v>
          </cell>
          <cell r="AF1929" t="str">
            <v>25398.SE</v>
          </cell>
        </row>
        <row r="1930">
          <cell r="A1930">
            <v>1930</v>
          </cell>
          <cell r="F1930">
            <v>-855.60226774853754</v>
          </cell>
          <cell r="G1930">
            <v>-855.60226774853754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>
            <v>0</v>
          </cell>
          <cell r="O1930">
            <v>-855.60226774853754</v>
          </cell>
          <cell r="Q1930">
            <v>0</v>
          </cell>
          <cell r="R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AD1930">
            <v>25398</v>
          </cell>
          <cell r="AE1930" t="str">
            <v>NA</v>
          </cell>
          <cell r="AF1930" t="str">
            <v>25398.NA1</v>
          </cell>
        </row>
        <row r="1931">
          <cell r="A1931">
            <v>1931</v>
          </cell>
          <cell r="AD1931">
            <v>25398</v>
          </cell>
          <cell r="AE1931" t="str">
            <v>NA</v>
          </cell>
          <cell r="AF1931" t="str">
            <v>25398.NA2</v>
          </cell>
        </row>
        <row r="1932">
          <cell r="A1932">
            <v>1932</v>
          </cell>
          <cell r="B1932">
            <v>25399</v>
          </cell>
          <cell r="C1932" t="str">
            <v>Other Deferred Credits</v>
          </cell>
          <cell r="AD1932">
            <v>25399</v>
          </cell>
          <cell r="AE1932" t="str">
            <v>NA</v>
          </cell>
          <cell r="AF1932" t="str">
            <v>25399.NA</v>
          </cell>
        </row>
        <row r="1933">
          <cell r="A1933">
            <v>1933</v>
          </cell>
          <cell r="D1933" t="str">
            <v>S</v>
          </cell>
          <cell r="E1933" t="str">
            <v>P</v>
          </cell>
          <cell r="F1933">
            <v>-846634.30615384597</v>
          </cell>
          <cell r="G1933">
            <v>-846634.30615384597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0.75</v>
          </cell>
          <cell r="N1933">
            <v>-634975.72961538448</v>
          </cell>
          <cell r="O1933">
            <v>-211658.57653846149</v>
          </cell>
          <cell r="P1933">
            <v>0.75</v>
          </cell>
          <cell r="Q1933">
            <v>0</v>
          </cell>
          <cell r="R1933">
            <v>0</v>
          </cell>
          <cell r="S1933" t="str">
            <v>PLNT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D1933">
            <v>25399</v>
          </cell>
          <cell r="AE1933" t="str">
            <v>S</v>
          </cell>
          <cell r="AF1933" t="str">
            <v>25399.S</v>
          </cell>
        </row>
        <row r="1934">
          <cell r="A1934">
            <v>1934</v>
          </cell>
          <cell r="D1934" t="str">
            <v>SO</v>
          </cell>
          <cell r="E1934" t="str">
            <v>LABOR</v>
          </cell>
          <cell r="F1934">
            <v>-17100456.199415568</v>
          </cell>
          <cell r="G1934">
            <v>-7683091.853093924</v>
          </cell>
          <cell r="H1934">
            <v>-1451005.3582959448</v>
          </cell>
          <cell r="I1934">
            <v>-5608474.1775946971</v>
          </cell>
          <cell r="J1934">
            <v>-2357884.8104310022</v>
          </cell>
          <cell r="K1934">
            <v>0</v>
          </cell>
          <cell r="M1934">
            <v>0.75</v>
          </cell>
          <cell r="N1934">
            <v>-5762318.8898204435</v>
          </cell>
          <cell r="O1934">
            <v>-1920772.963273481</v>
          </cell>
          <cell r="P1934">
            <v>0.75</v>
          </cell>
          <cell r="Q1934">
            <v>-1088254.0187219586</v>
          </cell>
          <cell r="R1934">
            <v>-362751.33957398619</v>
          </cell>
          <cell r="S1934" t="str">
            <v>PLNT</v>
          </cell>
          <cell r="T1934">
            <v>-961710.40743156185</v>
          </cell>
          <cell r="U1934">
            <v>-2800231.2224789369</v>
          </cell>
          <cell r="V1934">
            <v>-1064104.8464602262</v>
          </cell>
          <cell r="W1934">
            <v>-608115.15354348987</v>
          </cell>
          <cell r="X1934">
            <v>-174312.54768048244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25399</v>
          </cell>
          <cell r="AE1934" t="str">
            <v>SO</v>
          </cell>
          <cell r="AF1934" t="str">
            <v>25399.SO</v>
          </cell>
        </row>
        <row r="1935">
          <cell r="A1935">
            <v>1935</v>
          </cell>
          <cell r="D1935" t="str">
            <v>SG</v>
          </cell>
          <cell r="E1935" t="str">
            <v>P</v>
          </cell>
          <cell r="F1935">
            <v>-1817447.9018839072</v>
          </cell>
          <cell r="G1935">
            <v>-1817447.9018839072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0.75</v>
          </cell>
          <cell r="N1935">
            <v>-1363085.9264129302</v>
          </cell>
          <cell r="O1935">
            <v>-454361.97547097679</v>
          </cell>
          <cell r="P1935">
            <v>0.75</v>
          </cell>
          <cell r="Q1935">
            <v>0</v>
          </cell>
          <cell r="R1935">
            <v>0</v>
          </cell>
          <cell r="S1935" t="str">
            <v>PLNT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25399</v>
          </cell>
          <cell r="AE1935" t="str">
            <v>SG</v>
          </cell>
          <cell r="AF1935" t="str">
            <v>25399.SG</v>
          </cell>
        </row>
        <row r="1936">
          <cell r="A1936">
            <v>1936</v>
          </cell>
          <cell r="D1936" t="str">
            <v>SE</v>
          </cell>
          <cell r="E1936" t="str">
            <v>P</v>
          </cell>
          <cell r="F1936">
            <v>-1923581.8357576237</v>
          </cell>
          <cell r="G1936">
            <v>-1923581.8357576237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0.75</v>
          </cell>
          <cell r="N1936">
            <v>-1442686.3768182178</v>
          </cell>
          <cell r="O1936">
            <v>-480895.45893940591</v>
          </cell>
          <cell r="P1936">
            <v>0.75</v>
          </cell>
          <cell r="Q1936">
            <v>0</v>
          </cell>
          <cell r="R1936">
            <v>0</v>
          </cell>
          <cell r="S1936" t="str">
            <v>PLNT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D1936">
            <v>25399</v>
          </cell>
          <cell r="AE1936" t="str">
            <v>SE</v>
          </cell>
          <cell r="AF1936" t="str">
            <v>25399.SE</v>
          </cell>
        </row>
        <row r="1937">
          <cell r="A1937">
            <v>1937</v>
          </cell>
          <cell r="F1937">
            <v>-21688120.243210945</v>
          </cell>
          <cell r="G1937">
            <v>-12270755.896889303</v>
          </cell>
          <cell r="H1937">
            <v>-1451005.3582959448</v>
          </cell>
          <cell r="I1937">
            <v>-5608474.1775946971</v>
          </cell>
          <cell r="J1937">
            <v>-2357884.8104310022</v>
          </cell>
          <cell r="K1937">
            <v>0</v>
          </cell>
          <cell r="N1937">
            <v>-9203066.9226669762</v>
          </cell>
          <cell r="O1937">
            <v>-3067688.9742223257</v>
          </cell>
          <cell r="Q1937">
            <v>-1088254.0187219586</v>
          </cell>
          <cell r="R1937">
            <v>-362751.33957398619</v>
          </cell>
          <cell r="T1937">
            <v>-961710.40743156185</v>
          </cell>
          <cell r="U1937">
            <v>-2800231.2224789369</v>
          </cell>
          <cell r="V1937">
            <v>-1064104.8464602262</v>
          </cell>
          <cell r="W1937">
            <v>-608115.15354348987</v>
          </cell>
          <cell r="X1937">
            <v>-174312.54768048244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D1937">
            <v>25399</v>
          </cell>
          <cell r="AE1937" t="str">
            <v>NA</v>
          </cell>
          <cell r="AF1937" t="str">
            <v>25399.NA1</v>
          </cell>
        </row>
        <row r="1938">
          <cell r="A1938">
            <v>1938</v>
          </cell>
          <cell r="AD1938">
            <v>25399</v>
          </cell>
          <cell r="AE1938" t="str">
            <v>NA</v>
          </cell>
          <cell r="AF1938" t="str">
            <v>25399.NA2</v>
          </cell>
        </row>
        <row r="1939">
          <cell r="A1939">
            <v>1939</v>
          </cell>
          <cell r="B1939">
            <v>190</v>
          </cell>
          <cell r="C1939" t="str">
            <v>Accumulated Deferred Income Taxes</v>
          </cell>
          <cell r="AD1939">
            <v>190</v>
          </cell>
          <cell r="AE1939" t="str">
            <v>NA</v>
          </cell>
          <cell r="AF1939" t="str">
            <v>190.NA</v>
          </cell>
        </row>
        <row r="1940">
          <cell r="A1940">
            <v>1940</v>
          </cell>
          <cell r="D1940" t="str">
            <v>S</v>
          </cell>
          <cell r="E1940" t="str">
            <v>P</v>
          </cell>
          <cell r="F1940">
            <v>1486367.1315384638</v>
          </cell>
          <cell r="G1940">
            <v>1486367.1315384638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0.75</v>
          </cell>
          <cell r="N1940">
            <v>1114775.3486538478</v>
          </cell>
          <cell r="O1940">
            <v>371591.78288461594</v>
          </cell>
          <cell r="P1940">
            <v>0.75</v>
          </cell>
          <cell r="Q1940">
            <v>0</v>
          </cell>
          <cell r="R1940">
            <v>0</v>
          </cell>
          <cell r="S1940" t="str">
            <v>PLNT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D1940">
            <v>190</v>
          </cell>
          <cell r="AE1940" t="str">
            <v>S</v>
          </cell>
          <cell r="AF1940" t="str">
            <v>190.S</v>
          </cell>
        </row>
        <row r="1941">
          <cell r="A1941">
            <v>1941</v>
          </cell>
          <cell r="D1941" t="str">
            <v>CN</v>
          </cell>
          <cell r="E1941" t="str">
            <v>CUST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0.75</v>
          </cell>
          <cell r="N1941">
            <v>0</v>
          </cell>
          <cell r="O1941">
            <v>0</v>
          </cell>
          <cell r="P1941">
            <v>0.75</v>
          </cell>
          <cell r="Q1941">
            <v>0</v>
          </cell>
          <cell r="R1941">
            <v>0</v>
          </cell>
          <cell r="S1941" t="str">
            <v>PLNT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D1941">
            <v>190</v>
          </cell>
          <cell r="AE1941" t="str">
            <v>CN</v>
          </cell>
          <cell r="AF1941" t="str">
            <v>190.CN</v>
          </cell>
        </row>
        <row r="1942">
          <cell r="A1942">
            <v>1942</v>
          </cell>
          <cell r="D1942" t="str">
            <v>SO</v>
          </cell>
          <cell r="E1942" t="str">
            <v>LABOR</v>
          </cell>
          <cell r="F1942">
            <v>71774430.001822084</v>
          </cell>
          <cell r="G1942">
            <v>32247650.70456459</v>
          </cell>
          <cell r="H1942">
            <v>6090193.226823993</v>
          </cell>
          <cell r="I1942">
            <v>23540017.446467586</v>
          </cell>
          <cell r="J1942">
            <v>9896568.6239659134</v>
          </cell>
          <cell r="K1942">
            <v>0</v>
          </cell>
          <cell r="M1942">
            <v>0.75</v>
          </cell>
          <cell r="N1942">
            <v>24185738.028423443</v>
          </cell>
          <cell r="O1942">
            <v>8061912.6761411475</v>
          </cell>
          <cell r="P1942">
            <v>0.75</v>
          </cell>
          <cell r="Q1942">
            <v>4567644.9201179948</v>
          </cell>
          <cell r="R1942">
            <v>1522548.3067059983</v>
          </cell>
          <cell r="S1942" t="str">
            <v>DISom</v>
          </cell>
          <cell r="T1942">
            <v>2027199.4936453085</v>
          </cell>
          <cell r="U1942">
            <v>20656063.998831809</v>
          </cell>
          <cell r="V1942">
            <v>190547.27430540445</v>
          </cell>
          <cell r="W1942">
            <v>0</v>
          </cell>
          <cell r="X1942">
            <v>666206.67968506133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190</v>
          </cell>
          <cell r="AE1942" t="str">
            <v>SO</v>
          </cell>
          <cell r="AF1942" t="str">
            <v>190.SO</v>
          </cell>
        </row>
        <row r="1943">
          <cell r="A1943">
            <v>1943</v>
          </cell>
          <cell r="D1943" t="str">
            <v>DGP</v>
          </cell>
          <cell r="E1943" t="str">
            <v>P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0.75</v>
          </cell>
          <cell r="N1943">
            <v>0</v>
          </cell>
          <cell r="O1943">
            <v>0</v>
          </cell>
          <cell r="P1943">
            <v>0.75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190</v>
          </cell>
          <cell r="AE1943" t="str">
            <v>DGP</v>
          </cell>
          <cell r="AF1943" t="str">
            <v>190.DGP</v>
          </cell>
        </row>
        <row r="1944">
          <cell r="A1944">
            <v>1944</v>
          </cell>
          <cell r="D1944" t="str">
            <v>IBT</v>
          </cell>
          <cell r="E1944" t="str">
            <v>IBT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0.75</v>
          </cell>
          <cell r="N1944">
            <v>0</v>
          </cell>
          <cell r="O1944">
            <v>0</v>
          </cell>
          <cell r="P1944">
            <v>0.75</v>
          </cell>
          <cell r="Q1944">
            <v>0</v>
          </cell>
          <cell r="R1944">
            <v>0</v>
          </cell>
          <cell r="S1944" t="str">
            <v>PLNT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190</v>
          </cell>
          <cell r="AE1944" t="str">
            <v>IBT</v>
          </cell>
          <cell r="AF1944" t="str">
            <v>190.IBT</v>
          </cell>
        </row>
        <row r="1945">
          <cell r="A1945">
            <v>1945</v>
          </cell>
          <cell r="D1945" t="str">
            <v>SG</v>
          </cell>
          <cell r="E1945" t="str">
            <v>P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M1945">
            <v>0.75</v>
          </cell>
          <cell r="N1945">
            <v>0</v>
          </cell>
          <cell r="O1945">
            <v>0</v>
          </cell>
          <cell r="P1945">
            <v>0.75</v>
          </cell>
          <cell r="Q1945">
            <v>0</v>
          </cell>
          <cell r="R1945">
            <v>0</v>
          </cell>
          <cell r="S1945" t="str">
            <v>PLNT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D1945">
            <v>190</v>
          </cell>
          <cell r="AE1945" t="str">
            <v>SG</v>
          </cell>
          <cell r="AF1945" t="str">
            <v>190.SG</v>
          </cell>
        </row>
        <row r="1946">
          <cell r="A1946">
            <v>1946</v>
          </cell>
          <cell r="D1946" t="str">
            <v>SG</v>
          </cell>
          <cell r="E1946" t="str">
            <v>P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M1946">
            <v>0.75</v>
          </cell>
          <cell r="N1946">
            <v>0</v>
          </cell>
          <cell r="O1946">
            <v>0</v>
          </cell>
          <cell r="P1946">
            <v>0.75</v>
          </cell>
          <cell r="Q1946">
            <v>0</v>
          </cell>
          <cell r="R1946">
            <v>0</v>
          </cell>
          <cell r="S1946" t="str">
            <v>PLNT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D1946">
            <v>190</v>
          </cell>
          <cell r="AE1946" t="str">
            <v>SG</v>
          </cell>
          <cell r="AF1946" t="str">
            <v>190.SG1</v>
          </cell>
        </row>
        <row r="1947">
          <cell r="A1947">
            <v>1947</v>
          </cell>
          <cell r="D1947" t="str">
            <v>BADDEBT</v>
          </cell>
          <cell r="E1947" t="str">
            <v>CUST</v>
          </cell>
          <cell r="F1947">
            <v>1244466.4780110845</v>
          </cell>
          <cell r="G1947">
            <v>0</v>
          </cell>
          <cell r="H1947">
            <v>0</v>
          </cell>
          <cell r="I1947">
            <v>0</v>
          </cell>
          <cell r="J1947">
            <v>1244466.4780110845</v>
          </cell>
          <cell r="K1947">
            <v>0</v>
          </cell>
          <cell r="M1947">
            <v>0.75</v>
          </cell>
          <cell r="N1947">
            <v>0</v>
          </cell>
          <cell r="O1947">
            <v>0</v>
          </cell>
          <cell r="P1947">
            <v>0.75</v>
          </cell>
          <cell r="Q1947">
            <v>0</v>
          </cell>
          <cell r="R1947">
            <v>0</v>
          </cell>
          <cell r="S1947" t="str">
            <v>CUST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190</v>
          </cell>
          <cell r="AE1947" t="str">
            <v>BADDEBT</v>
          </cell>
          <cell r="AF1947" t="str">
            <v>190.BADDEBT</v>
          </cell>
        </row>
        <row r="1948">
          <cell r="A1948">
            <v>1948</v>
          </cell>
          <cell r="D1948" t="str">
            <v>TROJD</v>
          </cell>
          <cell r="E1948" t="str">
            <v>P</v>
          </cell>
          <cell r="F1948">
            <v>894706.50298941182</v>
          </cell>
          <cell r="G1948">
            <v>894706.50298941182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0.75</v>
          </cell>
          <cell r="N1948">
            <v>671029.87724205886</v>
          </cell>
          <cell r="O1948">
            <v>223676.62574735295</v>
          </cell>
          <cell r="P1948">
            <v>0.75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190</v>
          </cell>
          <cell r="AE1948" t="str">
            <v>TROJD</v>
          </cell>
          <cell r="AF1948" t="str">
            <v>190.TROJD</v>
          </cell>
        </row>
        <row r="1949">
          <cell r="A1949">
            <v>1949</v>
          </cell>
          <cell r="D1949" t="str">
            <v>SG</v>
          </cell>
          <cell r="E1949" t="str">
            <v>P</v>
          </cell>
          <cell r="F1949">
            <v>3527598.0798703386</v>
          </cell>
          <cell r="G1949">
            <v>3527598.0798703386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0.75</v>
          </cell>
          <cell r="N1949">
            <v>2645698.5599027537</v>
          </cell>
          <cell r="O1949">
            <v>881899.51996758464</v>
          </cell>
          <cell r="P1949">
            <v>0.75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190</v>
          </cell>
          <cell r="AE1949" t="str">
            <v>SG</v>
          </cell>
          <cell r="AF1949" t="str">
            <v>190.SG2</v>
          </cell>
        </row>
        <row r="1950">
          <cell r="A1950">
            <v>1950</v>
          </cell>
          <cell r="D1950" t="str">
            <v>SE</v>
          </cell>
          <cell r="E1950" t="str">
            <v>P</v>
          </cell>
          <cell r="F1950">
            <v>8895078.248804586</v>
          </cell>
          <cell r="G1950">
            <v>8895078.248804586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M1950">
            <v>0.75</v>
          </cell>
          <cell r="N1950">
            <v>6671308.68660344</v>
          </cell>
          <cell r="O1950">
            <v>2223769.5622011465</v>
          </cell>
          <cell r="P1950">
            <v>0.75</v>
          </cell>
          <cell r="Q1950">
            <v>0</v>
          </cell>
          <cell r="R1950">
            <v>0</v>
          </cell>
          <cell r="S1950" t="str">
            <v>PLNT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190</v>
          </cell>
          <cell r="AE1950" t="str">
            <v>SE</v>
          </cell>
          <cell r="AF1950" t="str">
            <v>190.SE</v>
          </cell>
        </row>
        <row r="1951">
          <cell r="A1951">
            <v>1951</v>
          </cell>
          <cell r="D1951" t="str">
            <v>SNP</v>
          </cell>
          <cell r="E1951" t="str">
            <v>PTD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M1951">
            <v>0.75</v>
          </cell>
          <cell r="N1951">
            <v>0</v>
          </cell>
          <cell r="O1951">
            <v>0</v>
          </cell>
          <cell r="P1951">
            <v>0.75</v>
          </cell>
          <cell r="Q1951">
            <v>0</v>
          </cell>
          <cell r="R1951">
            <v>0</v>
          </cell>
          <cell r="S1951" t="str">
            <v>PLNT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D1951">
            <v>190</v>
          </cell>
          <cell r="AE1951" t="str">
            <v>SNP</v>
          </cell>
          <cell r="AF1951" t="str">
            <v>190.SNP</v>
          </cell>
        </row>
        <row r="1952">
          <cell r="A1952">
            <v>1952</v>
          </cell>
          <cell r="D1952" t="str">
            <v>SNPD</v>
          </cell>
          <cell r="E1952" t="str">
            <v>DPW</v>
          </cell>
          <cell r="F1952">
            <v>1026024.3389186431</v>
          </cell>
          <cell r="G1952">
            <v>0</v>
          </cell>
          <cell r="H1952">
            <v>0</v>
          </cell>
          <cell r="I1952">
            <v>1026024.3389186431</v>
          </cell>
          <cell r="J1952">
            <v>0</v>
          </cell>
          <cell r="K1952">
            <v>0</v>
          </cell>
          <cell r="M1952">
            <v>0.75</v>
          </cell>
          <cell r="N1952">
            <v>0</v>
          </cell>
          <cell r="O1952">
            <v>0</v>
          </cell>
          <cell r="P1952">
            <v>0.75</v>
          </cell>
          <cell r="Q1952">
            <v>0</v>
          </cell>
          <cell r="R1952">
            <v>0</v>
          </cell>
          <cell r="S1952" t="str">
            <v>PLNT</v>
          </cell>
          <cell r="T1952">
            <v>175937.02917596902</v>
          </cell>
          <cell r="U1952">
            <v>512279.32908045978</v>
          </cell>
          <cell r="V1952">
            <v>194669.25175319542</v>
          </cell>
          <cell r="W1952">
            <v>111249.67836946652</v>
          </cell>
          <cell r="X1952">
            <v>31889.050539552325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D1952">
            <v>190</v>
          </cell>
          <cell r="AE1952" t="str">
            <v>SNPD</v>
          </cell>
          <cell r="AF1952" t="str">
            <v>190.SNPD</v>
          </cell>
        </row>
        <row r="1953">
          <cell r="A1953">
            <v>1953</v>
          </cell>
          <cell r="D1953" t="str">
            <v>SG</v>
          </cell>
          <cell r="E1953" t="str">
            <v>P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0.75</v>
          </cell>
          <cell r="N1953">
            <v>0</v>
          </cell>
          <cell r="O1953">
            <v>0</v>
          </cell>
          <cell r="P1953">
            <v>0.75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190</v>
          </cell>
          <cell r="AE1953" t="str">
            <v>SG</v>
          </cell>
          <cell r="AF1953" t="str">
            <v>190.SG3</v>
          </cell>
        </row>
        <row r="1954">
          <cell r="A1954">
            <v>1954</v>
          </cell>
          <cell r="E1954" t="str">
            <v xml:space="preserve"> </v>
          </cell>
          <cell r="F1954">
            <v>88848670.781954616</v>
          </cell>
          <cell r="G1954">
            <v>47051400.667767383</v>
          </cell>
          <cell r="H1954">
            <v>6090193.226823993</v>
          </cell>
          <cell r="I1954">
            <v>24566041.785386227</v>
          </cell>
          <cell r="J1954">
            <v>11141035.101976998</v>
          </cell>
          <cell r="K1954">
            <v>0</v>
          </cell>
          <cell r="N1954">
            <v>35288550.500825547</v>
          </cell>
          <cell r="O1954">
            <v>11762850.166941846</v>
          </cell>
          <cell r="Q1954">
            <v>4567644.9201179948</v>
          </cell>
          <cell r="R1954">
            <v>1522548.3067059983</v>
          </cell>
          <cell r="T1954">
            <v>2203136.5228212774</v>
          </cell>
          <cell r="U1954">
            <v>21168343.327912267</v>
          </cell>
          <cell r="V1954">
            <v>385216.52605859988</v>
          </cell>
          <cell r="W1954">
            <v>111249.67836946652</v>
          </cell>
          <cell r="X1954">
            <v>698095.73022461368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190</v>
          </cell>
          <cell r="AE1954" t="str">
            <v>NA</v>
          </cell>
          <cell r="AF1954" t="str">
            <v>190.NA1</v>
          </cell>
        </row>
        <row r="1955">
          <cell r="A1955">
            <v>1955</v>
          </cell>
          <cell r="AD1955">
            <v>190</v>
          </cell>
          <cell r="AE1955" t="str">
            <v>NA</v>
          </cell>
          <cell r="AF1955" t="str">
            <v>190.NA2</v>
          </cell>
        </row>
        <row r="1956">
          <cell r="A1956">
            <v>1956</v>
          </cell>
          <cell r="B1956">
            <v>281</v>
          </cell>
          <cell r="C1956" t="str">
            <v>Accumulated Deferred Income Taxes</v>
          </cell>
          <cell r="AD1956">
            <v>281</v>
          </cell>
          <cell r="AE1956" t="str">
            <v>NA</v>
          </cell>
          <cell r="AF1956" t="str">
            <v>281.NA</v>
          </cell>
        </row>
        <row r="1957">
          <cell r="A1957">
            <v>1957</v>
          </cell>
          <cell r="D1957" t="str">
            <v>S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0.75</v>
          </cell>
          <cell r="N1957">
            <v>0</v>
          </cell>
          <cell r="O1957">
            <v>0</v>
          </cell>
          <cell r="P1957">
            <v>0.75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281</v>
          </cell>
          <cell r="AE1957" t="str">
            <v>S</v>
          </cell>
          <cell r="AF1957" t="str">
            <v>281.S</v>
          </cell>
        </row>
        <row r="1958">
          <cell r="A1958">
            <v>1958</v>
          </cell>
          <cell r="D1958" t="str">
            <v>DGP</v>
          </cell>
          <cell r="E1958" t="str">
            <v>PT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0.75</v>
          </cell>
          <cell r="N1958">
            <v>0</v>
          </cell>
          <cell r="O1958">
            <v>0</v>
          </cell>
          <cell r="P1958">
            <v>0.75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281</v>
          </cell>
          <cell r="AE1958" t="str">
            <v>DGP</v>
          </cell>
          <cell r="AF1958" t="str">
            <v>281.DGP</v>
          </cell>
        </row>
        <row r="1959">
          <cell r="A1959">
            <v>1959</v>
          </cell>
          <cell r="D1959" t="str">
            <v>SNPT</v>
          </cell>
          <cell r="E1959" t="str">
            <v>T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0.75</v>
          </cell>
          <cell r="N1959">
            <v>0</v>
          </cell>
          <cell r="O1959">
            <v>0</v>
          </cell>
          <cell r="P1959">
            <v>0.75</v>
          </cell>
          <cell r="Q1959">
            <v>0</v>
          </cell>
          <cell r="R1959">
            <v>0</v>
          </cell>
          <cell r="S1959" t="str">
            <v>PLNT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281</v>
          </cell>
          <cell r="AE1959" t="str">
            <v>SNPT</v>
          </cell>
          <cell r="AF1959" t="str">
            <v>281.SNPT</v>
          </cell>
        </row>
        <row r="1960">
          <cell r="A1960">
            <v>1960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N1960">
            <v>0</v>
          </cell>
          <cell r="O1960">
            <v>0</v>
          </cell>
          <cell r="Q1960">
            <v>0</v>
          </cell>
          <cell r="R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B1960">
            <v>0</v>
          </cell>
          <cell r="AD1960">
            <v>281</v>
          </cell>
          <cell r="AE1960" t="str">
            <v>NA</v>
          </cell>
          <cell r="AF1960" t="str">
            <v>281.NA1</v>
          </cell>
        </row>
        <row r="1961">
          <cell r="A1961">
            <v>1961</v>
          </cell>
          <cell r="AD1961">
            <v>281</v>
          </cell>
          <cell r="AE1961" t="str">
            <v>NA</v>
          </cell>
          <cell r="AF1961" t="str">
            <v>281.NA2</v>
          </cell>
        </row>
        <row r="1962">
          <cell r="A1962">
            <v>1962</v>
          </cell>
          <cell r="B1962">
            <v>282</v>
          </cell>
          <cell r="C1962" t="str">
            <v xml:space="preserve">Accumulated Deferred Income Taxes </v>
          </cell>
          <cell r="AD1962">
            <v>282</v>
          </cell>
          <cell r="AE1962" t="str">
            <v>NA</v>
          </cell>
          <cell r="AF1962" t="str">
            <v>282.NA</v>
          </cell>
        </row>
        <row r="1963">
          <cell r="A1963">
            <v>1963</v>
          </cell>
          <cell r="D1963" t="str">
            <v>S</v>
          </cell>
          <cell r="E1963" t="str">
            <v>GP</v>
          </cell>
          <cell r="F1963">
            <v>-1990028352.3615386</v>
          </cell>
          <cell r="G1963">
            <v>-958291328.89403081</v>
          </cell>
          <cell r="H1963">
            <v>-488741378.32137764</v>
          </cell>
          <cell r="I1963">
            <v>-530875065.47519338</v>
          </cell>
          <cell r="J1963">
            <v>-12120579.670937028</v>
          </cell>
          <cell r="K1963">
            <v>0</v>
          </cell>
          <cell r="M1963">
            <v>0.75</v>
          </cell>
          <cell r="N1963">
            <v>-718718496.67052317</v>
          </cell>
          <cell r="O1963">
            <v>-239572832.2235077</v>
          </cell>
          <cell r="P1963">
            <v>0.75</v>
          </cell>
          <cell r="Q1963">
            <v>-366556033.7410332</v>
          </cell>
          <cell r="R1963">
            <v>-122185344.58034441</v>
          </cell>
          <cell r="S1963" t="str">
            <v>PLNT</v>
          </cell>
          <cell r="T1963">
            <v>-91031546.075935349</v>
          </cell>
          <cell r="U1963">
            <v>-265058353.93125266</v>
          </cell>
          <cell r="V1963">
            <v>-100723781.93231058</v>
          </cell>
          <cell r="W1963">
            <v>-57561675.730547927</v>
          </cell>
          <cell r="X1963">
            <v>-16499707.805146869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282</v>
          </cell>
          <cell r="AE1963" t="str">
            <v>S</v>
          </cell>
          <cell r="AF1963" t="str">
            <v>282.S</v>
          </cell>
        </row>
        <row r="1964">
          <cell r="A1964">
            <v>1964</v>
          </cell>
          <cell r="D1964" t="str">
            <v>DITBAL</v>
          </cell>
          <cell r="E1964" t="str">
            <v>ACCMDIT</v>
          </cell>
          <cell r="F1964">
            <v>-0.15627759305696179</v>
          </cell>
          <cell r="G1964">
            <v>-7.8218837602342717E-2</v>
          </cell>
          <cell r="H1964">
            <v>-3.9915597813755775E-2</v>
          </cell>
          <cell r="I1964">
            <v>-3.801101687083186E-2</v>
          </cell>
          <cell r="J1964">
            <v>-1.3214077003142631E-4</v>
          </cell>
          <cell r="K1964">
            <v>0</v>
          </cell>
          <cell r="M1964">
            <v>0.75</v>
          </cell>
          <cell r="N1964">
            <v>-5.8664128201757038E-2</v>
          </cell>
          <cell r="O1964">
            <v>-1.9554709400585679E-2</v>
          </cell>
          <cell r="P1964">
            <v>0.75</v>
          </cell>
          <cell r="Q1964">
            <v>-2.993669836031683E-2</v>
          </cell>
          <cell r="R1964">
            <v>-9.9788994534389438E-3</v>
          </cell>
          <cell r="S1964" t="str">
            <v>PLNT</v>
          </cell>
          <cell r="T1964">
            <v>-6.5179208041594751E-3</v>
          </cell>
          <cell r="U1964">
            <v>-1.8978358974191745E-2</v>
          </cell>
          <cell r="V1964">
            <v>-7.2118915038814338E-3</v>
          </cell>
          <cell r="W1964">
            <v>-4.1214552530334453E-3</v>
          </cell>
          <cell r="X1964">
            <v>-1.1813903355657603E-3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282</v>
          </cell>
          <cell r="AE1964" t="str">
            <v>DITBAL</v>
          </cell>
          <cell r="AF1964" t="str">
            <v>282.DITBAL</v>
          </cell>
        </row>
        <row r="1965">
          <cell r="A1965">
            <v>1965</v>
          </cell>
          <cell r="D1965" t="str">
            <v>SNP</v>
          </cell>
          <cell r="E1965" t="str">
            <v>PT</v>
          </cell>
          <cell r="F1965">
            <v>-3190465.891730878</v>
          </cell>
          <cell r="G1965">
            <v>-2127542.7649169974</v>
          </cell>
          <cell r="H1965">
            <v>-1062923.1268138806</v>
          </cell>
          <cell r="I1965">
            <v>0</v>
          </cell>
          <cell r="J1965">
            <v>0</v>
          </cell>
          <cell r="K1965">
            <v>0</v>
          </cell>
          <cell r="M1965">
            <v>0.75</v>
          </cell>
          <cell r="N1965">
            <v>-1595657.0736877481</v>
          </cell>
          <cell r="O1965">
            <v>-531885.69122924935</v>
          </cell>
          <cell r="P1965">
            <v>0.75</v>
          </cell>
          <cell r="Q1965">
            <v>-797192.34511041048</v>
          </cell>
          <cell r="R1965">
            <v>-265730.78170347016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282</v>
          </cell>
          <cell r="AE1965" t="str">
            <v>SNP</v>
          </cell>
          <cell r="AF1965" t="str">
            <v>282.SNP</v>
          </cell>
        </row>
        <row r="1966">
          <cell r="A1966">
            <v>1966</v>
          </cell>
          <cell r="D1966" t="str">
            <v>SO</v>
          </cell>
          <cell r="E1966" t="str">
            <v>LABOR</v>
          </cell>
          <cell r="F1966">
            <v>-904573.16886668385</v>
          </cell>
          <cell r="G1966">
            <v>-406417.15420928341</v>
          </cell>
          <cell r="H1966">
            <v>-76754.707575646928</v>
          </cell>
          <cell r="I1966">
            <v>-296674.84891468508</v>
          </cell>
          <cell r="J1966">
            <v>-124726.45816706843</v>
          </cell>
          <cell r="K1966">
            <v>0</v>
          </cell>
          <cell r="M1966">
            <v>0.75</v>
          </cell>
          <cell r="N1966">
            <v>-304812.86565696256</v>
          </cell>
          <cell r="O1966">
            <v>-101604.28855232085</v>
          </cell>
          <cell r="P1966">
            <v>0.75</v>
          </cell>
          <cell r="Q1966">
            <v>-57566.030681735196</v>
          </cell>
          <cell r="R1966">
            <v>-19188.676893911732</v>
          </cell>
          <cell r="S1966" t="str">
            <v>DISom</v>
          </cell>
          <cell r="T1966">
            <v>-25548.795996640052</v>
          </cell>
          <cell r="U1966">
            <v>-260328.38250700108</v>
          </cell>
          <cell r="V1966">
            <v>-2401.4673712208269</v>
          </cell>
          <cell r="W1966">
            <v>0</v>
          </cell>
          <cell r="X1966">
            <v>-8396.2030398230836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282</v>
          </cell>
          <cell r="AE1966" t="str">
            <v>SO</v>
          </cell>
          <cell r="AF1966" t="str">
            <v>282.SO</v>
          </cell>
        </row>
        <row r="1967">
          <cell r="A1967">
            <v>1967</v>
          </cell>
          <cell r="D1967" t="str">
            <v>GPS</v>
          </cell>
          <cell r="E1967" t="str">
            <v>PTD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0.75</v>
          </cell>
          <cell r="N1967">
            <v>0</v>
          </cell>
          <cell r="O1967">
            <v>0</v>
          </cell>
          <cell r="P1967">
            <v>0.75</v>
          </cell>
          <cell r="Q1967">
            <v>0</v>
          </cell>
          <cell r="R1967">
            <v>0</v>
          </cell>
          <cell r="S1967" t="str">
            <v>PLNT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282</v>
          </cell>
          <cell r="AE1967" t="str">
            <v>GPS</v>
          </cell>
          <cell r="AF1967" t="str">
            <v>282.GPS</v>
          </cell>
        </row>
        <row r="1968">
          <cell r="A1968">
            <v>1968</v>
          </cell>
          <cell r="D1968" t="str">
            <v>CIAC</v>
          </cell>
          <cell r="E1968" t="str">
            <v>DPW</v>
          </cell>
          <cell r="F1968">
            <v>38060.757628164371</v>
          </cell>
          <cell r="G1968">
            <v>0</v>
          </cell>
          <cell r="H1968">
            <v>0</v>
          </cell>
          <cell r="I1968">
            <v>38060.757628164371</v>
          </cell>
          <cell r="J1968">
            <v>0</v>
          </cell>
          <cell r="K1968">
            <v>0</v>
          </cell>
          <cell r="M1968">
            <v>0.75</v>
          </cell>
          <cell r="N1968">
            <v>0</v>
          </cell>
          <cell r="O1968">
            <v>0</v>
          </cell>
          <cell r="P1968">
            <v>0.75</v>
          </cell>
          <cell r="Q1968">
            <v>0</v>
          </cell>
          <cell r="R1968">
            <v>0</v>
          </cell>
          <cell r="S1968" t="str">
            <v>PLNT</v>
          </cell>
          <cell r="T1968">
            <v>6526.4500765578941</v>
          </cell>
          <cell r="U1968">
            <v>19003.193825401133</v>
          </cell>
          <cell r="V1968">
            <v>7221.3288979512099</v>
          </cell>
          <cell r="W1968">
            <v>4126.8485395717826</v>
          </cell>
          <cell r="X1968">
            <v>1182.936288682354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D1968">
            <v>282</v>
          </cell>
          <cell r="AE1968" t="str">
            <v>CIAC</v>
          </cell>
          <cell r="AF1968" t="str">
            <v>282.CIAC</v>
          </cell>
        </row>
        <row r="1969">
          <cell r="A1969">
            <v>1969</v>
          </cell>
          <cell r="D1969" t="str">
            <v>SNPD</v>
          </cell>
          <cell r="E1969" t="str">
            <v>P</v>
          </cell>
          <cell r="F1969">
            <v>-381734.90375523182</v>
          </cell>
          <cell r="G1969">
            <v>-381734.90375523182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0.75</v>
          </cell>
          <cell r="N1969">
            <v>-286301.17781642388</v>
          </cell>
          <cell r="O1969">
            <v>-95433.725938807955</v>
          </cell>
          <cell r="P1969">
            <v>0.75</v>
          </cell>
          <cell r="Q1969">
            <v>0</v>
          </cell>
          <cell r="R1969">
            <v>0</v>
          </cell>
          <cell r="S1969" t="str">
            <v>PLNT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D1969">
            <v>282</v>
          </cell>
          <cell r="AE1969" t="str">
            <v>SNPD</v>
          </cell>
          <cell r="AF1969" t="str">
            <v>282.SNPD</v>
          </cell>
        </row>
        <row r="1970">
          <cell r="A1970">
            <v>1970</v>
          </cell>
          <cell r="D1970" t="str">
            <v>SCHMDEXP</v>
          </cell>
          <cell r="E1970" t="str">
            <v>GP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0.75</v>
          </cell>
          <cell r="N1970">
            <v>0</v>
          </cell>
          <cell r="O1970">
            <v>0</v>
          </cell>
          <cell r="P1970">
            <v>0.75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282</v>
          </cell>
          <cell r="AE1970" t="str">
            <v>SCHMDEXP</v>
          </cell>
          <cell r="AF1970" t="str">
            <v>282.SCHMDEXP</v>
          </cell>
        </row>
        <row r="1971">
          <cell r="A1971">
            <v>1971</v>
          </cell>
          <cell r="D1971" t="str">
            <v>TAXDEPR</v>
          </cell>
          <cell r="E1971" t="str">
            <v>TAXDEPR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0.75</v>
          </cell>
          <cell r="N1971">
            <v>0</v>
          </cell>
          <cell r="O1971">
            <v>0</v>
          </cell>
          <cell r="P1971">
            <v>0.75</v>
          </cell>
          <cell r="Q1971">
            <v>0</v>
          </cell>
          <cell r="R1971">
            <v>0</v>
          </cell>
          <cell r="S1971" t="str">
            <v>PLNT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D1971">
            <v>282</v>
          </cell>
          <cell r="AE1971" t="str">
            <v>TAXDEPR</v>
          </cell>
          <cell r="AF1971" t="str">
            <v>282.TAXDEPR</v>
          </cell>
        </row>
        <row r="1972">
          <cell r="A1972">
            <v>1972</v>
          </cell>
          <cell r="D1972" t="str">
            <v>DGP</v>
          </cell>
          <cell r="E1972" t="str">
            <v>P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0.75</v>
          </cell>
          <cell r="N1972">
            <v>0</v>
          </cell>
          <cell r="O1972">
            <v>0</v>
          </cell>
          <cell r="P1972">
            <v>0.75</v>
          </cell>
          <cell r="Q1972">
            <v>0</v>
          </cell>
          <cell r="R1972">
            <v>0</v>
          </cell>
          <cell r="S1972" t="str">
            <v>PLNT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D1972">
            <v>282</v>
          </cell>
          <cell r="AE1972" t="str">
            <v>DGP</v>
          </cell>
          <cell r="AF1972" t="str">
            <v>282.DGP</v>
          </cell>
        </row>
        <row r="1973">
          <cell r="A1973">
            <v>1973</v>
          </cell>
          <cell r="D1973" t="str">
            <v>IBT</v>
          </cell>
          <cell r="E1973" t="str">
            <v>PT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0.75</v>
          </cell>
          <cell r="N1973">
            <v>0</v>
          </cell>
          <cell r="O1973">
            <v>0</v>
          </cell>
          <cell r="P1973">
            <v>0.75</v>
          </cell>
          <cell r="Q1973">
            <v>0</v>
          </cell>
          <cell r="R1973">
            <v>0</v>
          </cell>
          <cell r="S1973" t="str">
            <v>PLNT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  <cell r="AD1973">
            <v>282</v>
          </cell>
          <cell r="AE1973" t="str">
            <v>IBT</v>
          </cell>
          <cell r="AF1973" t="str">
            <v>282.IBT</v>
          </cell>
        </row>
        <row r="1974">
          <cell r="A1974">
            <v>1974</v>
          </cell>
          <cell r="D1974" t="str">
            <v>SG</v>
          </cell>
          <cell r="E1974" t="str">
            <v>PT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0.75</v>
          </cell>
          <cell r="N1974">
            <v>0</v>
          </cell>
          <cell r="O1974">
            <v>0</v>
          </cell>
          <cell r="P1974">
            <v>0.75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282</v>
          </cell>
          <cell r="AE1974" t="str">
            <v>SG</v>
          </cell>
          <cell r="AF1974" t="str">
            <v>282.SG</v>
          </cell>
        </row>
        <row r="1975">
          <cell r="A1975">
            <v>1975</v>
          </cell>
          <cell r="D1975" t="str">
            <v>SG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0.75</v>
          </cell>
          <cell r="N1975">
            <v>0</v>
          </cell>
          <cell r="O1975">
            <v>0</v>
          </cell>
          <cell r="P1975">
            <v>0.75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282</v>
          </cell>
          <cell r="AE1975" t="str">
            <v>SG</v>
          </cell>
          <cell r="AF1975" t="str">
            <v>282.SG1</v>
          </cell>
        </row>
        <row r="1976">
          <cell r="A1976">
            <v>1976</v>
          </cell>
          <cell r="D1976" t="str">
            <v>SE</v>
          </cell>
          <cell r="E1976" t="str">
            <v>P</v>
          </cell>
          <cell r="F1976">
            <v>109060.2750682553</v>
          </cell>
          <cell r="G1976">
            <v>109060.2750682553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0.75</v>
          </cell>
          <cell r="N1976">
            <v>81795.206301191472</v>
          </cell>
          <cell r="O1976">
            <v>27265.068767063825</v>
          </cell>
          <cell r="P1976">
            <v>0.75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282</v>
          </cell>
          <cell r="AE1976" t="str">
            <v>SE</v>
          </cell>
          <cell r="AF1976" t="str">
            <v>282.SE</v>
          </cell>
        </row>
        <row r="1977">
          <cell r="A1977">
            <v>1977</v>
          </cell>
          <cell r="D1977" t="str">
            <v>SG</v>
          </cell>
          <cell r="E1977" t="str">
            <v>P</v>
          </cell>
          <cell r="F1977">
            <v>-42132.162751156844</v>
          </cell>
          <cell r="G1977">
            <v>-42132.162751156844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0.75</v>
          </cell>
          <cell r="N1977">
            <v>-31599.122063367635</v>
          </cell>
          <cell r="O1977">
            <v>-10533.040687789211</v>
          </cell>
          <cell r="P1977">
            <v>0.75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282</v>
          </cell>
          <cell r="AE1977" t="str">
            <v>SG</v>
          </cell>
          <cell r="AF1977" t="str">
            <v>282.SG2</v>
          </cell>
        </row>
        <row r="1978">
          <cell r="A1978">
            <v>1978</v>
          </cell>
          <cell r="F1978">
            <v>-1994400137.6122236</v>
          </cell>
          <cell r="G1978">
            <v>-961140095.682814</v>
          </cell>
          <cell r="H1978">
            <v>-489881056.19568276</v>
          </cell>
          <cell r="I1978">
            <v>-531133679.60449094</v>
          </cell>
          <cell r="J1978">
            <v>-12245306.129236238</v>
          </cell>
          <cell r="K1978">
            <v>0</v>
          </cell>
          <cell r="N1978">
            <v>-720855071.76211059</v>
          </cell>
          <cell r="O1978">
            <v>-240285023.9207035</v>
          </cell>
          <cell r="Q1978">
            <v>-367410792.14676201</v>
          </cell>
          <cell r="R1978">
            <v>-122470264.04892069</v>
          </cell>
          <cell r="T1978">
            <v>-91050568.428373337</v>
          </cell>
          <cell r="U1978">
            <v>-265299679.13891262</v>
          </cell>
          <cell r="V1978">
            <v>-100718962.07799575</v>
          </cell>
          <cell r="W1978">
            <v>-57557548.886129811</v>
          </cell>
          <cell r="X1978">
            <v>-16506921.0730794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282</v>
          </cell>
          <cell r="AE1978" t="str">
            <v>NA</v>
          </cell>
          <cell r="AF1978" t="str">
            <v>282.NA1</v>
          </cell>
        </row>
        <row r="1979">
          <cell r="A1979">
            <v>1979</v>
          </cell>
          <cell r="AD1979">
            <v>282</v>
          </cell>
          <cell r="AE1979" t="str">
            <v>NA</v>
          </cell>
          <cell r="AF1979" t="str">
            <v>282.NA2</v>
          </cell>
        </row>
        <row r="1980">
          <cell r="A1980">
            <v>1980</v>
          </cell>
          <cell r="B1980">
            <v>283</v>
          </cell>
          <cell r="C1980" t="str">
            <v xml:space="preserve">Accumulated Deferred Income Taxes </v>
          </cell>
          <cell r="AD1980">
            <v>283</v>
          </cell>
          <cell r="AE1980" t="str">
            <v>NA</v>
          </cell>
          <cell r="AF1980" t="str">
            <v>283.NA</v>
          </cell>
        </row>
        <row r="1981">
          <cell r="A1981">
            <v>1981</v>
          </cell>
          <cell r="D1981" t="str">
            <v>S</v>
          </cell>
          <cell r="E1981" t="str">
            <v>GP</v>
          </cell>
          <cell r="F1981">
            <v>-6941471.0100000026</v>
          </cell>
          <cell r="G1981">
            <v>-3342641.5612413338</v>
          </cell>
          <cell r="H1981">
            <v>-1704791.8462967398</v>
          </cell>
          <cell r="I1981">
            <v>-1851759.4850118121</v>
          </cell>
          <cell r="J1981">
            <v>-42278.117450117403</v>
          </cell>
          <cell r="K1981">
            <v>0</v>
          </cell>
          <cell r="M1981">
            <v>0.75</v>
          </cell>
          <cell r="N1981">
            <v>-2506981.1709310003</v>
          </cell>
          <cell r="O1981">
            <v>-835660.39031033346</v>
          </cell>
          <cell r="P1981">
            <v>0.75</v>
          </cell>
          <cell r="Q1981">
            <v>-1278593.8847225548</v>
          </cell>
          <cell r="R1981">
            <v>-426197.96157418494</v>
          </cell>
          <cell r="S1981" t="str">
            <v>PLNT</v>
          </cell>
          <cell r="T1981">
            <v>-317529.5655118312</v>
          </cell>
          <cell r="U1981">
            <v>-924557.11879116343</v>
          </cell>
          <cell r="V1981">
            <v>-351337.3120895485</v>
          </cell>
          <cell r="W1981">
            <v>-200782.41744468801</v>
          </cell>
          <cell r="X1981">
            <v>-57553.071174580975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D1981">
            <v>283</v>
          </cell>
          <cell r="AE1981" t="str">
            <v>S</v>
          </cell>
          <cell r="AF1981" t="str">
            <v>283.S</v>
          </cell>
        </row>
        <row r="1982">
          <cell r="A1982">
            <v>1982</v>
          </cell>
          <cell r="D1982" t="str">
            <v>SG</v>
          </cell>
          <cell r="E1982" t="str">
            <v>P</v>
          </cell>
          <cell r="F1982">
            <v>-1263289.3763731478</v>
          </cell>
          <cell r="G1982">
            <v>-1263289.3763731478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0.75</v>
          </cell>
          <cell r="N1982">
            <v>-947467.03227986093</v>
          </cell>
          <cell r="O1982">
            <v>-315822.34409328696</v>
          </cell>
          <cell r="P1982">
            <v>0.75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283</v>
          </cell>
          <cell r="AE1982" t="str">
            <v>SG</v>
          </cell>
          <cell r="AF1982" t="str">
            <v>283.SG</v>
          </cell>
        </row>
        <row r="1983">
          <cell r="A1983">
            <v>1983</v>
          </cell>
          <cell r="D1983" t="str">
            <v>SE</v>
          </cell>
          <cell r="E1983" t="str">
            <v>P</v>
          </cell>
          <cell r="F1983">
            <v>-32170032.883981645</v>
          </cell>
          <cell r="G1983">
            <v>-32170032.883981645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0.75</v>
          </cell>
          <cell r="N1983">
            <v>-24127524.662986234</v>
          </cell>
          <cell r="O1983">
            <v>-8042508.2209954113</v>
          </cell>
          <cell r="P1983">
            <v>0.75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283</v>
          </cell>
          <cell r="AE1983" t="str">
            <v>SE</v>
          </cell>
          <cell r="AF1983" t="str">
            <v>283.SE</v>
          </cell>
        </row>
        <row r="1984">
          <cell r="A1984">
            <v>1984</v>
          </cell>
          <cell r="D1984" t="str">
            <v>SO</v>
          </cell>
          <cell r="E1984" t="str">
            <v>LABOR</v>
          </cell>
          <cell r="F1984">
            <v>-95724135.115367606</v>
          </cell>
          <cell r="G1984">
            <v>-43008052.771976821</v>
          </cell>
          <cell r="H1984">
            <v>-8122370.0321743675</v>
          </cell>
          <cell r="I1984">
            <v>-31394854.833491117</v>
          </cell>
          <cell r="J1984">
            <v>-13198857.477725303</v>
          </cell>
          <cell r="K1984">
            <v>0</v>
          </cell>
          <cell r="M1984">
            <v>0.75</v>
          </cell>
          <cell r="N1984">
            <v>-32256039.578982614</v>
          </cell>
          <cell r="O1984">
            <v>-10752013.192994205</v>
          </cell>
          <cell r="P1984">
            <v>0.75</v>
          </cell>
          <cell r="Q1984">
            <v>-6091777.5241307756</v>
          </cell>
          <cell r="R1984">
            <v>-2030592.5080435919</v>
          </cell>
          <cell r="S1984" t="str">
            <v>DISom</v>
          </cell>
          <cell r="T1984">
            <v>-2703635.7966281595</v>
          </cell>
          <cell r="U1984">
            <v>-27548583.264620293</v>
          </cell>
          <cell r="V1984">
            <v>-254129.12413254281</v>
          </cell>
          <cell r="W1984">
            <v>0</v>
          </cell>
          <cell r="X1984">
            <v>-888506.64811011811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283</v>
          </cell>
          <cell r="AE1984" t="str">
            <v>SO</v>
          </cell>
          <cell r="AF1984" t="str">
            <v>283.SO</v>
          </cell>
        </row>
        <row r="1985">
          <cell r="A1985">
            <v>1985</v>
          </cell>
          <cell r="D1985" t="str">
            <v>GPS</v>
          </cell>
          <cell r="E1985" t="str">
            <v>GP</v>
          </cell>
          <cell r="F1985">
            <v>-3519625.7128217015</v>
          </cell>
          <cell r="G1985">
            <v>-1694863.6925433865</v>
          </cell>
          <cell r="H1985">
            <v>-864403.12270853738</v>
          </cell>
          <cell r="I1985">
            <v>-938922.06536911603</v>
          </cell>
          <cell r="J1985">
            <v>-21436.832200661891</v>
          </cell>
          <cell r="K1985">
            <v>0</v>
          </cell>
          <cell r="M1985">
            <v>0.75</v>
          </cell>
          <cell r="N1985">
            <v>-1271147.7694075399</v>
          </cell>
          <cell r="O1985">
            <v>-423715.92313584662</v>
          </cell>
          <cell r="P1985">
            <v>0.75</v>
          </cell>
          <cell r="Q1985">
            <v>-648302.34203140298</v>
          </cell>
          <cell r="R1985">
            <v>-216100.78067713435</v>
          </cell>
          <cell r="S1985" t="str">
            <v>PLNT</v>
          </cell>
          <cell r="T1985">
            <v>-161001.20878507331</v>
          </cell>
          <cell r="U1985">
            <v>-468790.40531636914</v>
          </cell>
          <cell r="V1985">
            <v>-178143.19698556766</v>
          </cell>
          <cell r="W1985">
            <v>-101805.3605788702</v>
          </cell>
          <cell r="X1985">
            <v>-29181.893703235768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283</v>
          </cell>
          <cell r="AE1985" t="str">
            <v>GPS</v>
          </cell>
          <cell r="AF1985" t="str">
            <v>283.GPS</v>
          </cell>
        </row>
        <row r="1986">
          <cell r="A1986">
            <v>1986</v>
          </cell>
          <cell r="D1986" t="str">
            <v>SNP</v>
          </cell>
          <cell r="E1986" t="str">
            <v>PTD</v>
          </cell>
          <cell r="F1986">
            <v>-921565.2708039959</v>
          </cell>
          <cell r="G1986">
            <v>-453257.35710342508</v>
          </cell>
          <cell r="H1986">
            <v>-226447.96391792581</v>
          </cell>
          <cell r="I1986">
            <v>-241859.94978264504</v>
          </cell>
          <cell r="J1986">
            <v>0</v>
          </cell>
          <cell r="K1986">
            <v>0</v>
          </cell>
          <cell r="M1986">
            <v>0.75</v>
          </cell>
          <cell r="N1986">
            <v>-339943.01782756881</v>
          </cell>
          <cell r="O1986">
            <v>-113314.33927585627</v>
          </cell>
          <cell r="P1986">
            <v>0.75</v>
          </cell>
          <cell r="Q1986">
            <v>-169835.97293844435</v>
          </cell>
          <cell r="R1986">
            <v>-56611.990979481452</v>
          </cell>
          <cell r="S1986" t="str">
            <v>PLNT</v>
          </cell>
          <cell r="T1986">
            <v>-41472.818360483085</v>
          </cell>
          <cell r="U1986">
            <v>-120757.22583410522</v>
          </cell>
          <cell r="V1986">
            <v>-45888.478145532841</v>
          </cell>
          <cell r="W1986">
            <v>-26224.369737790516</v>
          </cell>
          <cell r="X1986">
            <v>-7517.0577047333763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283</v>
          </cell>
          <cell r="AE1986" t="str">
            <v>SNP</v>
          </cell>
          <cell r="AF1986" t="str">
            <v>283.SNP</v>
          </cell>
        </row>
        <row r="1987">
          <cell r="A1987">
            <v>1987</v>
          </cell>
          <cell r="D1987" t="str">
            <v>TROJP</v>
          </cell>
          <cell r="E1987" t="str">
            <v>P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0.75</v>
          </cell>
          <cell r="N1987">
            <v>0</v>
          </cell>
          <cell r="O1987">
            <v>0</v>
          </cell>
          <cell r="P1987">
            <v>0.75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283</v>
          </cell>
          <cell r="AE1987" t="str">
            <v>TROJP</v>
          </cell>
          <cell r="AF1987" t="str">
            <v>283.TROJP</v>
          </cell>
        </row>
        <row r="1988">
          <cell r="A1988">
            <v>1988</v>
          </cell>
          <cell r="D1988" t="str">
            <v>SG</v>
          </cell>
          <cell r="E1988" t="str">
            <v>P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0.75</v>
          </cell>
          <cell r="N1988">
            <v>0</v>
          </cell>
          <cell r="O1988">
            <v>0</v>
          </cell>
          <cell r="P1988">
            <v>0.75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283</v>
          </cell>
          <cell r="AE1988" t="str">
            <v>SG</v>
          </cell>
          <cell r="AF1988" t="str">
            <v>283.SG1</v>
          </cell>
        </row>
        <row r="1989">
          <cell r="A1989">
            <v>1989</v>
          </cell>
          <cell r="D1989" t="str">
            <v>SGCT</v>
          </cell>
          <cell r="E1989" t="str">
            <v>P</v>
          </cell>
          <cell r="F1989">
            <v>-33272.808140891713</v>
          </cell>
          <cell r="G1989">
            <v>-33272.808140891713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0.75</v>
          </cell>
          <cell r="N1989">
            <v>-24954.606105668783</v>
          </cell>
          <cell r="O1989">
            <v>-8318.2020352229283</v>
          </cell>
          <cell r="P1989">
            <v>0.75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283</v>
          </cell>
          <cell r="AE1989" t="str">
            <v>SGCT</v>
          </cell>
          <cell r="AF1989" t="str">
            <v>283.SGCT</v>
          </cell>
        </row>
        <row r="1990">
          <cell r="A1990">
            <v>1990</v>
          </cell>
          <cell r="D1990" t="str">
            <v>SG</v>
          </cell>
          <cell r="E1990" t="str">
            <v>P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0.75</v>
          </cell>
          <cell r="N1990">
            <v>0</v>
          </cell>
          <cell r="O1990">
            <v>0</v>
          </cell>
          <cell r="P1990">
            <v>0.75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283</v>
          </cell>
          <cell r="AE1990" t="str">
            <v>SG</v>
          </cell>
          <cell r="AF1990" t="str">
            <v>283.SG2</v>
          </cell>
        </row>
        <row r="1991">
          <cell r="A1991">
            <v>1991</v>
          </cell>
          <cell r="E1991" t="str">
            <v xml:space="preserve"> </v>
          </cell>
          <cell r="F1991">
            <v>-140573392.17748898</v>
          </cell>
          <cell r="G1991">
            <v>-81965410.451360643</v>
          </cell>
          <cell r="H1991">
            <v>-10918012.965097569</v>
          </cell>
          <cell r="I1991">
            <v>-34427396.333654694</v>
          </cell>
          <cell r="J1991">
            <v>-13262572.427376082</v>
          </cell>
          <cell r="K1991">
            <v>0</v>
          </cell>
          <cell r="N1991">
            <v>-61474057.83852049</v>
          </cell>
          <cell r="O1991">
            <v>-20491352.612840161</v>
          </cell>
          <cell r="Q1991">
            <v>-8188509.7238231786</v>
          </cell>
          <cell r="R1991">
            <v>-2729503.2412743922</v>
          </cell>
          <cell r="T1991">
            <v>-3223639.3892855472</v>
          </cell>
          <cell r="U1991">
            <v>-29062688.014561929</v>
          </cell>
          <cell r="V1991">
            <v>-829498.1113531919</v>
          </cell>
          <cell r="W1991">
            <v>-328812.14776134869</v>
          </cell>
          <cell r="X1991">
            <v>-982758.67069266818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283</v>
          </cell>
          <cell r="AE1991" t="str">
            <v>NA</v>
          </cell>
          <cell r="AF1991" t="str">
            <v>283.NA1</v>
          </cell>
        </row>
        <row r="1992">
          <cell r="A1992">
            <v>1992</v>
          </cell>
          <cell r="AD1992">
            <v>283</v>
          </cell>
          <cell r="AE1992" t="str">
            <v>NA</v>
          </cell>
          <cell r="AF1992" t="str">
            <v>283.NA2</v>
          </cell>
        </row>
        <row r="1993">
          <cell r="A1993">
            <v>1993</v>
          </cell>
          <cell r="B1993" t="str">
            <v>TOTAL ACCUMULATED DEF INCOME TAX</v>
          </cell>
          <cell r="F1993">
            <v>-2046124859.0077581</v>
          </cell>
          <cell r="G1993">
            <v>-996054105.46640718</v>
          </cell>
          <cell r="H1993">
            <v>-494708875.93395633</v>
          </cell>
          <cell r="I1993">
            <v>-540995034.15275943</v>
          </cell>
          <cell r="J1993">
            <v>-14366843.454635322</v>
          </cell>
          <cell r="K1993">
            <v>0</v>
          </cell>
          <cell r="N1993">
            <v>-747040579.09980559</v>
          </cell>
          <cell r="O1993">
            <v>-249013526.36660179</v>
          </cell>
          <cell r="Q1993">
            <v>-371031656.95046723</v>
          </cell>
          <cell r="R1993">
            <v>-123677218.98348908</v>
          </cell>
          <cell r="T1993">
            <v>-92071071.294837609</v>
          </cell>
          <cell r="U1993">
            <v>-273194023.8255623</v>
          </cell>
          <cell r="V1993">
            <v>-101163243.66329034</v>
          </cell>
          <cell r="W1993">
            <v>-57775111.355521694</v>
          </cell>
          <cell r="X1993">
            <v>-16791584.013547454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D1993" t="str">
            <v>TOTAL ACCUMULATED DEF INCOME TAX</v>
          </cell>
          <cell r="AE1993" t="str">
            <v>NA</v>
          </cell>
          <cell r="AF1993" t="str">
            <v>TOTAL ACCUMULATED DEF INCOME TAX.NA</v>
          </cell>
        </row>
        <row r="1994">
          <cell r="A1994">
            <v>1994</v>
          </cell>
          <cell r="AD1994" t="str">
            <v>TOTAL ACCUMULATED DEF INCOME TAX</v>
          </cell>
          <cell r="AE1994" t="str">
            <v>NA</v>
          </cell>
          <cell r="AF1994" t="str">
            <v>TOTAL ACCUMULATED DEF INCOME TAX.NA1</v>
          </cell>
        </row>
        <row r="1995">
          <cell r="A1995">
            <v>1995</v>
          </cell>
          <cell r="B1995">
            <v>255</v>
          </cell>
          <cell r="C1995" t="str">
            <v>Accumulated Investment Tax Credit</v>
          </cell>
          <cell r="AD1995">
            <v>255</v>
          </cell>
          <cell r="AE1995" t="str">
            <v>NA</v>
          </cell>
          <cell r="AF1995" t="str">
            <v>255.NA</v>
          </cell>
        </row>
        <row r="1996">
          <cell r="A1996">
            <v>1996</v>
          </cell>
          <cell r="D1996" t="str">
            <v>S</v>
          </cell>
          <cell r="E1996" t="str">
            <v>PTD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0.75</v>
          </cell>
          <cell r="N1996">
            <v>0</v>
          </cell>
          <cell r="O1996">
            <v>0</v>
          </cell>
          <cell r="P1996">
            <v>0.75</v>
          </cell>
          <cell r="Q1996">
            <v>0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255</v>
          </cell>
          <cell r="AE1996" t="str">
            <v>S</v>
          </cell>
          <cell r="AF1996" t="str">
            <v>255.S</v>
          </cell>
        </row>
        <row r="1997">
          <cell r="A1997">
            <v>1997</v>
          </cell>
          <cell r="D1997" t="str">
            <v>ITC84</v>
          </cell>
          <cell r="E1997" t="str">
            <v>PTD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0.75</v>
          </cell>
          <cell r="N1997">
            <v>0</v>
          </cell>
          <cell r="O1997">
            <v>0</v>
          </cell>
          <cell r="P1997">
            <v>0.75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255</v>
          </cell>
          <cell r="AE1997" t="str">
            <v>ITC84</v>
          </cell>
          <cell r="AF1997" t="str">
            <v>255.ITC84</v>
          </cell>
        </row>
        <row r="1998">
          <cell r="A1998">
            <v>1998</v>
          </cell>
          <cell r="D1998" t="str">
            <v>ITC85</v>
          </cell>
          <cell r="E1998" t="str">
            <v>PTD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M1998">
            <v>0.75</v>
          </cell>
          <cell r="N1998">
            <v>0</v>
          </cell>
          <cell r="O1998">
            <v>0</v>
          </cell>
          <cell r="P1998">
            <v>0.75</v>
          </cell>
          <cell r="Q1998">
            <v>0</v>
          </cell>
          <cell r="R1998">
            <v>0</v>
          </cell>
          <cell r="S1998" t="str">
            <v>PLNT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255</v>
          </cell>
          <cell r="AE1998" t="str">
            <v>ITC85</v>
          </cell>
          <cell r="AF1998" t="str">
            <v>255.ITC85</v>
          </cell>
        </row>
        <row r="1999">
          <cell r="A1999">
            <v>1999</v>
          </cell>
          <cell r="D1999" t="str">
            <v>ITC86</v>
          </cell>
          <cell r="E1999" t="str">
            <v>PTD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M1999">
            <v>0.75</v>
          </cell>
          <cell r="N1999">
            <v>0</v>
          </cell>
          <cell r="O1999">
            <v>0</v>
          </cell>
          <cell r="P1999">
            <v>0.75</v>
          </cell>
          <cell r="Q1999">
            <v>0</v>
          </cell>
          <cell r="R1999">
            <v>0</v>
          </cell>
          <cell r="S1999" t="str">
            <v>PLNT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D1999">
            <v>255</v>
          </cell>
          <cell r="AE1999" t="str">
            <v>ITC86</v>
          </cell>
          <cell r="AF1999" t="str">
            <v>255.ITC86</v>
          </cell>
        </row>
        <row r="2000">
          <cell r="A2000">
            <v>2000</v>
          </cell>
          <cell r="D2000" t="str">
            <v>ITC88</v>
          </cell>
          <cell r="E2000" t="str">
            <v>PTD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M2000">
            <v>0.75</v>
          </cell>
          <cell r="N2000">
            <v>0</v>
          </cell>
          <cell r="O2000">
            <v>0</v>
          </cell>
          <cell r="P2000">
            <v>0.75</v>
          </cell>
          <cell r="Q2000">
            <v>0</v>
          </cell>
          <cell r="R2000">
            <v>0</v>
          </cell>
          <cell r="S2000" t="str">
            <v>PLNT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D2000">
            <v>255</v>
          </cell>
          <cell r="AE2000" t="str">
            <v>ITC88</v>
          </cell>
          <cell r="AF2000" t="str">
            <v>255.ITC88</v>
          </cell>
        </row>
        <row r="2001">
          <cell r="A2001">
            <v>2001</v>
          </cell>
          <cell r="D2001" t="str">
            <v>ITC89</v>
          </cell>
          <cell r="E2001" t="str">
            <v>PTD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M2001">
            <v>0.75</v>
          </cell>
          <cell r="N2001">
            <v>0</v>
          </cell>
          <cell r="O2001">
            <v>0</v>
          </cell>
          <cell r="P2001">
            <v>0.75</v>
          </cell>
          <cell r="Q2001">
            <v>0</v>
          </cell>
          <cell r="R2001">
            <v>0</v>
          </cell>
          <cell r="S2001" t="str">
            <v>PLNT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255</v>
          </cell>
          <cell r="AE2001" t="str">
            <v>ITC89</v>
          </cell>
          <cell r="AF2001" t="str">
            <v>255.ITC89</v>
          </cell>
        </row>
        <row r="2002">
          <cell r="A2002">
            <v>2002</v>
          </cell>
          <cell r="D2002" t="str">
            <v>ITC90</v>
          </cell>
          <cell r="E2002" t="str">
            <v>PTD</v>
          </cell>
          <cell r="F2002">
            <v>-46975.864529999999</v>
          </cell>
          <cell r="G2002">
            <v>-23104.33875827432</v>
          </cell>
          <cell r="H2002">
            <v>-11542.957632097312</v>
          </cell>
          <cell r="I2002">
            <v>-12328.568139628371</v>
          </cell>
          <cell r="J2002">
            <v>0</v>
          </cell>
          <cell r="K2002">
            <v>0</v>
          </cell>
          <cell r="M2002">
            <v>0.75</v>
          </cell>
          <cell r="N2002">
            <v>-17328.254068705741</v>
          </cell>
          <cell r="O2002">
            <v>-5776.08468956858</v>
          </cell>
          <cell r="P2002">
            <v>0.75</v>
          </cell>
          <cell r="Q2002">
            <v>-8657.2182240729835</v>
          </cell>
          <cell r="R2002">
            <v>-2885.739408024328</v>
          </cell>
          <cell r="S2002" t="str">
            <v>PLNT</v>
          </cell>
          <cell r="T2002">
            <v>-2114.0352818196743</v>
          </cell>
          <cell r="U2002">
            <v>-6155.4783600434112</v>
          </cell>
          <cell r="V2002">
            <v>-2339.119106530321</v>
          </cell>
          <cell r="W2002">
            <v>-1336.7609210276864</v>
          </cell>
          <cell r="X2002">
            <v>-383.17447020727798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255</v>
          </cell>
          <cell r="AE2002" t="str">
            <v>ITC90</v>
          </cell>
          <cell r="AF2002" t="str">
            <v>255.ITC90</v>
          </cell>
        </row>
        <row r="2003">
          <cell r="A2003">
            <v>2003</v>
          </cell>
          <cell r="D2003" t="str">
            <v>SG</v>
          </cell>
          <cell r="E2003" t="str">
            <v>PTD</v>
          </cell>
          <cell r="F2003">
            <v>-104374.78579536891</v>
          </cell>
          <cell r="G2003">
            <v>-51335.093733048147</v>
          </cell>
          <cell r="H2003">
            <v>-25647.079459831191</v>
          </cell>
          <cell r="I2003">
            <v>-27392.612602489575</v>
          </cell>
          <cell r="J2003">
            <v>0</v>
          </cell>
          <cell r="K2003">
            <v>0</v>
          </cell>
          <cell r="M2003">
            <v>0.75</v>
          </cell>
          <cell r="N2003">
            <v>-38501.320299786108</v>
          </cell>
          <cell r="O2003">
            <v>-12833.773433262037</v>
          </cell>
          <cell r="P2003">
            <v>0.75</v>
          </cell>
          <cell r="Q2003">
            <v>-19235.309594873394</v>
          </cell>
          <cell r="R2003">
            <v>-6411.7698649577978</v>
          </cell>
          <cell r="S2003" t="str">
            <v>PLNT</v>
          </cell>
          <cell r="T2003">
            <v>-4697.1350482089974</v>
          </cell>
          <cell r="U2003">
            <v>-13676.741061088031</v>
          </cell>
          <cell r="V2003">
            <v>-5197.2445453992577</v>
          </cell>
          <cell r="W2003">
            <v>-2970.1238324795727</v>
          </cell>
          <cell r="X2003">
            <v>-851.36811531371745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255</v>
          </cell>
          <cell r="AE2003" t="str">
            <v>SG</v>
          </cell>
          <cell r="AF2003" t="str">
            <v>255.SG</v>
          </cell>
        </row>
        <row r="2004">
          <cell r="A2004">
            <v>2004</v>
          </cell>
          <cell r="F2004">
            <v>-151350.65032536892</v>
          </cell>
          <cell r="G2004">
            <v>-74439.43249132247</v>
          </cell>
          <cell r="H2004">
            <v>-37190.037091928505</v>
          </cell>
          <cell r="I2004">
            <v>-39721.180742117947</v>
          </cell>
          <cell r="J2004">
            <v>0</v>
          </cell>
          <cell r="K2004">
            <v>0</v>
          </cell>
          <cell r="N2004">
            <v>-55829.574368491849</v>
          </cell>
          <cell r="O2004">
            <v>-18609.858122830618</v>
          </cell>
          <cell r="Q2004">
            <v>-27892.527818946379</v>
          </cell>
          <cell r="R2004">
            <v>-9297.5092729821263</v>
          </cell>
          <cell r="T2004">
            <v>-6811.1703300286717</v>
          </cell>
          <cell r="U2004">
            <v>-19832.219421131442</v>
          </cell>
          <cell r="V2004">
            <v>-7536.3636519295787</v>
          </cell>
          <cell r="W2004">
            <v>-4306.8847535072591</v>
          </cell>
          <cell r="X2004">
            <v>-1234.5425855209955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255</v>
          </cell>
          <cell r="AE2004" t="str">
            <v>NA</v>
          </cell>
          <cell r="AF2004" t="str">
            <v>255.NA1</v>
          </cell>
        </row>
        <row r="2005">
          <cell r="A2005">
            <v>2005</v>
          </cell>
          <cell r="AD2005">
            <v>255</v>
          </cell>
          <cell r="AE2005" t="str">
            <v>NA</v>
          </cell>
          <cell r="AF2005" t="str">
            <v>255.NA2</v>
          </cell>
        </row>
        <row r="2006">
          <cell r="A2006">
            <v>2006</v>
          </cell>
          <cell r="B2006" t="str">
            <v>TOTAL MISC RATE DRB DEDUCTIONS</v>
          </cell>
          <cell r="F2006">
            <v>-2266750754.6518164</v>
          </cell>
          <cell r="G2006">
            <v>-1116706728.1776533</v>
          </cell>
          <cell r="H2006">
            <v>-533940190.45724201</v>
          </cell>
          <cell r="I2006">
            <v>-583817684.33570099</v>
          </cell>
          <cell r="J2006">
            <v>-32286151.681220174</v>
          </cell>
          <cell r="K2006">
            <v>0</v>
          </cell>
          <cell r="N2006">
            <v>-835210641.77307773</v>
          </cell>
          <cell r="O2006">
            <v>-281496086.40457571</v>
          </cell>
          <cell r="Q2006">
            <v>-400455142.84293139</v>
          </cell>
          <cell r="R2006">
            <v>-133485047.6143105</v>
          </cell>
          <cell r="T2006">
            <v>-99414064.602938771</v>
          </cell>
          <cell r="U2006">
            <v>-294574762.73501617</v>
          </cell>
          <cell r="V2006">
            <v>-109288054.11173242</v>
          </cell>
          <cell r="W2006">
            <v>-62418281.969584659</v>
          </cell>
          <cell r="X2006">
            <v>-18122520.916428935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 t="str">
            <v>TOTAL MISC RATE DRB DEDUCTIONS</v>
          </cell>
          <cell r="AE2006" t="str">
            <v>NA</v>
          </cell>
          <cell r="AF2006" t="str">
            <v>TOTAL MISC RATE DRB DEDUCTIONS.NA</v>
          </cell>
        </row>
        <row r="2007">
          <cell r="A2007">
            <v>2007</v>
          </cell>
          <cell r="AD2007" t="str">
            <v>TOTAL MISC RATE DRB DEDUCTIONS</v>
          </cell>
          <cell r="AE2007" t="str">
            <v>NA</v>
          </cell>
          <cell r="AF2007" t="str">
            <v>TOTAL MISC RATE DRB DEDUCTIONS.NA1</v>
          </cell>
        </row>
        <row r="2008">
          <cell r="A2008">
            <v>2008</v>
          </cell>
          <cell r="B2008" t="str">
            <v>108SP</v>
          </cell>
          <cell r="C2008" t="str">
            <v>Steam Prod Plant Accumulated Depr</v>
          </cell>
          <cell r="AD2008" t="str">
            <v>108SP</v>
          </cell>
          <cell r="AE2008" t="str">
            <v>NA</v>
          </cell>
          <cell r="AF2008" t="str">
            <v>108SP.NA</v>
          </cell>
        </row>
        <row r="2009">
          <cell r="A2009">
            <v>2009</v>
          </cell>
          <cell r="AD2009" t="str">
            <v>108SP</v>
          </cell>
          <cell r="AE2009" t="str">
            <v>NA</v>
          </cell>
          <cell r="AF2009" t="str">
            <v>108SP.NA1</v>
          </cell>
        </row>
        <row r="2010">
          <cell r="A2010">
            <v>2010</v>
          </cell>
          <cell r="D2010" t="str">
            <v>S</v>
          </cell>
          <cell r="E2010" t="str">
            <v>P</v>
          </cell>
          <cell r="F2010">
            <v>9025508.9499999993</v>
          </cell>
          <cell r="G2010">
            <v>9025508.9499999993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0.75</v>
          </cell>
          <cell r="N2010">
            <v>6769131.7124999994</v>
          </cell>
          <cell r="O2010">
            <v>2256377.2374999998</v>
          </cell>
          <cell r="Q2010">
            <v>0</v>
          </cell>
          <cell r="R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 t="str">
            <v>108SP</v>
          </cell>
          <cell r="AE2010" t="str">
            <v>S</v>
          </cell>
          <cell r="AF2010" t="str">
            <v>108SP.S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-323032598.99972785</v>
          </cell>
          <cell r="G2011">
            <v>-323032598.99972785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0.75</v>
          </cell>
          <cell r="N2011">
            <v>-242274449.24979588</v>
          </cell>
          <cell r="O2011">
            <v>-80758149.749931961</v>
          </cell>
          <cell r="Q2011">
            <v>0</v>
          </cell>
          <cell r="R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 t="str">
            <v>108SP</v>
          </cell>
          <cell r="AE2011" t="str">
            <v>SG</v>
          </cell>
          <cell r="AF2011" t="str">
            <v>108SP.SG</v>
          </cell>
        </row>
        <row r="2012">
          <cell r="A2012">
            <v>2012</v>
          </cell>
          <cell r="D2012" t="str">
            <v>SG</v>
          </cell>
          <cell r="E2012" t="str">
            <v>P</v>
          </cell>
          <cell r="F2012">
            <v>-324238239.71807587</v>
          </cell>
          <cell r="G2012">
            <v>-324238239.71807587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0.75</v>
          </cell>
          <cell r="N2012">
            <v>-243178679.7885569</v>
          </cell>
          <cell r="O2012">
            <v>-81059559.929518968</v>
          </cell>
          <cell r="Q2012">
            <v>0</v>
          </cell>
          <cell r="R2012">
            <v>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 t="str">
            <v>108SP</v>
          </cell>
          <cell r="AE2012" t="str">
            <v>SG</v>
          </cell>
          <cell r="AF2012" t="str">
            <v>108SP.SG1</v>
          </cell>
        </row>
        <row r="2013">
          <cell r="A2013">
            <v>2013</v>
          </cell>
          <cell r="D2013" t="str">
            <v>SG</v>
          </cell>
          <cell r="E2013" t="str">
            <v>P</v>
          </cell>
          <cell r="F2013">
            <v>-538052185.57959104</v>
          </cell>
          <cell r="G2013">
            <v>-538052185.57959104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0.75</v>
          </cell>
          <cell r="N2013">
            <v>-403539139.18469328</v>
          </cell>
          <cell r="O2013">
            <v>-134513046.39489776</v>
          </cell>
          <cell r="Q2013">
            <v>0</v>
          </cell>
          <cell r="R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D2013" t="str">
            <v>108SP</v>
          </cell>
          <cell r="AE2013" t="str">
            <v>SG</v>
          </cell>
          <cell r="AF2013" t="str">
            <v>108SP.SG2</v>
          </cell>
        </row>
        <row r="2014">
          <cell r="A2014">
            <v>2014</v>
          </cell>
          <cell r="D2014" t="str">
            <v>SG</v>
          </cell>
          <cell r="E2014" t="str">
            <v>P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0.75</v>
          </cell>
          <cell r="N2014">
            <v>0</v>
          </cell>
          <cell r="O2014">
            <v>0</v>
          </cell>
          <cell r="Q2014">
            <v>0</v>
          </cell>
          <cell r="R2014">
            <v>0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D2014" t="str">
            <v>108SP</v>
          </cell>
          <cell r="AE2014" t="str">
            <v>SG</v>
          </cell>
          <cell r="AF2014" t="str">
            <v>108SP.SG3</v>
          </cell>
        </row>
        <row r="2015">
          <cell r="A2015">
            <v>2015</v>
          </cell>
          <cell r="D2015" t="str">
            <v>SG</v>
          </cell>
          <cell r="E2015" t="str">
            <v>P</v>
          </cell>
          <cell r="F2015">
            <v>-96627018.795923263</v>
          </cell>
          <cell r="G2015">
            <v>-96627018.795923263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0.75</v>
          </cell>
          <cell r="N2015">
            <v>-72470264.096942455</v>
          </cell>
          <cell r="O2015">
            <v>-24156754.698980816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 t="str">
            <v>108SP</v>
          </cell>
          <cell r="AE2015" t="str">
            <v>SG</v>
          </cell>
          <cell r="AF2015" t="str">
            <v>108SP.SG4</v>
          </cell>
        </row>
        <row r="2016">
          <cell r="A2016">
            <v>2016</v>
          </cell>
          <cell r="F2016">
            <v>-1272924534.1433179</v>
          </cell>
          <cell r="G2016">
            <v>-1272924534.1433179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N2016">
            <v>-954693400.60748839</v>
          </cell>
          <cell r="O2016">
            <v>-318231133.53582948</v>
          </cell>
          <cell r="Q2016">
            <v>0</v>
          </cell>
          <cell r="R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 t="str">
            <v>108SP</v>
          </cell>
          <cell r="AE2016" t="str">
            <v>NA</v>
          </cell>
          <cell r="AF2016" t="str">
            <v>108SP.NA2</v>
          </cell>
        </row>
        <row r="2017">
          <cell r="A2017">
            <v>2017</v>
          </cell>
          <cell r="AD2017" t="str">
            <v>108SP</v>
          </cell>
          <cell r="AE2017" t="str">
            <v>NA</v>
          </cell>
          <cell r="AF2017" t="str">
            <v>108SP.NA3</v>
          </cell>
        </row>
        <row r="2018">
          <cell r="A2018">
            <v>2018</v>
          </cell>
          <cell r="B2018" t="str">
            <v>108NP</v>
          </cell>
          <cell r="C2018" t="str">
            <v>Nuclear Prod Plant Accumulated Depr</v>
          </cell>
          <cell r="AD2018" t="str">
            <v>108NP</v>
          </cell>
          <cell r="AE2018" t="str">
            <v>NA</v>
          </cell>
          <cell r="AF2018" t="str">
            <v>108NP.NA</v>
          </cell>
        </row>
        <row r="2019">
          <cell r="A2019">
            <v>2019</v>
          </cell>
          <cell r="D2019" t="str">
            <v>SG</v>
          </cell>
          <cell r="E2019" t="str">
            <v>P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0.75</v>
          </cell>
          <cell r="N2019">
            <v>0</v>
          </cell>
          <cell r="O2019">
            <v>0</v>
          </cell>
          <cell r="Q2019">
            <v>0</v>
          </cell>
          <cell r="R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 t="str">
            <v>108NP</v>
          </cell>
          <cell r="AE2019" t="str">
            <v>SG</v>
          </cell>
          <cell r="AF2019" t="str">
            <v>108NP.SG</v>
          </cell>
        </row>
        <row r="2020">
          <cell r="A2020">
            <v>2020</v>
          </cell>
          <cell r="D2020" t="str">
            <v>SG</v>
          </cell>
          <cell r="E2020" t="str">
            <v>P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0.75</v>
          </cell>
          <cell r="N2020">
            <v>0</v>
          </cell>
          <cell r="O2020">
            <v>0</v>
          </cell>
          <cell r="Q2020">
            <v>0</v>
          </cell>
          <cell r="R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 t="str">
            <v>108NP</v>
          </cell>
          <cell r="AE2020" t="str">
            <v>SG</v>
          </cell>
          <cell r="AF2020" t="str">
            <v>108NP.SG1</v>
          </cell>
        </row>
        <row r="2021">
          <cell r="A2021">
            <v>2021</v>
          </cell>
          <cell r="D2021" t="str">
            <v>SG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0.75</v>
          </cell>
          <cell r="N2021">
            <v>0</v>
          </cell>
          <cell r="O2021">
            <v>0</v>
          </cell>
          <cell r="Q2021">
            <v>0</v>
          </cell>
          <cell r="R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 t="str">
            <v>108NP</v>
          </cell>
          <cell r="AE2021" t="str">
            <v>SG</v>
          </cell>
          <cell r="AF2021" t="str">
            <v>108NP.SG2</v>
          </cell>
        </row>
        <row r="2022">
          <cell r="A2022">
            <v>2022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N2022">
            <v>0</v>
          </cell>
          <cell r="O2022">
            <v>0</v>
          </cell>
          <cell r="Q2022">
            <v>0</v>
          </cell>
          <cell r="R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 t="str">
            <v>108NP</v>
          </cell>
          <cell r="AE2022" t="str">
            <v>NA</v>
          </cell>
          <cell r="AF2022" t="str">
            <v>108NP.NA1</v>
          </cell>
        </row>
        <row r="2023">
          <cell r="A2023">
            <v>2023</v>
          </cell>
          <cell r="AD2023" t="str">
            <v>108NP</v>
          </cell>
          <cell r="AE2023" t="str">
            <v>NA</v>
          </cell>
          <cell r="AF2023" t="str">
            <v>108NP.NA2</v>
          </cell>
        </row>
        <row r="2024">
          <cell r="A2024">
            <v>2024</v>
          </cell>
          <cell r="AD2024" t="str">
            <v>108NP</v>
          </cell>
          <cell r="AE2024" t="str">
            <v>NA</v>
          </cell>
          <cell r="AF2024" t="str">
            <v>108NP.NA3</v>
          </cell>
        </row>
        <row r="2025">
          <cell r="A2025">
            <v>2025</v>
          </cell>
          <cell r="B2025" t="str">
            <v>108HP</v>
          </cell>
          <cell r="C2025" t="str">
            <v>Hydraulic Prod Plant Accum Depr</v>
          </cell>
          <cell r="AD2025" t="str">
            <v>108HP</v>
          </cell>
          <cell r="AE2025" t="str">
            <v>NA</v>
          </cell>
          <cell r="AF2025" t="str">
            <v>108HP.NA</v>
          </cell>
        </row>
        <row r="2026">
          <cell r="A2026">
            <v>2026</v>
          </cell>
          <cell r="D2026" t="str">
            <v>SG</v>
          </cell>
          <cell r="E2026" t="str">
            <v>P</v>
          </cell>
          <cell r="F2026">
            <v>-71615069.194480047</v>
          </cell>
          <cell r="G2026">
            <v>-71615069.194480047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0.75</v>
          </cell>
          <cell r="N2026">
            <v>-53711301.895860031</v>
          </cell>
          <cell r="O2026">
            <v>-17903767.298620012</v>
          </cell>
          <cell r="Q2026">
            <v>0</v>
          </cell>
          <cell r="R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108HP</v>
          </cell>
          <cell r="AE2026" t="str">
            <v>SG</v>
          </cell>
          <cell r="AF2026" t="str">
            <v>108HP.SG</v>
          </cell>
        </row>
        <row r="2027">
          <cell r="A2027">
            <v>2027</v>
          </cell>
          <cell r="D2027" t="str">
            <v>SG</v>
          </cell>
          <cell r="E2027" t="str">
            <v>P</v>
          </cell>
          <cell r="F2027">
            <v>-13187673.824142694</v>
          </cell>
          <cell r="G2027">
            <v>-13187673.824142694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0.75</v>
          </cell>
          <cell r="N2027">
            <v>-9890755.3681070209</v>
          </cell>
          <cell r="O2027">
            <v>-3296918.4560356736</v>
          </cell>
          <cell r="Q2027">
            <v>0</v>
          </cell>
          <cell r="R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D2027" t="str">
            <v>108HP</v>
          </cell>
          <cell r="AE2027" t="str">
            <v>SG</v>
          </cell>
          <cell r="AF2027" t="str">
            <v>108HP.SG1</v>
          </cell>
        </row>
        <row r="2028">
          <cell r="A2028">
            <v>2028</v>
          </cell>
          <cell r="D2028" t="str">
            <v>SG</v>
          </cell>
          <cell r="E2028" t="str">
            <v>P</v>
          </cell>
          <cell r="F2028">
            <v>-57156179.763710201</v>
          </cell>
          <cell r="G2028">
            <v>-57156179.763710201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0.75</v>
          </cell>
          <cell r="N2028">
            <v>-42867134.822782651</v>
          </cell>
          <cell r="O2028">
            <v>-14289044.94092755</v>
          </cell>
          <cell r="Q2028">
            <v>0</v>
          </cell>
          <cell r="R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D2028" t="str">
            <v>108HP</v>
          </cell>
          <cell r="AE2028" t="str">
            <v>SG</v>
          </cell>
          <cell r="AF2028" t="str">
            <v>108HP.SG2</v>
          </cell>
        </row>
        <row r="2029">
          <cell r="A2029">
            <v>2029</v>
          </cell>
          <cell r="D2029" t="str">
            <v>SG</v>
          </cell>
          <cell r="E2029" t="str">
            <v>P</v>
          </cell>
          <cell r="F2029">
            <v>-18202172.564128455</v>
          </cell>
          <cell r="G2029">
            <v>-18202172.564128455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0.75</v>
          </cell>
          <cell r="N2029">
            <v>-13651629.42309634</v>
          </cell>
          <cell r="O2029">
            <v>-4550543.1410321137</v>
          </cell>
          <cell r="Q2029">
            <v>0</v>
          </cell>
          <cell r="R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 t="str">
            <v>108HP</v>
          </cell>
          <cell r="AE2029" t="str">
            <v>SG</v>
          </cell>
          <cell r="AF2029" t="str">
            <v>108HP.SG3</v>
          </cell>
        </row>
        <row r="2030">
          <cell r="A2030">
            <v>2030</v>
          </cell>
          <cell r="F2030">
            <v>-160161095.34646142</v>
          </cell>
          <cell r="G2030">
            <v>-160161095.34646142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N2030">
            <v>-120120821.50984605</v>
          </cell>
          <cell r="O2030">
            <v>-40040273.836615354</v>
          </cell>
          <cell r="Q2030">
            <v>0</v>
          </cell>
          <cell r="R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 t="str">
            <v>108HP</v>
          </cell>
          <cell r="AE2030" t="str">
            <v>NA</v>
          </cell>
          <cell r="AF2030" t="str">
            <v>108HP.NA1</v>
          </cell>
        </row>
        <row r="2031">
          <cell r="A2031">
            <v>2031</v>
          </cell>
          <cell r="AD2031" t="str">
            <v>108HP</v>
          </cell>
          <cell r="AE2031" t="str">
            <v>NA</v>
          </cell>
          <cell r="AF2031" t="str">
            <v>108HP.NA2</v>
          </cell>
        </row>
        <row r="2032">
          <cell r="A2032">
            <v>2032</v>
          </cell>
          <cell r="B2032" t="str">
            <v>108OP</v>
          </cell>
          <cell r="C2032" t="str">
            <v>Other Production Plant - Accum Depr</v>
          </cell>
          <cell r="AD2032" t="str">
            <v>108OP</v>
          </cell>
          <cell r="AE2032" t="str">
            <v>NA</v>
          </cell>
          <cell r="AF2032" t="str">
            <v>108OP.NA</v>
          </cell>
        </row>
        <row r="2033">
          <cell r="A2033">
            <v>2033</v>
          </cell>
          <cell r="D2033" t="str">
            <v>S</v>
          </cell>
          <cell r="E2033" t="str">
            <v>P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0.75</v>
          </cell>
          <cell r="N2033">
            <v>0</v>
          </cell>
          <cell r="O2033">
            <v>0</v>
          </cell>
          <cell r="Q2033">
            <v>0</v>
          </cell>
          <cell r="R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 t="str">
            <v>108OP</v>
          </cell>
          <cell r="AE2033" t="str">
            <v>S</v>
          </cell>
          <cell r="AF2033" t="str">
            <v>108OP.S</v>
          </cell>
        </row>
        <row r="2034">
          <cell r="A2034">
            <v>2034</v>
          </cell>
          <cell r="D2034" t="str">
            <v>SG</v>
          </cell>
          <cell r="E2034" t="str">
            <v>P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0.75</v>
          </cell>
          <cell r="N2034">
            <v>0</v>
          </cell>
          <cell r="O2034">
            <v>0</v>
          </cell>
          <cell r="Q2034">
            <v>0</v>
          </cell>
          <cell r="R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 t="str">
            <v>108OP</v>
          </cell>
          <cell r="AE2034" t="str">
            <v>SG</v>
          </cell>
          <cell r="AF2034" t="str">
            <v>108OP.SG</v>
          </cell>
        </row>
        <row r="2035">
          <cell r="A2035">
            <v>2035</v>
          </cell>
          <cell r="C2035" t="str">
            <v>SG-W</v>
          </cell>
          <cell r="D2035" t="str">
            <v>SG</v>
          </cell>
          <cell r="E2035" t="str">
            <v>P</v>
          </cell>
          <cell r="F2035">
            <v>-270148310.45688844</v>
          </cell>
          <cell r="G2035">
            <v>-270148310.45688844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0.75</v>
          </cell>
          <cell r="N2035">
            <v>-202611232.84266633</v>
          </cell>
          <cell r="O2035">
            <v>-67537077.614222109</v>
          </cell>
          <cell r="Q2035">
            <v>0</v>
          </cell>
          <cell r="R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 t="str">
            <v>108OP</v>
          </cell>
          <cell r="AE2035" t="str">
            <v>SG</v>
          </cell>
          <cell r="AF2035" t="str">
            <v>108OP.SG1</v>
          </cell>
        </row>
        <row r="2036">
          <cell r="A2036">
            <v>2036</v>
          </cell>
          <cell r="D2036" t="str">
            <v>SG</v>
          </cell>
          <cell r="E2036" t="str">
            <v>P</v>
          </cell>
          <cell r="F2036">
            <v>-141413364.94077212</v>
          </cell>
          <cell r="G2036">
            <v>-141413364.94077212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0.75</v>
          </cell>
          <cell r="N2036">
            <v>-106060023.70557909</v>
          </cell>
          <cell r="O2036">
            <v>-35353341.235193029</v>
          </cell>
          <cell r="Q2036">
            <v>0</v>
          </cell>
          <cell r="R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 t="str">
            <v>108OP</v>
          </cell>
          <cell r="AE2036" t="str">
            <v>SG</v>
          </cell>
          <cell r="AF2036" t="str">
            <v>108OP.SG2</v>
          </cell>
        </row>
        <row r="2037">
          <cell r="A2037">
            <v>2037</v>
          </cell>
          <cell r="D2037" t="str">
            <v>SG</v>
          </cell>
          <cell r="E2037" t="str">
            <v>P</v>
          </cell>
          <cell r="F2037">
            <v>-14708463.685557537</v>
          </cell>
          <cell r="G2037">
            <v>-14708463.685557537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0.75</v>
          </cell>
          <cell r="N2037">
            <v>-11031347.764168153</v>
          </cell>
          <cell r="O2037">
            <v>-3677115.9213893842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 t="str">
            <v>108OP</v>
          </cell>
          <cell r="AE2037" t="str">
            <v>SG</v>
          </cell>
          <cell r="AF2037" t="str">
            <v>108OP.SG3</v>
          </cell>
        </row>
        <row r="2038">
          <cell r="A2038">
            <v>2038</v>
          </cell>
          <cell r="F2038">
            <v>-426270139.0832181</v>
          </cell>
          <cell r="G2038">
            <v>-426270139.0832181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N2038">
            <v>-319702604.31241357</v>
          </cell>
          <cell r="O2038">
            <v>-106567534.77080452</v>
          </cell>
          <cell r="Q2038">
            <v>0</v>
          </cell>
          <cell r="R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  <cell r="AB2038">
            <v>0</v>
          </cell>
          <cell r="AD2038" t="str">
            <v>108OP</v>
          </cell>
          <cell r="AE2038" t="str">
            <v>NA</v>
          </cell>
          <cell r="AF2038" t="str">
            <v>108OP.NA1</v>
          </cell>
        </row>
        <row r="2039">
          <cell r="A2039">
            <v>2039</v>
          </cell>
          <cell r="AD2039" t="str">
            <v>108OP</v>
          </cell>
          <cell r="AE2039" t="str">
            <v>NA</v>
          </cell>
          <cell r="AF2039" t="str">
            <v>108OP.NA2</v>
          </cell>
        </row>
        <row r="2040">
          <cell r="A2040">
            <v>2040</v>
          </cell>
          <cell r="B2040" t="str">
            <v>108EP</v>
          </cell>
          <cell r="C2040" t="str">
            <v>Experimental Plant - Accum Depr</v>
          </cell>
          <cell r="AD2040" t="str">
            <v>108EP</v>
          </cell>
          <cell r="AE2040" t="str">
            <v>NA</v>
          </cell>
          <cell r="AF2040" t="str">
            <v>108EP.NA</v>
          </cell>
        </row>
        <row r="2041">
          <cell r="A2041">
            <v>2041</v>
          </cell>
          <cell r="D2041" t="str">
            <v>DGP</v>
          </cell>
          <cell r="E2041" t="str">
            <v>P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0.75</v>
          </cell>
          <cell r="N2041">
            <v>0</v>
          </cell>
          <cell r="O2041">
            <v>0</v>
          </cell>
          <cell r="Q2041">
            <v>0</v>
          </cell>
          <cell r="R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D2041" t="str">
            <v>108EP</v>
          </cell>
          <cell r="AE2041" t="str">
            <v>DGP</v>
          </cell>
          <cell r="AF2041" t="str">
            <v>108EP.DGP</v>
          </cell>
        </row>
        <row r="2042">
          <cell r="A2042">
            <v>2042</v>
          </cell>
          <cell r="E2042" t="str">
            <v>P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0.75</v>
          </cell>
          <cell r="N2042">
            <v>0</v>
          </cell>
          <cell r="O2042">
            <v>0</v>
          </cell>
          <cell r="Q2042">
            <v>0</v>
          </cell>
          <cell r="R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D2042" t="str">
            <v>108EP</v>
          </cell>
          <cell r="AE2042" t="str">
            <v>NA</v>
          </cell>
          <cell r="AF2042" t="str">
            <v>108EP.NA1</v>
          </cell>
        </row>
        <row r="2043">
          <cell r="A2043">
            <v>2043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108EP</v>
          </cell>
          <cell r="AE2043" t="str">
            <v>NA</v>
          </cell>
          <cell r="AF2043" t="str">
            <v>108EP.NA2</v>
          </cell>
        </row>
        <row r="2044">
          <cell r="A2044">
            <v>2044</v>
          </cell>
          <cell r="AD2044" t="str">
            <v>108EP</v>
          </cell>
          <cell r="AE2044" t="str">
            <v>NA</v>
          </cell>
          <cell r="AF2044" t="str">
            <v>108EP.NA3</v>
          </cell>
        </row>
        <row r="2045">
          <cell r="A2045">
            <v>2045</v>
          </cell>
          <cell r="B2045" t="str">
            <v>TOTAL PRODUCTION PLANT DEPRECIATION</v>
          </cell>
          <cell r="F2045">
            <v>-1859355768.5729976</v>
          </cell>
          <cell r="G2045">
            <v>-1859355768.5729976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N2045">
            <v>-1394516826.4297481</v>
          </cell>
          <cell r="O2045">
            <v>-464838942.14324939</v>
          </cell>
          <cell r="Q2045">
            <v>0</v>
          </cell>
          <cell r="R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TOTAL PRODUCTION PLANT DEPRECIATION</v>
          </cell>
          <cell r="AE2045" t="str">
            <v>NA</v>
          </cell>
          <cell r="AF2045" t="str">
            <v>TOTAL PRODUCTION PLANT DEPRECIATION.NA</v>
          </cell>
        </row>
        <row r="2046">
          <cell r="A2046">
            <v>2046</v>
          </cell>
          <cell r="AD2046" t="str">
            <v>TOTAL PRODUCTION PLANT DEPRECIATION</v>
          </cell>
          <cell r="AE2046" t="str">
            <v>NA</v>
          </cell>
          <cell r="AF2046" t="str">
            <v>TOTAL PRODUCTION PLANT DEPRECIATION.NA1</v>
          </cell>
        </row>
        <row r="2047">
          <cell r="A2047">
            <v>2047</v>
          </cell>
          <cell r="B2047" t="str">
            <v>108TP</v>
          </cell>
          <cell r="C2047" t="str">
            <v>Transmission Plant Accumulated Depr</v>
          </cell>
          <cell r="AD2047" t="str">
            <v>108TP</v>
          </cell>
          <cell r="AE2047" t="str">
            <v>NA</v>
          </cell>
          <cell r="AF2047" t="str">
            <v>108TP.NA</v>
          </cell>
        </row>
        <row r="2048">
          <cell r="A2048">
            <v>2048</v>
          </cell>
          <cell r="D2048" t="str">
            <v>SG</v>
          </cell>
          <cell r="E2048" t="str">
            <v>T</v>
          </cell>
          <cell r="F2048">
            <v>-151138243.25115964</v>
          </cell>
          <cell r="G2048">
            <v>0</v>
          </cell>
          <cell r="H2048">
            <v>-151138243.25115964</v>
          </cell>
          <cell r="I2048">
            <v>0</v>
          </cell>
          <cell r="J2048">
            <v>0</v>
          </cell>
          <cell r="K2048">
            <v>0</v>
          </cell>
          <cell r="P2048">
            <v>0.75</v>
          </cell>
          <cell r="Q2048">
            <v>-113353682.43836972</v>
          </cell>
          <cell r="R2048">
            <v>-37784560.81278991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108TP</v>
          </cell>
          <cell r="AE2048" t="str">
            <v>SG</v>
          </cell>
          <cell r="AF2048" t="str">
            <v>108TP.SG</v>
          </cell>
        </row>
        <row r="2049">
          <cell r="A2049">
            <v>2049</v>
          </cell>
          <cell r="D2049" t="str">
            <v>SG</v>
          </cell>
          <cell r="E2049" t="str">
            <v>T</v>
          </cell>
          <cell r="F2049">
            <v>-180685074.86334231</v>
          </cell>
          <cell r="G2049">
            <v>0</v>
          </cell>
          <cell r="H2049">
            <v>-180685074.86334231</v>
          </cell>
          <cell r="I2049">
            <v>0</v>
          </cell>
          <cell r="J2049">
            <v>0</v>
          </cell>
          <cell r="K2049">
            <v>0</v>
          </cell>
          <cell r="P2049">
            <v>0.75</v>
          </cell>
          <cell r="Q2049">
            <v>-135513806.14750674</v>
          </cell>
          <cell r="R2049">
            <v>-45171268.715835579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D2049" t="str">
            <v>108TP</v>
          </cell>
          <cell r="AE2049" t="str">
            <v>SG</v>
          </cell>
          <cell r="AF2049" t="str">
            <v>108TP.SG1</v>
          </cell>
        </row>
        <row r="2050">
          <cell r="A2050">
            <v>2050</v>
          </cell>
          <cell r="D2050" t="str">
            <v>SG</v>
          </cell>
          <cell r="E2050" t="str">
            <v>T</v>
          </cell>
          <cell r="F2050">
            <v>-381722399.75807929</v>
          </cell>
          <cell r="G2050">
            <v>0</v>
          </cell>
          <cell r="H2050">
            <v>-381722399.75807929</v>
          </cell>
          <cell r="I2050">
            <v>0</v>
          </cell>
          <cell r="J2050">
            <v>0</v>
          </cell>
          <cell r="K2050">
            <v>0</v>
          </cell>
          <cell r="P2050">
            <v>0.75</v>
          </cell>
          <cell r="Q2050">
            <v>-286291799.81855947</v>
          </cell>
          <cell r="R2050">
            <v>-95430599.939519823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D2050" t="str">
            <v>108TP</v>
          </cell>
          <cell r="AE2050" t="str">
            <v>SG</v>
          </cell>
          <cell r="AF2050" t="str">
            <v>108TP.SG2</v>
          </cell>
        </row>
        <row r="2051">
          <cell r="A2051">
            <v>2051</v>
          </cell>
          <cell r="B2051" t="str">
            <v>TOTAL TRANS PLANT ACCUM DEPR</v>
          </cell>
          <cell r="F2051">
            <v>-713545717.87258124</v>
          </cell>
          <cell r="G2051">
            <v>0</v>
          </cell>
          <cell r="H2051">
            <v>-713545717.87258124</v>
          </cell>
          <cell r="I2051">
            <v>0</v>
          </cell>
          <cell r="J2051">
            <v>0</v>
          </cell>
          <cell r="K2051">
            <v>0</v>
          </cell>
          <cell r="N2051">
            <v>0</v>
          </cell>
          <cell r="O2051">
            <v>0</v>
          </cell>
          <cell r="Q2051">
            <v>-535159288.40443593</v>
          </cell>
          <cell r="R2051">
            <v>-178386429.46814531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TOTAL TRANS PLANT ACCUM DEPR</v>
          </cell>
          <cell r="AE2051" t="str">
            <v>NA</v>
          </cell>
          <cell r="AF2051" t="str">
            <v>TOTAL TRANS PLANT ACCUM DEPR.NA</v>
          </cell>
        </row>
        <row r="2052">
          <cell r="A2052">
            <v>2052</v>
          </cell>
          <cell r="AD2052" t="str">
            <v>TOTAL TRANS PLANT ACCUM DEPR</v>
          </cell>
          <cell r="AE2052" t="str">
            <v>NA</v>
          </cell>
          <cell r="AF2052" t="str">
            <v>TOTAL TRANS PLANT ACCUM DEPR.NA1</v>
          </cell>
        </row>
        <row r="2053">
          <cell r="A2053">
            <v>2053</v>
          </cell>
          <cell r="B2053">
            <v>108360</v>
          </cell>
          <cell r="C2053" t="str">
            <v>Land and Land Rights</v>
          </cell>
          <cell r="AD2053">
            <v>108360</v>
          </cell>
          <cell r="AE2053" t="str">
            <v>NA</v>
          </cell>
          <cell r="AF2053" t="str">
            <v>108360.NA</v>
          </cell>
        </row>
        <row r="2054">
          <cell r="A2054">
            <v>2054</v>
          </cell>
          <cell r="D2054" t="str">
            <v>S</v>
          </cell>
          <cell r="E2054" t="str">
            <v>DPW</v>
          </cell>
          <cell r="F2054">
            <v>-2999520.62384615</v>
          </cell>
          <cell r="G2054">
            <v>0</v>
          </cell>
          <cell r="H2054">
            <v>0</v>
          </cell>
          <cell r="I2054">
            <v>-2999520.62384615</v>
          </cell>
          <cell r="J2054">
            <v>0</v>
          </cell>
          <cell r="K2054">
            <v>0</v>
          </cell>
          <cell r="S2054" t="str">
            <v>PLNT2</v>
          </cell>
          <cell r="T2054">
            <v>-766803.55120956071</v>
          </cell>
          <cell r="U2054">
            <v>-2232717.0726365894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>
            <v>108360</v>
          </cell>
          <cell r="AE2054" t="str">
            <v>S</v>
          </cell>
          <cell r="AF2054" t="str">
            <v>108360.S</v>
          </cell>
        </row>
        <row r="2055">
          <cell r="A2055">
            <v>2055</v>
          </cell>
          <cell r="F2055">
            <v>-2999520.62384615</v>
          </cell>
          <cell r="G2055">
            <v>0</v>
          </cell>
          <cell r="H2055">
            <v>0</v>
          </cell>
          <cell r="I2055">
            <v>-2999520.62384615</v>
          </cell>
          <cell r="J2055">
            <v>0</v>
          </cell>
          <cell r="K2055">
            <v>0</v>
          </cell>
          <cell r="N2055">
            <v>0</v>
          </cell>
          <cell r="O2055">
            <v>0</v>
          </cell>
          <cell r="Q2055">
            <v>0</v>
          </cell>
          <cell r="R2055">
            <v>0</v>
          </cell>
          <cell r="T2055">
            <v>-766803.55120956071</v>
          </cell>
          <cell r="U2055">
            <v>-2232717.0726365894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  <cell r="AA2055">
            <v>0</v>
          </cell>
          <cell r="AB2055">
            <v>0</v>
          </cell>
          <cell r="AD2055">
            <v>108360</v>
          </cell>
          <cell r="AE2055" t="str">
            <v>NA</v>
          </cell>
          <cell r="AF2055" t="str">
            <v>108360.NA1</v>
          </cell>
        </row>
        <row r="2056">
          <cell r="A2056">
            <v>2056</v>
          </cell>
          <cell r="AD2056">
            <v>108360</v>
          </cell>
          <cell r="AE2056" t="str">
            <v>NA</v>
          </cell>
          <cell r="AF2056" t="str">
            <v>108360.NA2</v>
          </cell>
        </row>
        <row r="2057">
          <cell r="A2057">
            <v>2057</v>
          </cell>
          <cell r="B2057">
            <v>108361</v>
          </cell>
          <cell r="C2057" t="str">
            <v>Structures and Improvements</v>
          </cell>
          <cell r="AD2057">
            <v>108361</v>
          </cell>
          <cell r="AE2057" t="str">
            <v>NA</v>
          </cell>
          <cell r="AF2057" t="str">
            <v>108361.NA</v>
          </cell>
        </row>
        <row r="2058">
          <cell r="A2058">
            <v>2058</v>
          </cell>
          <cell r="D2058" t="str">
            <v>S</v>
          </cell>
          <cell r="E2058" t="str">
            <v>DPW</v>
          </cell>
          <cell r="F2058">
            <v>-11228994.266153799</v>
          </cell>
          <cell r="G2058">
            <v>0</v>
          </cell>
          <cell r="H2058">
            <v>0</v>
          </cell>
          <cell r="I2058">
            <v>-11228994.266153799</v>
          </cell>
          <cell r="J2058">
            <v>0</v>
          </cell>
          <cell r="K2058">
            <v>0</v>
          </cell>
          <cell r="S2058" t="str">
            <v>PLNT2</v>
          </cell>
          <cell r="T2058">
            <v>-2870602.9261294957</v>
          </cell>
          <cell r="U2058">
            <v>-8358391.3400243046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>
            <v>108361</v>
          </cell>
          <cell r="AE2058" t="str">
            <v>S</v>
          </cell>
          <cell r="AF2058" t="str">
            <v>108361.S</v>
          </cell>
        </row>
        <row r="2059">
          <cell r="A2059">
            <v>2059</v>
          </cell>
          <cell r="F2059">
            <v>-11228994.266153799</v>
          </cell>
          <cell r="G2059">
            <v>0</v>
          </cell>
          <cell r="H2059">
            <v>0</v>
          </cell>
          <cell r="I2059">
            <v>-11228994.266153799</v>
          </cell>
          <cell r="J2059">
            <v>0</v>
          </cell>
          <cell r="K2059">
            <v>0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T2059">
            <v>-2870602.9261294957</v>
          </cell>
          <cell r="U2059">
            <v>-8358391.3400243046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>
            <v>108361</v>
          </cell>
          <cell r="AE2059" t="str">
            <v>NA</v>
          </cell>
          <cell r="AF2059" t="str">
            <v>108361.NA1</v>
          </cell>
        </row>
        <row r="2060">
          <cell r="A2060">
            <v>2060</v>
          </cell>
          <cell r="AD2060">
            <v>108361</v>
          </cell>
          <cell r="AE2060" t="str">
            <v>NA</v>
          </cell>
          <cell r="AF2060" t="str">
            <v>108361.NA2</v>
          </cell>
        </row>
        <row r="2061">
          <cell r="A2061">
            <v>2061</v>
          </cell>
          <cell r="B2061">
            <v>108362</v>
          </cell>
          <cell r="C2061" t="str">
            <v>Station Equipment</v>
          </cell>
          <cell r="AD2061">
            <v>108362</v>
          </cell>
          <cell r="AE2061" t="str">
            <v>NA</v>
          </cell>
          <cell r="AF2061" t="str">
            <v>108362.NA</v>
          </cell>
        </row>
        <row r="2062">
          <cell r="A2062">
            <v>2062</v>
          </cell>
          <cell r="D2062" t="str">
            <v>S</v>
          </cell>
          <cell r="E2062" t="str">
            <v>DPW</v>
          </cell>
          <cell r="F2062">
            <v>-111255796.95999999</v>
          </cell>
          <cell r="G2062">
            <v>0</v>
          </cell>
          <cell r="H2062">
            <v>0</v>
          </cell>
          <cell r="I2062">
            <v>-111255796.95999999</v>
          </cell>
          <cell r="J2062">
            <v>0</v>
          </cell>
          <cell r="K2062">
            <v>0</v>
          </cell>
          <cell r="S2062" t="str">
            <v>SUBS</v>
          </cell>
          <cell r="T2062">
            <v>-111255796.95999999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>
            <v>108362</v>
          </cell>
          <cell r="AE2062" t="str">
            <v>S</v>
          </cell>
          <cell r="AF2062" t="str">
            <v>108362.S</v>
          </cell>
        </row>
        <row r="2063">
          <cell r="A2063">
            <v>2063</v>
          </cell>
          <cell r="F2063">
            <v>-111255796.95999999</v>
          </cell>
          <cell r="G2063">
            <v>0</v>
          </cell>
          <cell r="H2063">
            <v>0</v>
          </cell>
          <cell r="I2063">
            <v>-111255796.95999999</v>
          </cell>
          <cell r="J2063">
            <v>0</v>
          </cell>
          <cell r="K2063">
            <v>0</v>
          </cell>
          <cell r="N2063">
            <v>0</v>
          </cell>
          <cell r="O2063">
            <v>0</v>
          </cell>
          <cell r="Q2063">
            <v>0</v>
          </cell>
          <cell r="R2063">
            <v>0</v>
          </cell>
          <cell r="T2063">
            <v>-111255796.95999999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D2063">
            <v>108362</v>
          </cell>
          <cell r="AE2063" t="str">
            <v>NA</v>
          </cell>
          <cell r="AF2063" t="str">
            <v>108362.NA1</v>
          </cell>
        </row>
        <row r="2064">
          <cell r="A2064">
            <v>2064</v>
          </cell>
          <cell r="AD2064">
            <v>108362</v>
          </cell>
          <cell r="AE2064" t="str">
            <v>NA</v>
          </cell>
          <cell r="AF2064" t="str">
            <v>108362.NA2</v>
          </cell>
        </row>
        <row r="2065">
          <cell r="A2065">
            <v>2065</v>
          </cell>
          <cell r="B2065">
            <v>108364</v>
          </cell>
          <cell r="C2065" t="str">
            <v>Poles, Towers &amp; Fixtures</v>
          </cell>
          <cell r="AD2065">
            <v>108364</v>
          </cell>
          <cell r="AE2065" t="str">
            <v>NA</v>
          </cell>
          <cell r="AF2065" t="str">
            <v>108364.NA</v>
          </cell>
        </row>
        <row r="2066">
          <cell r="A2066">
            <v>2066</v>
          </cell>
          <cell r="D2066" t="str">
            <v>S</v>
          </cell>
          <cell r="E2066" t="str">
            <v>DPW</v>
          </cell>
          <cell r="F2066">
            <v>-149536937.60307699</v>
          </cell>
          <cell r="G2066">
            <v>0</v>
          </cell>
          <cell r="H2066">
            <v>0</v>
          </cell>
          <cell r="I2066">
            <v>-149536937.60307699</v>
          </cell>
          <cell r="J2066">
            <v>0</v>
          </cell>
          <cell r="K2066">
            <v>0</v>
          </cell>
          <cell r="S2066" t="str">
            <v>PC</v>
          </cell>
          <cell r="T2066">
            <v>0</v>
          </cell>
          <cell r="U2066">
            <v>-149536937.60307699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>
            <v>108364</v>
          </cell>
          <cell r="AE2066" t="str">
            <v>S</v>
          </cell>
          <cell r="AF2066" t="str">
            <v>108364.S</v>
          </cell>
        </row>
        <row r="2067">
          <cell r="A2067">
            <v>2067</v>
          </cell>
          <cell r="F2067">
            <v>-149536937.60307699</v>
          </cell>
          <cell r="G2067">
            <v>0</v>
          </cell>
          <cell r="H2067">
            <v>0</v>
          </cell>
          <cell r="I2067">
            <v>-149536937.60307699</v>
          </cell>
          <cell r="J2067">
            <v>0</v>
          </cell>
          <cell r="K2067">
            <v>0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T2067">
            <v>0</v>
          </cell>
          <cell r="U2067">
            <v>-149536937.60307699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>
            <v>108364</v>
          </cell>
          <cell r="AE2067" t="str">
            <v>NA</v>
          </cell>
          <cell r="AF2067" t="str">
            <v>108364.NA1</v>
          </cell>
        </row>
        <row r="2068">
          <cell r="A2068">
            <v>2068</v>
          </cell>
          <cell r="AD2068">
            <v>108364</v>
          </cell>
          <cell r="AE2068" t="str">
            <v>NA</v>
          </cell>
          <cell r="AF2068" t="str">
            <v>108364.NA2</v>
          </cell>
        </row>
        <row r="2069">
          <cell r="A2069">
            <v>2069</v>
          </cell>
          <cell r="B2069">
            <v>108365</v>
          </cell>
          <cell r="C2069" t="str">
            <v>Overhead Conductors</v>
          </cell>
          <cell r="AD2069">
            <v>108365</v>
          </cell>
          <cell r="AE2069" t="str">
            <v>NA</v>
          </cell>
          <cell r="AF2069" t="str">
            <v>108365.NA</v>
          </cell>
        </row>
        <row r="2070">
          <cell r="A2070">
            <v>2070</v>
          </cell>
          <cell r="D2070" t="str">
            <v>S</v>
          </cell>
          <cell r="E2070" t="str">
            <v>DPW</v>
          </cell>
          <cell r="F2070">
            <v>-83013450.742307693</v>
          </cell>
          <cell r="G2070">
            <v>0</v>
          </cell>
          <cell r="H2070">
            <v>0</v>
          </cell>
          <cell r="I2070">
            <v>-83013450.742307693</v>
          </cell>
          <cell r="J2070">
            <v>0</v>
          </cell>
          <cell r="K2070">
            <v>0</v>
          </cell>
          <cell r="S2070" t="str">
            <v>PC</v>
          </cell>
          <cell r="T2070">
            <v>0</v>
          </cell>
          <cell r="U2070">
            <v>-83013450.742307693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>
            <v>108365</v>
          </cell>
          <cell r="AE2070" t="str">
            <v>S</v>
          </cell>
          <cell r="AF2070" t="str">
            <v>108365.S</v>
          </cell>
        </row>
        <row r="2071">
          <cell r="A2071">
            <v>2071</v>
          </cell>
          <cell r="F2071">
            <v>-83013450.742307693</v>
          </cell>
          <cell r="G2071">
            <v>0</v>
          </cell>
          <cell r="H2071">
            <v>0</v>
          </cell>
          <cell r="I2071">
            <v>-83013450.742307693</v>
          </cell>
          <cell r="J2071">
            <v>0</v>
          </cell>
          <cell r="K2071">
            <v>0</v>
          </cell>
          <cell r="N2071">
            <v>0</v>
          </cell>
          <cell r="O2071">
            <v>0</v>
          </cell>
          <cell r="Q2071">
            <v>0</v>
          </cell>
          <cell r="R2071">
            <v>0</v>
          </cell>
          <cell r="T2071">
            <v>0</v>
          </cell>
          <cell r="U2071">
            <v>-83013450.742307693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>
            <v>108365</v>
          </cell>
          <cell r="AE2071" t="str">
            <v>NA</v>
          </cell>
          <cell r="AF2071" t="str">
            <v>108365.NA1</v>
          </cell>
        </row>
        <row r="2072">
          <cell r="A2072">
            <v>2072</v>
          </cell>
          <cell r="AD2072">
            <v>108365</v>
          </cell>
          <cell r="AE2072" t="str">
            <v>NA</v>
          </cell>
          <cell r="AF2072" t="str">
            <v>108365.NA2</v>
          </cell>
        </row>
        <row r="2073">
          <cell r="A2073">
            <v>2073</v>
          </cell>
          <cell r="B2073">
            <v>108366</v>
          </cell>
          <cell r="C2073" t="str">
            <v>Underground Conduit</v>
          </cell>
          <cell r="AD2073">
            <v>108366</v>
          </cell>
          <cell r="AE2073" t="str">
            <v>NA</v>
          </cell>
          <cell r="AF2073" t="str">
            <v>108366.NA</v>
          </cell>
        </row>
        <row r="2074">
          <cell r="A2074">
            <v>2074</v>
          </cell>
          <cell r="D2074" t="str">
            <v>S</v>
          </cell>
          <cell r="E2074" t="str">
            <v>DPW</v>
          </cell>
          <cell r="F2074">
            <v>-78605654.0946154</v>
          </cell>
          <cell r="G2074">
            <v>0</v>
          </cell>
          <cell r="H2074">
            <v>0</v>
          </cell>
          <cell r="I2074">
            <v>-78605654.0946154</v>
          </cell>
          <cell r="J2074">
            <v>0</v>
          </cell>
          <cell r="K2074">
            <v>0</v>
          </cell>
          <cell r="S2074" t="str">
            <v>PC</v>
          </cell>
          <cell r="T2074">
            <v>0</v>
          </cell>
          <cell r="U2074">
            <v>-78605654.0946154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>
            <v>108366</v>
          </cell>
          <cell r="AE2074" t="str">
            <v>S</v>
          </cell>
          <cell r="AF2074" t="str">
            <v>108366.S</v>
          </cell>
        </row>
        <row r="2075">
          <cell r="A2075">
            <v>2075</v>
          </cell>
          <cell r="F2075">
            <v>-78605654.0946154</v>
          </cell>
          <cell r="G2075">
            <v>0</v>
          </cell>
          <cell r="H2075">
            <v>0</v>
          </cell>
          <cell r="I2075">
            <v>-78605654.0946154</v>
          </cell>
          <cell r="J2075">
            <v>0</v>
          </cell>
          <cell r="K2075">
            <v>0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T2075">
            <v>0</v>
          </cell>
          <cell r="U2075">
            <v>-78605654.0946154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>
            <v>108366</v>
          </cell>
          <cell r="AE2075" t="str">
            <v>NA</v>
          </cell>
          <cell r="AF2075" t="str">
            <v>108366.NA1</v>
          </cell>
        </row>
        <row r="2076">
          <cell r="A2076">
            <v>2076</v>
          </cell>
          <cell r="AD2076">
            <v>108366</v>
          </cell>
          <cell r="AE2076" t="str">
            <v>NA</v>
          </cell>
          <cell r="AF2076" t="str">
            <v>108366.NA2</v>
          </cell>
        </row>
        <row r="2077">
          <cell r="A2077">
            <v>2077</v>
          </cell>
          <cell r="B2077">
            <v>108367</v>
          </cell>
          <cell r="C2077" t="str">
            <v xml:space="preserve">Underground Conductors </v>
          </cell>
          <cell r="AD2077">
            <v>108367</v>
          </cell>
          <cell r="AE2077" t="str">
            <v>NA</v>
          </cell>
          <cell r="AF2077" t="str">
            <v>108367.NA</v>
          </cell>
        </row>
        <row r="2078">
          <cell r="A2078">
            <v>2078</v>
          </cell>
          <cell r="D2078" t="str">
            <v>S</v>
          </cell>
          <cell r="E2078" t="str">
            <v>DPW</v>
          </cell>
          <cell r="F2078">
            <v>-218957644.17692301</v>
          </cell>
          <cell r="G2078">
            <v>0</v>
          </cell>
          <cell r="H2078">
            <v>0</v>
          </cell>
          <cell r="I2078">
            <v>-218957644.17692301</v>
          </cell>
          <cell r="J2078">
            <v>0</v>
          </cell>
          <cell r="K2078">
            <v>0</v>
          </cell>
          <cell r="S2078" t="str">
            <v>PC</v>
          </cell>
          <cell r="T2078">
            <v>0</v>
          </cell>
          <cell r="U2078">
            <v>-218957644.17692301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>
            <v>108367</v>
          </cell>
          <cell r="AE2078" t="str">
            <v>S</v>
          </cell>
          <cell r="AF2078" t="str">
            <v>108367.S</v>
          </cell>
        </row>
        <row r="2079">
          <cell r="A2079">
            <v>2079</v>
          </cell>
          <cell r="F2079">
            <v>-218957644.17692301</v>
          </cell>
          <cell r="G2079">
            <v>0</v>
          </cell>
          <cell r="H2079">
            <v>0</v>
          </cell>
          <cell r="I2079">
            <v>-218957644.17692301</v>
          </cell>
          <cell r="J2079">
            <v>0</v>
          </cell>
          <cell r="K2079">
            <v>0</v>
          </cell>
          <cell r="N2079">
            <v>0</v>
          </cell>
          <cell r="O2079">
            <v>0</v>
          </cell>
          <cell r="Q2079">
            <v>0</v>
          </cell>
          <cell r="R2079">
            <v>0</v>
          </cell>
          <cell r="T2079">
            <v>0</v>
          </cell>
          <cell r="U2079">
            <v>-218957644.17692301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  <cell r="AA2079">
            <v>0</v>
          </cell>
          <cell r="AB2079">
            <v>0</v>
          </cell>
          <cell r="AD2079">
            <v>108367</v>
          </cell>
          <cell r="AE2079" t="str">
            <v>NA</v>
          </cell>
          <cell r="AF2079" t="str">
            <v>108367.NA1</v>
          </cell>
        </row>
        <row r="2080">
          <cell r="A2080">
            <v>2080</v>
          </cell>
          <cell r="AD2080">
            <v>108367</v>
          </cell>
          <cell r="AE2080" t="str">
            <v>NA</v>
          </cell>
          <cell r="AF2080" t="str">
            <v>108367.NA2</v>
          </cell>
        </row>
        <row r="2081">
          <cell r="A2081">
            <v>2081</v>
          </cell>
          <cell r="B2081">
            <v>108368</v>
          </cell>
          <cell r="C2081" t="str">
            <v>Line Transformers</v>
          </cell>
          <cell r="AD2081">
            <v>108368</v>
          </cell>
          <cell r="AE2081" t="str">
            <v>NA</v>
          </cell>
          <cell r="AF2081" t="str">
            <v>108368.NA</v>
          </cell>
        </row>
        <row r="2082">
          <cell r="A2082">
            <v>2082</v>
          </cell>
          <cell r="D2082" t="str">
            <v>S</v>
          </cell>
          <cell r="E2082" t="str">
            <v>DPW</v>
          </cell>
          <cell r="F2082">
            <v>-125748139.201538</v>
          </cell>
          <cell r="G2082">
            <v>0</v>
          </cell>
          <cell r="H2082">
            <v>0</v>
          </cell>
          <cell r="I2082">
            <v>-125748139.201538</v>
          </cell>
          <cell r="J2082">
            <v>0</v>
          </cell>
          <cell r="K2082">
            <v>0</v>
          </cell>
          <cell r="S2082" t="str">
            <v>XFMR</v>
          </cell>
          <cell r="T2082">
            <v>0</v>
          </cell>
          <cell r="U2082">
            <v>0</v>
          </cell>
          <cell r="V2082">
            <v>-125748139.201538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D2082">
            <v>108368</v>
          </cell>
          <cell r="AE2082" t="str">
            <v>S</v>
          </cell>
          <cell r="AF2082" t="str">
            <v>108368.S</v>
          </cell>
        </row>
        <row r="2083">
          <cell r="A2083">
            <v>2083</v>
          </cell>
          <cell r="F2083">
            <v>-125748139.201538</v>
          </cell>
          <cell r="G2083">
            <v>0</v>
          </cell>
          <cell r="H2083">
            <v>0</v>
          </cell>
          <cell r="I2083">
            <v>-125748139.201538</v>
          </cell>
          <cell r="J2083">
            <v>0</v>
          </cell>
          <cell r="K2083">
            <v>0</v>
          </cell>
          <cell r="N2083">
            <v>0</v>
          </cell>
          <cell r="O2083">
            <v>0</v>
          </cell>
          <cell r="Q2083">
            <v>0</v>
          </cell>
          <cell r="R2083">
            <v>0</v>
          </cell>
          <cell r="T2083">
            <v>0</v>
          </cell>
          <cell r="U2083">
            <v>0</v>
          </cell>
          <cell r="V2083">
            <v>-125748139.201538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>
            <v>108368</v>
          </cell>
          <cell r="AE2083" t="str">
            <v>NA</v>
          </cell>
          <cell r="AF2083" t="str">
            <v>108368.NA1</v>
          </cell>
        </row>
        <row r="2084">
          <cell r="A2084">
            <v>2084</v>
          </cell>
          <cell r="AD2084">
            <v>108368</v>
          </cell>
          <cell r="AE2084" t="str">
            <v>NA</v>
          </cell>
          <cell r="AF2084" t="str">
            <v>108368.NA2</v>
          </cell>
        </row>
        <row r="2085">
          <cell r="A2085">
            <v>2085</v>
          </cell>
          <cell r="B2085">
            <v>108369</v>
          </cell>
          <cell r="C2085" t="str">
            <v>Services</v>
          </cell>
          <cell r="AD2085">
            <v>108369</v>
          </cell>
          <cell r="AE2085" t="str">
            <v>NA</v>
          </cell>
          <cell r="AF2085" t="str">
            <v>108369.NA</v>
          </cell>
        </row>
        <row r="2086">
          <cell r="A2086">
            <v>2086</v>
          </cell>
          <cell r="D2086" t="str">
            <v>S</v>
          </cell>
          <cell r="E2086" t="str">
            <v>DPW</v>
          </cell>
          <cell r="F2086">
            <v>-100272998.536154</v>
          </cell>
          <cell r="G2086">
            <v>0</v>
          </cell>
          <cell r="H2086">
            <v>0</v>
          </cell>
          <cell r="I2086">
            <v>-100272998.536154</v>
          </cell>
          <cell r="J2086">
            <v>0</v>
          </cell>
          <cell r="K2086">
            <v>0</v>
          </cell>
          <cell r="S2086" t="str">
            <v>SERV</v>
          </cell>
          <cell r="T2086">
            <v>0</v>
          </cell>
          <cell r="U2086">
            <v>0</v>
          </cell>
          <cell r="V2086">
            <v>0</v>
          </cell>
          <cell r="W2086">
            <v>-100272998.536154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>
            <v>108369</v>
          </cell>
          <cell r="AE2086" t="str">
            <v>S</v>
          </cell>
          <cell r="AF2086" t="str">
            <v>108369.S</v>
          </cell>
        </row>
        <row r="2087">
          <cell r="A2087">
            <v>2087</v>
          </cell>
          <cell r="F2087">
            <v>-100272998.536154</v>
          </cell>
          <cell r="G2087">
            <v>0</v>
          </cell>
          <cell r="H2087">
            <v>0</v>
          </cell>
          <cell r="I2087">
            <v>-100272998.536154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0</v>
          </cell>
          <cell r="R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-100272998.536154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>
            <v>108369</v>
          </cell>
          <cell r="AE2087" t="str">
            <v>NA</v>
          </cell>
          <cell r="AF2087" t="str">
            <v>108369.NA1</v>
          </cell>
        </row>
        <row r="2088">
          <cell r="A2088">
            <v>2088</v>
          </cell>
          <cell r="AD2088">
            <v>108369</v>
          </cell>
          <cell r="AE2088" t="str">
            <v>NA</v>
          </cell>
          <cell r="AF2088" t="str">
            <v>108369.NA2</v>
          </cell>
        </row>
        <row r="2089">
          <cell r="A2089">
            <v>2089</v>
          </cell>
          <cell r="B2089">
            <v>108370</v>
          </cell>
          <cell r="C2089" t="str">
            <v>Meters</v>
          </cell>
          <cell r="AD2089">
            <v>108370</v>
          </cell>
          <cell r="AE2089" t="str">
            <v>NA</v>
          </cell>
          <cell r="AF2089" t="str">
            <v>108370.NA</v>
          </cell>
        </row>
        <row r="2090">
          <cell r="A2090">
            <v>2090</v>
          </cell>
          <cell r="D2090" t="str">
            <v>S</v>
          </cell>
          <cell r="E2090" t="str">
            <v>DPW</v>
          </cell>
          <cell r="F2090">
            <v>-40608838.4053846</v>
          </cell>
          <cell r="G2090">
            <v>0</v>
          </cell>
          <cell r="H2090">
            <v>0</v>
          </cell>
          <cell r="I2090">
            <v>-40608838.4053846</v>
          </cell>
          <cell r="J2090">
            <v>0</v>
          </cell>
          <cell r="K2090">
            <v>0</v>
          </cell>
          <cell r="S2090" t="str">
            <v>METR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-40608838.4053846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108370</v>
          </cell>
          <cell r="AE2090" t="str">
            <v>S</v>
          </cell>
          <cell r="AF2090" t="str">
            <v>108370.S</v>
          </cell>
        </row>
        <row r="2091">
          <cell r="A2091">
            <v>2091</v>
          </cell>
          <cell r="F2091">
            <v>-40608838.4053846</v>
          </cell>
          <cell r="G2091">
            <v>0</v>
          </cell>
          <cell r="H2091">
            <v>0</v>
          </cell>
          <cell r="I2091">
            <v>-40608838.4053846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-40608838.4053846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108370</v>
          </cell>
          <cell r="AE2091" t="str">
            <v>NA</v>
          </cell>
          <cell r="AF2091" t="str">
            <v>108370.NA1</v>
          </cell>
        </row>
        <row r="2092">
          <cell r="A2092">
            <v>2092</v>
          </cell>
          <cell r="AD2092">
            <v>108370</v>
          </cell>
          <cell r="AE2092" t="str">
            <v>NA</v>
          </cell>
          <cell r="AF2092" t="str">
            <v>108370.NA2</v>
          </cell>
        </row>
        <row r="2093">
          <cell r="A2093">
            <v>2093</v>
          </cell>
          <cell r="B2093">
            <v>108371</v>
          </cell>
          <cell r="C2093" t="str">
            <v>Installations on Customers' Premises</v>
          </cell>
          <cell r="AD2093">
            <v>108371</v>
          </cell>
          <cell r="AE2093" t="str">
            <v>NA</v>
          </cell>
          <cell r="AF2093" t="str">
            <v>108371.NA</v>
          </cell>
        </row>
        <row r="2094">
          <cell r="A2094">
            <v>2094</v>
          </cell>
          <cell r="D2094" t="str">
            <v>S</v>
          </cell>
          <cell r="E2094" t="str">
            <v>DPW</v>
          </cell>
          <cell r="F2094">
            <v>-3415626.2192307701</v>
          </cell>
          <cell r="G2094">
            <v>0</v>
          </cell>
          <cell r="H2094">
            <v>0</v>
          </cell>
          <cell r="I2094">
            <v>-3415626.2192307701</v>
          </cell>
          <cell r="J2094">
            <v>0</v>
          </cell>
          <cell r="K2094">
            <v>0</v>
          </cell>
          <cell r="S2094" t="str">
            <v>PC</v>
          </cell>
          <cell r="T2094">
            <v>0</v>
          </cell>
          <cell r="U2094">
            <v>-3415626.2192307701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108371</v>
          </cell>
          <cell r="AE2094" t="str">
            <v>S</v>
          </cell>
          <cell r="AF2094" t="str">
            <v>108371.S</v>
          </cell>
        </row>
        <row r="2095">
          <cell r="A2095">
            <v>2095</v>
          </cell>
          <cell r="F2095">
            <v>-3415626.2192307701</v>
          </cell>
          <cell r="G2095">
            <v>0</v>
          </cell>
          <cell r="H2095">
            <v>0</v>
          </cell>
          <cell r="I2095">
            <v>-3415626.2192307701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T2095">
            <v>0</v>
          </cell>
          <cell r="U2095">
            <v>-3415626.2192307701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108371</v>
          </cell>
          <cell r="AE2095" t="str">
            <v>NA</v>
          </cell>
          <cell r="AF2095" t="str">
            <v>108371.NA1</v>
          </cell>
        </row>
        <row r="2096">
          <cell r="A2096">
            <v>2096</v>
          </cell>
          <cell r="AD2096">
            <v>108371</v>
          </cell>
          <cell r="AE2096" t="str">
            <v>NA</v>
          </cell>
          <cell r="AF2096" t="str">
            <v>108371.NA2</v>
          </cell>
        </row>
        <row r="2097">
          <cell r="A2097">
            <v>2097</v>
          </cell>
          <cell r="B2097">
            <v>108372</v>
          </cell>
          <cell r="C2097" t="str">
            <v>Leased Property</v>
          </cell>
          <cell r="AD2097">
            <v>108372</v>
          </cell>
          <cell r="AE2097" t="str">
            <v>NA</v>
          </cell>
          <cell r="AF2097" t="str">
            <v>108372.NA</v>
          </cell>
        </row>
        <row r="2098">
          <cell r="A2098">
            <v>2098</v>
          </cell>
          <cell r="D2098" t="str">
            <v>S</v>
          </cell>
          <cell r="E2098" t="str">
            <v>DPW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S2098" t="str">
            <v>PLNT2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108372</v>
          </cell>
          <cell r="AE2098" t="str">
            <v>S</v>
          </cell>
          <cell r="AF2098" t="str">
            <v>108372.S</v>
          </cell>
        </row>
        <row r="2099">
          <cell r="A2099">
            <v>2099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108372</v>
          </cell>
          <cell r="AE2099" t="str">
            <v>NA</v>
          </cell>
          <cell r="AF2099" t="str">
            <v>108372.NA1</v>
          </cell>
        </row>
        <row r="2100">
          <cell r="A2100">
            <v>2100</v>
          </cell>
          <cell r="AD2100">
            <v>108372</v>
          </cell>
          <cell r="AE2100" t="str">
            <v>NA</v>
          </cell>
          <cell r="AF2100" t="str">
            <v>108372.NA2</v>
          </cell>
        </row>
        <row r="2101">
          <cell r="A2101">
            <v>2101</v>
          </cell>
          <cell r="B2101">
            <v>108373</v>
          </cell>
          <cell r="C2101" t="str">
            <v>Street Lights</v>
          </cell>
          <cell r="AD2101">
            <v>108373</v>
          </cell>
          <cell r="AE2101" t="str">
            <v>NA</v>
          </cell>
          <cell r="AF2101" t="str">
            <v>108373.NA</v>
          </cell>
        </row>
        <row r="2102">
          <cell r="A2102">
            <v>2102</v>
          </cell>
          <cell r="D2102" t="str">
            <v>S</v>
          </cell>
          <cell r="E2102" t="str">
            <v>DPW</v>
          </cell>
          <cell r="F2102">
            <v>-12541520.547692301</v>
          </cell>
          <cell r="G2102">
            <v>0</v>
          </cell>
          <cell r="H2102">
            <v>0</v>
          </cell>
          <cell r="I2102">
            <v>-12541520.547692301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-12541520.547692301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108373</v>
          </cell>
          <cell r="AE2102" t="str">
            <v>S</v>
          </cell>
          <cell r="AF2102" t="str">
            <v>108373.S</v>
          </cell>
        </row>
        <row r="2103">
          <cell r="A2103">
            <v>2103</v>
          </cell>
          <cell r="F2103">
            <v>-12541520.547692301</v>
          </cell>
          <cell r="G2103">
            <v>0</v>
          </cell>
          <cell r="H2103">
            <v>0</v>
          </cell>
          <cell r="I2103">
            <v>-12541520.547692301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T2103">
            <v>0</v>
          </cell>
          <cell r="U2103">
            <v>-12541520.547692301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108373</v>
          </cell>
          <cell r="AE2103" t="str">
            <v>NA</v>
          </cell>
          <cell r="AF2103" t="str">
            <v>108373.NA1</v>
          </cell>
        </row>
        <row r="2104">
          <cell r="A2104">
            <v>2104</v>
          </cell>
          <cell r="AD2104">
            <v>108373</v>
          </cell>
          <cell r="AE2104" t="str">
            <v>NA</v>
          </cell>
          <cell r="AF2104" t="str">
            <v>108373.NA2</v>
          </cell>
        </row>
        <row r="2105">
          <cell r="A2105">
            <v>2105</v>
          </cell>
          <cell r="B2105" t="str">
            <v>108D00</v>
          </cell>
          <cell r="C2105" t="str">
            <v>Unclassified Dist Plant - Acct 300</v>
          </cell>
          <cell r="AD2105" t="str">
            <v>108D00</v>
          </cell>
          <cell r="AE2105" t="str">
            <v>NA</v>
          </cell>
          <cell r="AF2105" t="str">
            <v>108D00.NA</v>
          </cell>
        </row>
        <row r="2106">
          <cell r="A2106">
            <v>2106</v>
          </cell>
          <cell r="D2106" t="str">
            <v>S</v>
          </cell>
          <cell r="E2106" t="str">
            <v>DPW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S2106" t="str">
            <v>PLNT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 t="str">
            <v>108D00</v>
          </cell>
          <cell r="AE2106" t="str">
            <v>S</v>
          </cell>
          <cell r="AF2106" t="str">
            <v>108D00.S</v>
          </cell>
        </row>
        <row r="2107">
          <cell r="A2107">
            <v>2107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 t="str">
            <v>108D00</v>
          </cell>
          <cell r="AE2107" t="str">
            <v>NA</v>
          </cell>
          <cell r="AF2107" t="str">
            <v>108D00.NA1</v>
          </cell>
        </row>
        <row r="2108">
          <cell r="A2108">
            <v>2108</v>
          </cell>
          <cell r="AD2108" t="str">
            <v>108D00</v>
          </cell>
          <cell r="AE2108" t="str">
            <v>NA</v>
          </cell>
          <cell r="AF2108" t="str">
            <v>108D00.NA2</v>
          </cell>
        </row>
        <row r="2109">
          <cell r="A2109">
            <v>2109</v>
          </cell>
          <cell r="B2109" t="str">
            <v>108DS</v>
          </cell>
          <cell r="C2109" t="str">
            <v>Unclassified Dist Sub Plant - Acct 300</v>
          </cell>
          <cell r="AD2109" t="str">
            <v>108DS</v>
          </cell>
          <cell r="AE2109" t="str">
            <v>NA</v>
          </cell>
          <cell r="AF2109" t="str">
            <v>108DS.NA</v>
          </cell>
        </row>
        <row r="2110">
          <cell r="A2110">
            <v>2110</v>
          </cell>
          <cell r="D2110" t="str">
            <v>S</v>
          </cell>
          <cell r="E2110" t="str">
            <v>DPW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S2110" t="str">
            <v>PLNT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 t="str">
            <v>108DS</v>
          </cell>
          <cell r="AE2110" t="str">
            <v>S</v>
          </cell>
          <cell r="AF2110" t="str">
            <v>108DS.S</v>
          </cell>
        </row>
        <row r="2111">
          <cell r="A2111">
            <v>2111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 t="str">
            <v>108DS</v>
          </cell>
          <cell r="AE2111" t="str">
            <v>NA</v>
          </cell>
          <cell r="AF2111" t="str">
            <v>108DS.NA1</v>
          </cell>
        </row>
        <row r="2112">
          <cell r="A2112">
            <v>2112</v>
          </cell>
          <cell r="AD2112" t="str">
            <v>108DS</v>
          </cell>
          <cell r="AE2112" t="str">
            <v>NA</v>
          </cell>
          <cell r="AF2112" t="str">
            <v>108DS.NA2</v>
          </cell>
        </row>
        <row r="2113">
          <cell r="A2113">
            <v>2113</v>
          </cell>
          <cell r="B2113" t="str">
            <v>108DP</v>
          </cell>
          <cell r="C2113" t="str">
            <v>Unclassified Dist Sub Plant - Acct 300</v>
          </cell>
          <cell r="AD2113" t="str">
            <v>108DP</v>
          </cell>
          <cell r="AE2113" t="str">
            <v>NA</v>
          </cell>
          <cell r="AF2113" t="str">
            <v>108DP.NA</v>
          </cell>
        </row>
        <row r="2114">
          <cell r="A2114">
            <v>2114</v>
          </cell>
          <cell r="D2114" t="str">
            <v>S</v>
          </cell>
          <cell r="E2114" t="str">
            <v>DPW</v>
          </cell>
          <cell r="F2114">
            <v>2355282.30230769</v>
          </cell>
          <cell r="G2114">
            <v>0</v>
          </cell>
          <cell r="H2114">
            <v>0</v>
          </cell>
          <cell r="I2114">
            <v>2355282.30230769</v>
          </cell>
          <cell r="J2114">
            <v>0</v>
          </cell>
          <cell r="K2114">
            <v>0</v>
          </cell>
          <cell r="S2114" t="str">
            <v>PLNT</v>
          </cell>
          <cell r="T2114">
            <v>403870.89800957369</v>
          </cell>
          <cell r="U2114">
            <v>1175958.8850425277</v>
          </cell>
          <cell r="V2114">
            <v>446871.50788353529</v>
          </cell>
          <cell r="W2114">
            <v>255378.34597294472</v>
          </cell>
          <cell r="X2114">
            <v>73202.66539910865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 t="str">
            <v>108DP</v>
          </cell>
          <cell r="AE2114" t="str">
            <v>S</v>
          </cell>
          <cell r="AF2114" t="str">
            <v>108DP.S</v>
          </cell>
        </row>
        <row r="2115">
          <cell r="A2115">
            <v>2115</v>
          </cell>
          <cell r="F2115">
            <v>2355282.30230769</v>
          </cell>
          <cell r="G2115">
            <v>0</v>
          </cell>
          <cell r="H2115">
            <v>0</v>
          </cell>
          <cell r="I2115">
            <v>2355282.30230769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T2115">
            <v>403870.89800957369</v>
          </cell>
          <cell r="U2115">
            <v>1175958.8850425277</v>
          </cell>
          <cell r="V2115">
            <v>446871.50788353529</v>
          </cell>
          <cell r="W2115">
            <v>255378.34597294472</v>
          </cell>
          <cell r="X2115">
            <v>73202.66539910865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 t="str">
            <v>108DP</v>
          </cell>
          <cell r="AE2115" t="str">
            <v>NA</v>
          </cell>
          <cell r="AF2115" t="str">
            <v>108DP.NA1</v>
          </cell>
        </row>
        <row r="2116">
          <cell r="A2116">
            <v>2116</v>
          </cell>
          <cell r="AD2116" t="str">
            <v>108DP</v>
          </cell>
          <cell r="AE2116" t="str">
            <v>NA</v>
          </cell>
          <cell r="AF2116" t="str">
            <v>108DP.NA2</v>
          </cell>
        </row>
        <row r="2117">
          <cell r="A2117">
            <v>2117</v>
          </cell>
          <cell r="AD2117" t="str">
            <v>108DP</v>
          </cell>
          <cell r="AE2117" t="str">
            <v>NA</v>
          </cell>
          <cell r="AF2117" t="str">
            <v>108DP.NA3</v>
          </cell>
        </row>
        <row r="2118">
          <cell r="A2118">
            <v>2118</v>
          </cell>
          <cell r="B2118" t="str">
            <v>TOTAL DISTRIBUTION PLANT DEPR</v>
          </cell>
          <cell r="F2118">
            <v>-935829839.074615</v>
          </cell>
          <cell r="G2118">
            <v>0</v>
          </cell>
          <cell r="H2118">
            <v>0</v>
          </cell>
          <cell r="I2118">
            <v>-935829839.074615</v>
          </cell>
          <cell r="J2118">
            <v>0</v>
          </cell>
          <cell r="K2118">
            <v>0</v>
          </cell>
          <cell r="N2118">
            <v>0</v>
          </cell>
          <cell r="O2118">
            <v>0</v>
          </cell>
          <cell r="Q2118">
            <v>0</v>
          </cell>
          <cell r="R2118">
            <v>0</v>
          </cell>
          <cell r="T2118">
            <v>-114489332.53932947</v>
          </cell>
          <cell r="U2118">
            <v>-555485982.91146445</v>
          </cell>
          <cell r="V2118">
            <v>-125301267.69365446</v>
          </cell>
          <cell r="W2118">
            <v>-100017620.19018106</v>
          </cell>
          <cell r="X2118">
            <v>-40535635.739985488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 t="str">
            <v>TOTAL DISTRIBUTION PLANT DEPR</v>
          </cell>
          <cell r="AE2118" t="str">
            <v>NA</v>
          </cell>
          <cell r="AF2118" t="str">
            <v>TOTAL DISTRIBUTION PLANT DEPR.NA</v>
          </cell>
        </row>
        <row r="2119">
          <cell r="A2119">
            <v>2119</v>
          </cell>
          <cell r="AD2119" t="str">
            <v>TOTAL DISTRIBUTION PLANT DEPR</v>
          </cell>
          <cell r="AE2119" t="str">
            <v>NA</v>
          </cell>
          <cell r="AF2119" t="str">
            <v>TOTAL DISTRIBUTION PLANT DEPR.NA1</v>
          </cell>
        </row>
        <row r="2120">
          <cell r="A2120">
            <v>2120</v>
          </cell>
          <cell r="B2120" t="str">
            <v>108GP</v>
          </cell>
          <cell r="C2120" t="str">
            <v>General Plant Accumulated Depr</v>
          </cell>
          <cell r="AD2120" t="str">
            <v>108GP</v>
          </cell>
          <cell r="AE2120" t="str">
            <v>NA</v>
          </cell>
          <cell r="AF2120" t="str">
            <v>108GP.NA</v>
          </cell>
        </row>
        <row r="2121">
          <cell r="A2121">
            <v>2121</v>
          </cell>
          <cell r="D2121" t="str">
            <v>S</v>
          </cell>
          <cell r="E2121" t="str">
            <v>G-SITUS</v>
          </cell>
          <cell r="F2121">
            <v>-80124706.280000001</v>
          </cell>
          <cell r="G2121">
            <v>0</v>
          </cell>
          <cell r="H2121">
            <v>-24705025.29388782</v>
          </cell>
          <cell r="I2121">
            <v>-55419680.986112185</v>
          </cell>
          <cell r="J2121">
            <v>0</v>
          </cell>
          <cell r="K2121">
            <v>0</v>
          </cell>
          <cell r="M2121">
            <v>0.75</v>
          </cell>
          <cell r="N2121">
            <v>0</v>
          </cell>
          <cell r="O2121">
            <v>0</v>
          </cell>
          <cell r="P2121">
            <v>0.75</v>
          </cell>
          <cell r="Q2121">
            <v>-18528768.970415864</v>
          </cell>
          <cell r="R2121">
            <v>-6176256.323471955</v>
          </cell>
          <cell r="S2121" t="str">
            <v>PLNT</v>
          </cell>
          <cell r="T2121">
            <v>-9503063.0958060101</v>
          </cell>
          <cell r="U2121">
            <v>-27670256.851158217</v>
          </cell>
          <cell r="V2121">
            <v>-10514865.408882575</v>
          </cell>
          <cell r="W2121">
            <v>-6009040.3815774359</v>
          </cell>
          <cell r="X2121">
            <v>-1722455.2486879476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D2121" t="str">
            <v>108GP</v>
          </cell>
          <cell r="AE2121" t="str">
            <v>S</v>
          </cell>
          <cell r="AF2121" t="str">
            <v>108GP.S</v>
          </cell>
        </row>
        <row r="2122">
          <cell r="A2122">
            <v>2122</v>
          </cell>
          <cell r="D2122" t="str">
            <v>SG</v>
          </cell>
          <cell r="E2122" t="str">
            <v>G-DGP</v>
          </cell>
          <cell r="F2122">
            <v>-412754.23278164002</v>
          </cell>
          <cell r="G2122">
            <v>-275243.209478634</v>
          </cell>
          <cell r="H2122">
            <v>-137511.02330300596</v>
          </cell>
          <cell r="I2122">
            <v>0</v>
          </cell>
          <cell r="J2122">
            <v>0</v>
          </cell>
          <cell r="K2122">
            <v>0</v>
          </cell>
          <cell r="M2122">
            <v>0.75</v>
          </cell>
          <cell r="N2122">
            <v>-206432.40710897552</v>
          </cell>
          <cell r="O2122">
            <v>-68810.802369658501</v>
          </cell>
          <cell r="P2122">
            <v>0.75</v>
          </cell>
          <cell r="Q2122">
            <v>-103133.26747725447</v>
          </cell>
          <cell r="R2122">
            <v>-34377.75582575149</v>
          </cell>
          <cell r="S2122" t="str">
            <v>PLNT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 t="str">
            <v>108GP</v>
          </cell>
          <cell r="AE2122" t="str">
            <v>SG</v>
          </cell>
          <cell r="AF2122" t="str">
            <v>108GP.SG</v>
          </cell>
        </row>
        <row r="2123">
          <cell r="A2123">
            <v>2123</v>
          </cell>
          <cell r="D2123" t="str">
            <v>SG</v>
          </cell>
          <cell r="E2123" t="str">
            <v>G-DGU</v>
          </cell>
          <cell r="F2123">
            <v>-1305481.0933077128</v>
          </cell>
          <cell r="G2123">
            <v>-870553.89744672854</v>
          </cell>
          <cell r="H2123">
            <v>-434927.19586098415</v>
          </cell>
          <cell r="I2123">
            <v>0</v>
          </cell>
          <cell r="J2123">
            <v>0</v>
          </cell>
          <cell r="K2123">
            <v>0</v>
          </cell>
          <cell r="M2123">
            <v>0.75</v>
          </cell>
          <cell r="N2123">
            <v>-652915.42308504647</v>
          </cell>
          <cell r="O2123">
            <v>-217638.47436168214</v>
          </cell>
          <cell r="P2123">
            <v>0.75</v>
          </cell>
          <cell r="Q2123">
            <v>-326195.39689573809</v>
          </cell>
          <cell r="R2123">
            <v>-108731.79896524604</v>
          </cell>
          <cell r="S2123" t="str">
            <v>PLNT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 t="str">
            <v>108GP</v>
          </cell>
          <cell r="AE2123" t="str">
            <v>SG</v>
          </cell>
          <cell r="AF2123" t="str">
            <v>108GP.SG1</v>
          </cell>
        </row>
        <row r="2124">
          <cell r="A2124">
            <v>2124</v>
          </cell>
          <cell r="D2124" t="str">
            <v>SG</v>
          </cell>
          <cell r="E2124" t="str">
            <v>G-SG</v>
          </cell>
          <cell r="F2124">
            <v>-42659334.063583411</v>
          </cell>
          <cell r="G2124">
            <v>-17969695.295469712</v>
          </cell>
          <cell r="H2124">
            <v>-24689638.768113699</v>
          </cell>
          <cell r="I2124">
            <v>0</v>
          </cell>
          <cell r="J2124">
            <v>0</v>
          </cell>
          <cell r="K2124">
            <v>0</v>
          </cell>
          <cell r="M2124">
            <v>0.75</v>
          </cell>
          <cell r="N2124">
            <v>-13477271.471602283</v>
          </cell>
          <cell r="O2124">
            <v>-4492423.8238674281</v>
          </cell>
          <cell r="P2124">
            <v>0.75</v>
          </cell>
          <cell r="Q2124">
            <v>-18517229.076085273</v>
          </cell>
          <cell r="R2124">
            <v>-6172409.6920284247</v>
          </cell>
          <cell r="S2124" t="str">
            <v>PLNT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D2124" t="str">
            <v>108GP</v>
          </cell>
          <cell r="AE2124" t="str">
            <v>SG</v>
          </cell>
          <cell r="AF2124" t="str">
            <v>108GP.SG2</v>
          </cell>
        </row>
        <row r="2125">
          <cell r="A2125">
            <v>2125</v>
          </cell>
          <cell r="D2125" t="str">
            <v>CN</v>
          </cell>
          <cell r="E2125" t="str">
            <v>CUST</v>
          </cell>
          <cell r="F2125">
            <v>-3658571.0165932463</v>
          </cell>
          <cell r="G2125">
            <v>0</v>
          </cell>
          <cell r="H2125">
            <v>0</v>
          </cell>
          <cell r="I2125">
            <v>0</v>
          </cell>
          <cell r="J2125">
            <v>-3658571.0165932463</v>
          </cell>
          <cell r="K2125">
            <v>0</v>
          </cell>
          <cell r="M2125">
            <v>0.75</v>
          </cell>
          <cell r="N2125">
            <v>0</v>
          </cell>
          <cell r="O2125">
            <v>0</v>
          </cell>
          <cell r="P2125">
            <v>0.75</v>
          </cell>
          <cell r="Q2125">
            <v>0</v>
          </cell>
          <cell r="R2125">
            <v>0</v>
          </cell>
          <cell r="S2125" t="str">
            <v>CUST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D2125" t="str">
            <v>108GP</v>
          </cell>
          <cell r="AE2125" t="str">
            <v>CN</v>
          </cell>
          <cell r="AF2125" t="str">
            <v>108GP.CN</v>
          </cell>
        </row>
        <row r="2126">
          <cell r="A2126">
            <v>2126</v>
          </cell>
          <cell r="D2126" t="str">
            <v>SO</v>
          </cell>
          <cell r="E2126" t="str">
            <v>PTD</v>
          </cell>
          <cell r="F2126">
            <v>-46185745.61639338</v>
          </cell>
          <cell r="G2126">
            <v>-22715731.220724292</v>
          </cell>
          <cell r="H2126">
            <v>-11348808.801941019</v>
          </cell>
          <cell r="I2126">
            <v>-12121205.593728073</v>
          </cell>
          <cell r="J2126">
            <v>0</v>
          </cell>
          <cell r="K2126">
            <v>0</v>
          </cell>
          <cell r="M2126">
            <v>0.75</v>
          </cell>
          <cell r="N2126">
            <v>-17036798.415543221</v>
          </cell>
          <cell r="O2126">
            <v>-5678932.805181073</v>
          </cell>
          <cell r="P2126">
            <v>0.75</v>
          </cell>
          <cell r="Q2126">
            <v>-8511606.601455763</v>
          </cell>
          <cell r="R2126">
            <v>-2837202.2004852546</v>
          </cell>
          <cell r="S2126" t="str">
            <v>PLNT</v>
          </cell>
          <cell r="T2126">
            <v>-2078477.8891690145</v>
          </cell>
          <cell r="U2126">
            <v>-6051945.1962958761</v>
          </cell>
          <cell r="V2126">
            <v>-2299775.8764324924</v>
          </cell>
          <cell r="W2126">
            <v>-1314277.032817398</v>
          </cell>
          <cell r="X2126">
            <v>-376729.59901329246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 t="str">
            <v>108GP</v>
          </cell>
          <cell r="AE2126" t="str">
            <v>SO</v>
          </cell>
          <cell r="AF2126" t="str">
            <v>108GP.SO</v>
          </cell>
        </row>
        <row r="2127">
          <cell r="A2127">
            <v>2127</v>
          </cell>
          <cell r="D2127" t="str">
            <v>SE</v>
          </cell>
          <cell r="E2127" t="str">
            <v>P</v>
          </cell>
          <cell r="F2127">
            <v>-688168.29262668639</v>
          </cell>
          <cell r="G2127">
            <v>-688168.29262668639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N2127">
            <v>0</v>
          </cell>
          <cell r="O2127">
            <v>-688168.29262668639</v>
          </cell>
          <cell r="P2127">
            <v>0</v>
          </cell>
          <cell r="Q2127">
            <v>0</v>
          </cell>
          <cell r="R2127">
            <v>0</v>
          </cell>
          <cell r="S2127" t="str">
            <v>PLNT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 t="str">
            <v>108GP</v>
          </cell>
          <cell r="AE2127" t="str">
            <v>SE</v>
          </cell>
          <cell r="AF2127" t="str">
            <v>108GP.SE</v>
          </cell>
        </row>
        <row r="2128">
          <cell r="A2128">
            <v>2128</v>
          </cell>
          <cell r="D2128" t="str">
            <v>SG</v>
          </cell>
          <cell r="E2128" t="str">
            <v>G-SG</v>
          </cell>
          <cell r="F2128">
            <v>-40833.734575716437</v>
          </cell>
          <cell r="G2128">
            <v>-17200.685013226703</v>
          </cell>
          <cell r="H2128">
            <v>-23633.049562489734</v>
          </cell>
          <cell r="I2128">
            <v>0</v>
          </cell>
          <cell r="J2128">
            <v>0</v>
          </cell>
          <cell r="K2128">
            <v>0</v>
          </cell>
          <cell r="M2128">
            <v>0.75</v>
          </cell>
          <cell r="N2128">
            <v>-12900.513759920028</v>
          </cell>
          <cell r="O2128">
            <v>-4300.1712533066757</v>
          </cell>
          <cell r="P2128">
            <v>0.75</v>
          </cell>
          <cell r="Q2128">
            <v>-17724.787171867301</v>
          </cell>
          <cell r="R2128">
            <v>-5908.2623906224335</v>
          </cell>
          <cell r="S2128" t="str">
            <v>PLNT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D2128" t="str">
            <v>108GP</v>
          </cell>
          <cell r="AE2128" t="str">
            <v>SG</v>
          </cell>
          <cell r="AF2128" t="str">
            <v>108GP.SG3</v>
          </cell>
        </row>
        <row r="2129">
          <cell r="A2129">
            <v>2129</v>
          </cell>
          <cell r="D2129" t="str">
            <v>SG</v>
          </cell>
          <cell r="E2129" t="str">
            <v>G-SG</v>
          </cell>
          <cell r="F2129">
            <v>-1074252.810399109</v>
          </cell>
          <cell r="G2129">
            <v>-452515.16688942042</v>
          </cell>
          <cell r="H2129">
            <v>-621737.64350968855</v>
          </cell>
          <cell r="I2129">
            <v>0</v>
          </cell>
          <cell r="J2129">
            <v>0</v>
          </cell>
          <cell r="K2129">
            <v>0</v>
          </cell>
          <cell r="M2129">
            <v>0.75</v>
          </cell>
          <cell r="N2129">
            <v>-339386.3751670653</v>
          </cell>
          <cell r="O2129">
            <v>-113128.7917223551</v>
          </cell>
          <cell r="P2129">
            <v>0.75</v>
          </cell>
          <cell r="Q2129">
            <v>-466303.23263226642</v>
          </cell>
          <cell r="R2129">
            <v>-155434.41087742214</v>
          </cell>
          <cell r="S2129" t="str">
            <v>PLNT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D2129" t="str">
            <v>108GP</v>
          </cell>
          <cell r="AE2129" t="str">
            <v>SG</v>
          </cell>
          <cell r="AF2129" t="str">
            <v>108GP.SG4</v>
          </cell>
        </row>
        <row r="2130">
          <cell r="A2130">
            <v>2130</v>
          </cell>
          <cell r="F2130">
            <v>-176149847.14026091</v>
          </cell>
          <cell r="G2130">
            <v>-42989107.767648704</v>
          </cell>
          <cell r="H2130">
            <v>-61961281.77617871</v>
          </cell>
          <cell r="I2130">
            <v>-67540886.579840258</v>
          </cell>
          <cell r="J2130">
            <v>-3658571.0165932463</v>
          </cell>
          <cell r="K2130">
            <v>0</v>
          </cell>
          <cell r="N2130">
            <v>-31725704.60626651</v>
          </cell>
          <cell r="O2130">
            <v>-11263403.161382191</v>
          </cell>
          <cell r="Q2130">
            <v>-46470961.332134023</v>
          </cell>
          <cell r="R2130">
            <v>-15490320.444044678</v>
          </cell>
          <cell r="T2130">
            <v>-11581540.984975025</v>
          </cell>
          <cell r="U2130">
            <v>-33722202.047454089</v>
          </cell>
          <cell r="V2130">
            <v>-12814641.285315067</v>
          </cell>
          <cell r="W2130">
            <v>-7323317.4143948341</v>
          </cell>
          <cell r="X2130">
            <v>-2099184.8477012403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 t="str">
            <v>108GP</v>
          </cell>
          <cell r="AE2130" t="str">
            <v>NA</v>
          </cell>
          <cell r="AF2130" t="str">
            <v>108GP.NA1</v>
          </cell>
        </row>
        <row r="2131">
          <cell r="A2131">
            <v>2131</v>
          </cell>
          <cell r="AD2131" t="str">
            <v>108GP</v>
          </cell>
          <cell r="AE2131" t="str">
            <v>NA</v>
          </cell>
          <cell r="AF2131" t="str">
            <v>108GP.NA2</v>
          </cell>
        </row>
        <row r="2132">
          <cell r="A2132">
            <v>2132</v>
          </cell>
          <cell r="AD2132" t="str">
            <v>108GP</v>
          </cell>
          <cell r="AE2132" t="str">
            <v>NA</v>
          </cell>
          <cell r="AF2132" t="str">
            <v>108GP.NA3</v>
          </cell>
        </row>
        <row r="2133">
          <cell r="A2133">
            <v>2133</v>
          </cell>
          <cell r="B2133" t="str">
            <v>108MP</v>
          </cell>
          <cell r="C2133" t="str">
            <v>Mining Plant Accumulated Depr.</v>
          </cell>
          <cell r="AD2133" t="str">
            <v>108MP</v>
          </cell>
          <cell r="AE2133" t="str">
            <v>NA</v>
          </cell>
          <cell r="AF2133" t="str">
            <v>108MP.NA</v>
          </cell>
        </row>
        <row r="2134">
          <cell r="A2134">
            <v>2134</v>
          </cell>
          <cell r="D2134" t="str">
            <v>S</v>
          </cell>
          <cell r="E2134" t="str">
            <v>P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 t="str">
            <v>108MP</v>
          </cell>
          <cell r="AE2134" t="str">
            <v>S</v>
          </cell>
          <cell r="AF2134" t="str">
            <v>108MP.S</v>
          </cell>
        </row>
        <row r="2135">
          <cell r="A2135">
            <v>2135</v>
          </cell>
          <cell r="D2135" t="str">
            <v>DEU</v>
          </cell>
          <cell r="E2135" t="str">
            <v>P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 t="str">
            <v>108MP</v>
          </cell>
          <cell r="AE2135" t="str">
            <v>DEU</v>
          </cell>
          <cell r="AF2135" t="str">
            <v>108MP.DEU</v>
          </cell>
        </row>
        <row r="2136">
          <cell r="A2136">
            <v>2136</v>
          </cell>
          <cell r="D2136" t="str">
            <v>SE</v>
          </cell>
          <cell r="E2136" t="str">
            <v>P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D2136" t="str">
            <v>108MP</v>
          </cell>
          <cell r="AE2136" t="str">
            <v>SE</v>
          </cell>
          <cell r="AF2136" t="str">
            <v>108MP.SE</v>
          </cell>
        </row>
        <row r="2137">
          <cell r="A2137">
            <v>2137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>
            <v>0</v>
          </cell>
          <cell r="O2137">
            <v>0</v>
          </cell>
          <cell r="Q2137">
            <v>0</v>
          </cell>
          <cell r="R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AD2137" t="str">
            <v>108MP</v>
          </cell>
          <cell r="AE2137" t="str">
            <v>NA</v>
          </cell>
          <cell r="AF2137" t="str">
            <v>108MP.NA1</v>
          </cell>
        </row>
        <row r="2138">
          <cell r="A2138">
            <v>2138</v>
          </cell>
          <cell r="AD2138" t="str">
            <v>108MP</v>
          </cell>
          <cell r="AE2138" t="str">
            <v>NA</v>
          </cell>
          <cell r="AF2138" t="str">
            <v>108MP.NA2</v>
          </cell>
        </row>
        <row r="2139">
          <cell r="A2139">
            <v>2139</v>
          </cell>
          <cell r="B2139" t="str">
            <v>108MP</v>
          </cell>
          <cell r="C2139" t="str">
            <v>Less Centralia Situs Depreciation</v>
          </cell>
          <cell r="AD2139" t="str">
            <v>108MP</v>
          </cell>
          <cell r="AE2139" t="str">
            <v>NA</v>
          </cell>
          <cell r="AF2139" t="str">
            <v>108MP.NA3</v>
          </cell>
        </row>
        <row r="2140">
          <cell r="A2140">
            <v>2140</v>
          </cell>
          <cell r="D2140" t="str">
            <v>S</v>
          </cell>
          <cell r="E2140" t="str">
            <v>P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D2140" t="str">
            <v>108MP</v>
          </cell>
          <cell r="AE2140" t="str">
            <v>S</v>
          </cell>
          <cell r="AF2140" t="str">
            <v>108MP.S1</v>
          </cell>
        </row>
        <row r="2141">
          <cell r="A2141">
            <v>2141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N2141">
            <v>0</v>
          </cell>
          <cell r="O2141">
            <v>0</v>
          </cell>
          <cell r="Q2141">
            <v>0</v>
          </cell>
          <cell r="R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D2141" t="str">
            <v>108MP</v>
          </cell>
          <cell r="AE2141" t="str">
            <v>NA</v>
          </cell>
          <cell r="AF2141" t="str">
            <v>108MP.NA4</v>
          </cell>
        </row>
        <row r="2142">
          <cell r="A2142">
            <v>2142</v>
          </cell>
          <cell r="AD2142" t="str">
            <v>108MP</v>
          </cell>
          <cell r="AE2142" t="str">
            <v>NA</v>
          </cell>
          <cell r="AF2142" t="str">
            <v>108MP.NA5</v>
          </cell>
        </row>
        <row r="2143">
          <cell r="A2143">
            <v>2143</v>
          </cell>
          <cell r="B2143">
            <v>1081390</v>
          </cell>
          <cell r="C2143" t="str">
            <v>Accum Depr - Capital Lease</v>
          </cell>
          <cell r="AD2143">
            <v>1081390</v>
          </cell>
          <cell r="AE2143" t="str">
            <v>NA</v>
          </cell>
          <cell r="AF2143" t="str">
            <v>1081390.NA</v>
          </cell>
        </row>
        <row r="2144">
          <cell r="A2144">
            <v>2144</v>
          </cell>
          <cell r="D2144" t="str">
            <v>SO</v>
          </cell>
          <cell r="E2144" t="str">
            <v>PTD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 t="str">
            <v>PLNT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D2144">
            <v>1081390</v>
          </cell>
          <cell r="AE2144" t="str">
            <v>SO</v>
          </cell>
          <cell r="AF2144" t="str">
            <v>1081390.SO</v>
          </cell>
        </row>
        <row r="2145">
          <cell r="A2145">
            <v>2145</v>
          </cell>
          <cell r="AD2145">
            <v>1081390</v>
          </cell>
          <cell r="AE2145" t="str">
            <v>NA</v>
          </cell>
          <cell r="AF2145" t="str">
            <v>1081390.NA1</v>
          </cell>
        </row>
        <row r="2146">
          <cell r="A2146">
            <v>2146</v>
          </cell>
          <cell r="AD2146">
            <v>1081390</v>
          </cell>
          <cell r="AE2146" t="str">
            <v>NA</v>
          </cell>
          <cell r="AF2146" t="str">
            <v>1081390.NA2</v>
          </cell>
        </row>
        <row r="2147">
          <cell r="A2147">
            <v>2147</v>
          </cell>
          <cell r="C2147" t="str">
            <v>Remove Capital Leases</v>
          </cell>
          <cell r="E2147" t="str">
            <v>P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1081390</v>
          </cell>
          <cell r="AE2147" t="str">
            <v>NA</v>
          </cell>
          <cell r="AF2147" t="str">
            <v>1081390.NA3</v>
          </cell>
        </row>
        <row r="2148">
          <cell r="A2148">
            <v>2148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N2148">
            <v>0</v>
          </cell>
          <cell r="O2148">
            <v>0</v>
          </cell>
          <cell r="Q2148">
            <v>0</v>
          </cell>
          <cell r="R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D2148">
            <v>1081390</v>
          </cell>
          <cell r="AE2148" t="str">
            <v>NA</v>
          </cell>
          <cell r="AF2148" t="str">
            <v>1081390.NA4</v>
          </cell>
        </row>
        <row r="2149">
          <cell r="A2149">
            <v>2149</v>
          </cell>
          <cell r="AD2149">
            <v>1081390</v>
          </cell>
          <cell r="AE2149" t="str">
            <v>NA</v>
          </cell>
          <cell r="AF2149" t="str">
            <v>1081390.NA5</v>
          </cell>
        </row>
        <row r="2150">
          <cell r="A2150">
            <v>2150</v>
          </cell>
          <cell r="B2150">
            <v>1081399</v>
          </cell>
          <cell r="C2150" t="str">
            <v>Accum Depr - Capital Lease</v>
          </cell>
          <cell r="AD2150">
            <v>1081399</v>
          </cell>
          <cell r="AE2150" t="str">
            <v>NA</v>
          </cell>
          <cell r="AF2150" t="str">
            <v>1081399.NA</v>
          </cell>
        </row>
        <row r="2151">
          <cell r="A2151">
            <v>2151</v>
          </cell>
          <cell r="D2151" t="str">
            <v>S</v>
          </cell>
          <cell r="E2151" t="str">
            <v>P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 t="str">
            <v>PLNT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>
            <v>1081399</v>
          </cell>
          <cell r="AE2151" t="str">
            <v>S</v>
          </cell>
          <cell r="AF2151" t="str">
            <v>1081399.S</v>
          </cell>
        </row>
        <row r="2152">
          <cell r="A2152">
            <v>2152</v>
          </cell>
          <cell r="D2152" t="str">
            <v>SE</v>
          </cell>
          <cell r="E2152" t="str">
            <v>P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 t="str">
            <v>PLNT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  <cell r="AA2152">
            <v>0</v>
          </cell>
          <cell r="AB2152">
            <v>0</v>
          </cell>
          <cell r="AD2152">
            <v>1081399</v>
          </cell>
          <cell r="AE2152" t="str">
            <v>SE</v>
          </cell>
          <cell r="AF2152" t="str">
            <v>1081399.SE</v>
          </cell>
        </row>
        <row r="2153">
          <cell r="A2153">
            <v>2153</v>
          </cell>
          <cell r="AD2153">
            <v>1081399</v>
          </cell>
          <cell r="AE2153" t="str">
            <v>NA</v>
          </cell>
          <cell r="AF2153" t="str">
            <v>1081399.NA1</v>
          </cell>
        </row>
        <row r="2154">
          <cell r="A2154">
            <v>2154</v>
          </cell>
          <cell r="AD2154">
            <v>1081399</v>
          </cell>
          <cell r="AE2154" t="str">
            <v>NA</v>
          </cell>
          <cell r="AF2154" t="str">
            <v>1081399.NA2</v>
          </cell>
        </row>
        <row r="2155">
          <cell r="A2155">
            <v>2155</v>
          </cell>
          <cell r="C2155" t="str">
            <v>Remove Capital Leases</v>
          </cell>
          <cell r="E2155" t="str">
            <v>P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D2155">
            <v>1081399</v>
          </cell>
          <cell r="AE2155" t="str">
            <v>NA</v>
          </cell>
          <cell r="AF2155" t="str">
            <v>1081399.NA3</v>
          </cell>
        </row>
        <row r="2156">
          <cell r="A2156">
            <v>2156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N2156">
            <v>0</v>
          </cell>
          <cell r="O2156">
            <v>0</v>
          </cell>
          <cell r="Q2156">
            <v>0</v>
          </cell>
          <cell r="R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D2156">
            <v>1081399</v>
          </cell>
          <cell r="AE2156" t="str">
            <v>NA</v>
          </cell>
          <cell r="AF2156" t="str">
            <v>1081399.NA4</v>
          </cell>
        </row>
        <row r="2157">
          <cell r="A2157">
            <v>2157</v>
          </cell>
          <cell r="AD2157">
            <v>1081399</v>
          </cell>
          <cell r="AE2157" t="str">
            <v>NA</v>
          </cell>
          <cell r="AF2157" t="str">
            <v>1081399.NA5</v>
          </cell>
        </row>
        <row r="2158">
          <cell r="A2158">
            <v>2158</v>
          </cell>
          <cell r="AD2158">
            <v>1081399</v>
          </cell>
          <cell r="AE2158" t="str">
            <v>NA</v>
          </cell>
          <cell r="AF2158" t="str">
            <v>1081399.NA6</v>
          </cell>
        </row>
        <row r="2159">
          <cell r="A2159">
            <v>2159</v>
          </cell>
          <cell r="B2159" t="str">
            <v>TOTAL GENERAL PLANT ACCUM DEPR</v>
          </cell>
          <cell r="F2159">
            <v>-176149847.14026091</v>
          </cell>
          <cell r="G2159">
            <v>-42989107.767648704</v>
          </cell>
          <cell r="H2159">
            <v>-61961281.77617871</v>
          </cell>
          <cell r="I2159">
            <v>-67540886.579840258</v>
          </cell>
          <cell r="J2159">
            <v>-3658571.0165932463</v>
          </cell>
          <cell r="K2159">
            <v>0</v>
          </cell>
          <cell r="N2159">
            <v>-31725704.60626651</v>
          </cell>
          <cell r="O2159">
            <v>-11263403.161382191</v>
          </cell>
          <cell r="Q2159">
            <v>-46470961.332134023</v>
          </cell>
          <cell r="R2159">
            <v>-15490320.444044678</v>
          </cell>
          <cell r="T2159">
            <v>-11581540.984975025</v>
          </cell>
          <cell r="U2159">
            <v>-33722202.047454089</v>
          </cell>
          <cell r="V2159">
            <v>-12814641.285315067</v>
          </cell>
          <cell r="W2159">
            <v>-7323317.4143948341</v>
          </cell>
          <cell r="X2159">
            <v>-2099184.8477012403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TOTAL GENERAL PLANT ACCUM DEPR</v>
          </cell>
          <cell r="AE2159" t="str">
            <v>NA</v>
          </cell>
          <cell r="AF2159" t="str">
            <v>TOTAL GENERAL PLANT ACCUM DEPR.NA</v>
          </cell>
        </row>
        <row r="2160">
          <cell r="A2160">
            <v>2160</v>
          </cell>
          <cell r="AD2160" t="str">
            <v>TOTAL GENERAL PLANT ACCUM DEPR</v>
          </cell>
          <cell r="AE2160" t="str">
            <v>NA</v>
          </cell>
          <cell r="AF2160" t="str">
            <v>TOTAL GENERAL PLANT ACCUM DEPR.NA1</v>
          </cell>
        </row>
        <row r="2161">
          <cell r="A2161">
            <v>2161</v>
          </cell>
          <cell r="AD2161" t="str">
            <v>TOTAL GENERAL PLANT ACCUM DEPR</v>
          </cell>
          <cell r="AE2161" t="str">
            <v>NA</v>
          </cell>
          <cell r="AF2161" t="str">
            <v>TOTAL GENERAL PLANT ACCUM DEPR.NA2</v>
          </cell>
        </row>
        <row r="2162">
          <cell r="A2162">
            <v>2162</v>
          </cell>
          <cell r="B2162" t="str">
            <v>TOTAL ACCUM DEPR - PLANT IN SERVICE</v>
          </cell>
          <cell r="F2162">
            <v>-3684881172.6604548</v>
          </cell>
          <cell r="G2162">
            <v>-1902344876.3406463</v>
          </cell>
          <cell r="H2162">
            <v>-775506999.64875996</v>
          </cell>
          <cell r="I2162">
            <v>-1003370725.6544553</v>
          </cell>
          <cell r="J2162">
            <v>-3658571.0165932463</v>
          </cell>
          <cell r="K2162">
            <v>0</v>
          </cell>
          <cell r="N2162">
            <v>-1426242531.0360146</v>
          </cell>
          <cell r="O2162">
            <v>-476102345.30463159</v>
          </cell>
          <cell r="Q2162">
            <v>-581630249.73657</v>
          </cell>
          <cell r="R2162">
            <v>-193876749.91218999</v>
          </cell>
          <cell r="T2162">
            <v>-126070873.52430449</v>
          </cell>
          <cell r="U2162">
            <v>-589208184.95891857</v>
          </cell>
          <cell r="V2162">
            <v>-138115908.97896951</v>
          </cell>
          <cell r="W2162">
            <v>-107340937.6045759</v>
          </cell>
          <cell r="X2162">
            <v>-42634820.587686732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TOTAL ACCUM DEPR - PLANT IN SERVICE</v>
          </cell>
          <cell r="AE2162" t="str">
            <v>NA</v>
          </cell>
          <cell r="AF2162" t="str">
            <v>TOTAL ACCUM DEPR - PLANT IN SERVICE.NA</v>
          </cell>
        </row>
        <row r="2163">
          <cell r="A2163">
            <v>2163</v>
          </cell>
          <cell r="AD2163" t="str">
            <v>TOTAL ACCUM DEPR - PLANT IN SERVICE</v>
          </cell>
          <cell r="AE2163" t="str">
            <v>NA</v>
          </cell>
          <cell r="AF2163" t="str">
            <v>TOTAL ACCUM DEPR - PLANT IN SERVICE.NA1</v>
          </cell>
        </row>
        <row r="2164">
          <cell r="A2164">
            <v>2164</v>
          </cell>
          <cell r="AD2164" t="str">
            <v>TOTAL ACCUM DEPR - PLANT IN SERVICE</v>
          </cell>
          <cell r="AE2164" t="str">
            <v>NA</v>
          </cell>
          <cell r="AF2164" t="str">
            <v>TOTAL ACCUM DEPR - PLANT IN SERVICE.NA2</v>
          </cell>
        </row>
        <row r="2165">
          <cell r="A2165">
            <v>2165</v>
          </cell>
          <cell r="B2165" t="str">
            <v>111SP</v>
          </cell>
          <cell r="C2165" t="str">
            <v>Accum Prov for Amort-Steam</v>
          </cell>
          <cell r="AD2165" t="str">
            <v>111SP</v>
          </cell>
          <cell r="AE2165" t="str">
            <v>NA</v>
          </cell>
          <cell r="AF2165" t="str">
            <v>111SP.NA</v>
          </cell>
        </row>
        <row r="2166">
          <cell r="A2166">
            <v>2166</v>
          </cell>
          <cell r="D2166" t="str">
            <v>SG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0.75</v>
          </cell>
          <cell r="N2166">
            <v>0</v>
          </cell>
          <cell r="O2166">
            <v>0</v>
          </cell>
          <cell r="P2166">
            <v>0.75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111SP</v>
          </cell>
          <cell r="AE2166" t="str">
            <v>SG</v>
          </cell>
          <cell r="AF2166" t="str">
            <v>111SP.SG</v>
          </cell>
        </row>
        <row r="2167">
          <cell r="A2167">
            <v>2167</v>
          </cell>
          <cell r="D2167" t="str">
            <v>SG</v>
          </cell>
          <cell r="E2167" t="str">
            <v>P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0.75</v>
          </cell>
          <cell r="N2167">
            <v>0</v>
          </cell>
          <cell r="O2167">
            <v>0</v>
          </cell>
          <cell r="P2167">
            <v>0.75</v>
          </cell>
          <cell r="Q2167">
            <v>0</v>
          </cell>
          <cell r="R2167">
            <v>0</v>
          </cell>
          <cell r="S2167" t="str">
            <v>PLNT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111SP</v>
          </cell>
          <cell r="AE2167" t="str">
            <v>SG</v>
          </cell>
          <cell r="AF2167" t="str">
            <v>111SP.SG1</v>
          </cell>
        </row>
        <row r="2168">
          <cell r="A2168">
            <v>2168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N2168">
            <v>0</v>
          </cell>
          <cell r="O2168">
            <v>0</v>
          </cell>
          <cell r="Q2168">
            <v>0</v>
          </cell>
          <cell r="R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D2168" t="str">
            <v>111SP</v>
          </cell>
          <cell r="AE2168" t="str">
            <v>NA</v>
          </cell>
          <cell r="AF2168" t="str">
            <v>111SP.NA1</v>
          </cell>
        </row>
        <row r="2169">
          <cell r="A2169">
            <v>2169</v>
          </cell>
          <cell r="AD2169" t="str">
            <v>111SP</v>
          </cell>
          <cell r="AE2169" t="str">
            <v>NA</v>
          </cell>
          <cell r="AF2169" t="str">
            <v>111SP.NA2</v>
          </cell>
        </row>
        <row r="2170">
          <cell r="A2170">
            <v>2170</v>
          </cell>
          <cell r="AD2170" t="str">
            <v>111SP</v>
          </cell>
          <cell r="AE2170" t="str">
            <v>NA</v>
          </cell>
          <cell r="AF2170" t="str">
            <v>111SP.NA3</v>
          </cell>
        </row>
        <row r="2171">
          <cell r="A2171">
            <v>2171</v>
          </cell>
          <cell r="B2171" t="str">
            <v>111GP</v>
          </cell>
          <cell r="C2171" t="str">
            <v>Accum Prov for Amort-General</v>
          </cell>
          <cell r="AD2171" t="str">
            <v>111GP</v>
          </cell>
          <cell r="AE2171" t="str">
            <v>NA</v>
          </cell>
          <cell r="AF2171" t="str">
            <v>111GP.NA</v>
          </cell>
        </row>
        <row r="2172">
          <cell r="A2172">
            <v>2172</v>
          </cell>
          <cell r="D2172" t="str">
            <v>S</v>
          </cell>
          <cell r="E2172" t="str">
            <v>G-SITUS</v>
          </cell>
          <cell r="F2172">
            <v>-16487.781538461499</v>
          </cell>
          <cell r="G2172">
            <v>0</v>
          </cell>
          <cell r="H2172">
            <v>-5083.7136116836191</v>
          </cell>
          <cell r="I2172">
            <v>-11404.06792677788</v>
          </cell>
          <cell r="J2172">
            <v>0</v>
          </cell>
          <cell r="K2172">
            <v>0</v>
          </cell>
          <cell r="M2172">
            <v>0.75</v>
          </cell>
          <cell r="N2172">
            <v>0</v>
          </cell>
          <cell r="O2172">
            <v>0</v>
          </cell>
          <cell r="P2172">
            <v>0.75</v>
          </cell>
          <cell r="Q2172">
            <v>-3812.7852087627143</v>
          </cell>
          <cell r="R2172">
            <v>-1270.9284029209048</v>
          </cell>
          <cell r="S2172" t="str">
            <v>PLNT</v>
          </cell>
          <cell r="T2172">
            <v>-1955.5070532467616</v>
          </cell>
          <cell r="U2172">
            <v>-5693.8885801431261</v>
          </cell>
          <cell r="V2172">
            <v>-2163.7121908708423</v>
          </cell>
          <cell r="W2172">
            <v>-1236.5192918276252</v>
          </cell>
          <cell r="X2172">
            <v>-354.44081068952471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111GP</v>
          </cell>
          <cell r="AE2172" t="str">
            <v>S</v>
          </cell>
          <cell r="AF2172" t="str">
            <v>111GP.S</v>
          </cell>
        </row>
        <row r="2173">
          <cell r="A2173">
            <v>2173</v>
          </cell>
          <cell r="D2173" t="str">
            <v>CN</v>
          </cell>
          <cell r="E2173" t="str">
            <v>CUST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0.75</v>
          </cell>
          <cell r="N2173">
            <v>0</v>
          </cell>
          <cell r="O2173">
            <v>0</v>
          </cell>
          <cell r="P2173">
            <v>0.75</v>
          </cell>
          <cell r="Q2173">
            <v>0</v>
          </cell>
          <cell r="R2173">
            <v>0</v>
          </cell>
          <cell r="S2173" t="str">
            <v>CUST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D2173" t="str">
            <v>111GP</v>
          </cell>
          <cell r="AE2173" t="str">
            <v>CN</v>
          </cell>
          <cell r="AF2173" t="str">
            <v>111GP.CN</v>
          </cell>
        </row>
        <row r="2174">
          <cell r="A2174">
            <v>2174</v>
          </cell>
          <cell r="D2174" t="str">
            <v>SG</v>
          </cell>
          <cell r="E2174" t="str">
            <v>I-SG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0.75</v>
          </cell>
          <cell r="N2174">
            <v>0</v>
          </cell>
          <cell r="O2174">
            <v>0</v>
          </cell>
          <cell r="P2174">
            <v>0.75</v>
          </cell>
          <cell r="Q2174">
            <v>0</v>
          </cell>
          <cell r="R2174">
            <v>0</v>
          </cell>
          <cell r="S2174" t="str">
            <v>PLNT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D2174" t="str">
            <v>111GP</v>
          </cell>
          <cell r="AE2174" t="str">
            <v>SG</v>
          </cell>
          <cell r="AF2174" t="str">
            <v>111GP.SG</v>
          </cell>
        </row>
        <row r="2175">
          <cell r="A2175">
            <v>2175</v>
          </cell>
          <cell r="D2175" t="str">
            <v>SO</v>
          </cell>
          <cell r="E2175" t="str">
            <v>PTD</v>
          </cell>
          <cell r="F2175">
            <v>-1616325.7295989299</v>
          </cell>
          <cell r="G2175">
            <v>-794964.34124207846</v>
          </cell>
          <cell r="H2175">
            <v>-397165.21671494236</v>
          </cell>
          <cell r="I2175">
            <v>-424196.17164190911</v>
          </cell>
          <cell r="J2175">
            <v>0</v>
          </cell>
          <cell r="K2175">
            <v>0</v>
          </cell>
          <cell r="M2175">
            <v>0.75</v>
          </cell>
          <cell r="N2175">
            <v>-596223.25593155879</v>
          </cell>
          <cell r="O2175">
            <v>-198741.08531051961</v>
          </cell>
          <cell r="P2175">
            <v>0.75</v>
          </cell>
          <cell r="Q2175">
            <v>-297873.91253620677</v>
          </cell>
          <cell r="R2175">
            <v>-99291.304178735591</v>
          </cell>
          <cell r="S2175" t="str">
            <v>PLNT</v>
          </cell>
          <cell r="T2175">
            <v>-72738.834153928125</v>
          </cell>
          <cell r="U2175">
            <v>-211795.10267392182</v>
          </cell>
          <cell r="V2175">
            <v>-80483.423441135732</v>
          </cell>
          <cell r="W2175">
            <v>-45994.705847288278</v>
          </cell>
          <cell r="X2175">
            <v>-13184.105525635168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D2175" t="str">
            <v>111GP</v>
          </cell>
          <cell r="AE2175" t="str">
            <v>SO</v>
          </cell>
          <cell r="AF2175" t="str">
            <v>111GP.SO</v>
          </cell>
        </row>
        <row r="2176">
          <cell r="A2176">
            <v>2176</v>
          </cell>
          <cell r="D2176" t="str">
            <v>SE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0.75</v>
          </cell>
          <cell r="N2176">
            <v>0</v>
          </cell>
          <cell r="O2176">
            <v>0</v>
          </cell>
          <cell r="P2176">
            <v>0.75</v>
          </cell>
          <cell r="Q2176">
            <v>0</v>
          </cell>
          <cell r="R2176">
            <v>0</v>
          </cell>
          <cell r="S2176" t="str">
            <v>PLNT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111GP</v>
          </cell>
          <cell r="AE2176" t="str">
            <v>SE</v>
          </cell>
          <cell r="AF2176" t="str">
            <v>111GP.SE</v>
          </cell>
        </row>
        <row r="2177">
          <cell r="A2177">
            <v>2177</v>
          </cell>
          <cell r="F2177">
            <v>-1632813.5111373914</v>
          </cell>
          <cell r="G2177">
            <v>-794964.34124207846</v>
          </cell>
          <cell r="H2177">
            <v>-402248.930326626</v>
          </cell>
          <cell r="I2177">
            <v>-435600.23956868699</v>
          </cell>
          <cell r="J2177">
            <v>0</v>
          </cell>
          <cell r="K2177">
            <v>0</v>
          </cell>
          <cell r="N2177">
            <v>-596223.25593155879</v>
          </cell>
          <cell r="O2177">
            <v>-198741.08531051961</v>
          </cell>
          <cell r="Q2177">
            <v>-301686.69774496951</v>
          </cell>
          <cell r="R2177">
            <v>-100562.2325816565</v>
          </cell>
          <cell r="T2177">
            <v>-74694.34120717489</v>
          </cell>
          <cell r="U2177">
            <v>-217488.99125406495</v>
          </cell>
          <cell r="V2177">
            <v>-82647.135632006568</v>
          </cell>
          <cell r="W2177">
            <v>-47231.225139115901</v>
          </cell>
          <cell r="X2177">
            <v>-13538.546336324693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111GP</v>
          </cell>
          <cell r="AE2177" t="str">
            <v>NA</v>
          </cell>
          <cell r="AF2177" t="str">
            <v>111GP.NA1</v>
          </cell>
        </row>
        <row r="2178">
          <cell r="A2178">
            <v>2178</v>
          </cell>
          <cell r="AD2178" t="str">
            <v>111GP</v>
          </cell>
          <cell r="AE2178" t="str">
            <v>NA</v>
          </cell>
          <cell r="AF2178" t="str">
            <v>111GP.NA2</v>
          </cell>
        </row>
        <row r="2179">
          <cell r="A2179">
            <v>2179</v>
          </cell>
          <cell r="AD2179" t="str">
            <v>111GP</v>
          </cell>
          <cell r="AE2179" t="str">
            <v>NA</v>
          </cell>
          <cell r="AF2179" t="str">
            <v>111GP.NA3</v>
          </cell>
        </row>
        <row r="2180">
          <cell r="A2180">
            <v>2180</v>
          </cell>
          <cell r="B2180" t="str">
            <v>111HP</v>
          </cell>
          <cell r="C2180" t="str">
            <v>Accum Prov for Amort-Hydro</v>
          </cell>
          <cell r="AD2180" t="str">
            <v>111HP</v>
          </cell>
          <cell r="AE2180" t="str">
            <v>NA</v>
          </cell>
          <cell r="AF2180" t="str">
            <v>111HP.NA</v>
          </cell>
        </row>
        <row r="2181">
          <cell r="A2181">
            <v>2181</v>
          </cell>
          <cell r="D2181" t="str">
            <v>SG</v>
          </cell>
          <cell r="E2181" t="str">
            <v>P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0.75</v>
          </cell>
          <cell r="N2181">
            <v>0</v>
          </cell>
          <cell r="O2181">
            <v>0</v>
          </cell>
          <cell r="P2181">
            <v>0.75</v>
          </cell>
          <cell r="Q2181">
            <v>0</v>
          </cell>
          <cell r="R2181">
            <v>0</v>
          </cell>
          <cell r="S2181" t="str">
            <v>PLNT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D2181" t="str">
            <v>111HP</v>
          </cell>
          <cell r="AE2181" t="str">
            <v>SG</v>
          </cell>
          <cell r="AF2181" t="str">
            <v>111HP.SG</v>
          </cell>
        </row>
        <row r="2182">
          <cell r="A2182">
            <v>2182</v>
          </cell>
          <cell r="D2182" t="str">
            <v>SG</v>
          </cell>
          <cell r="E2182" t="str">
            <v>P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0.75</v>
          </cell>
          <cell r="N2182">
            <v>0</v>
          </cell>
          <cell r="O2182">
            <v>0</v>
          </cell>
          <cell r="P2182">
            <v>0.75</v>
          </cell>
          <cell r="Q2182">
            <v>0</v>
          </cell>
          <cell r="R2182">
            <v>0</v>
          </cell>
          <cell r="S2182" t="str">
            <v>PLNT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D2182" t="str">
            <v>111HP</v>
          </cell>
          <cell r="AE2182" t="str">
            <v>SG</v>
          </cell>
          <cell r="AF2182" t="str">
            <v>111HP.SG1</v>
          </cell>
        </row>
        <row r="2183">
          <cell r="A2183">
            <v>2183</v>
          </cell>
          <cell r="D2183" t="str">
            <v>SG</v>
          </cell>
          <cell r="E2183" t="str">
            <v>P</v>
          </cell>
          <cell r="F2183">
            <v>-825743.52389488812</v>
          </cell>
          <cell r="G2183">
            <v>-825743.52389488812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0.75</v>
          </cell>
          <cell r="N2183">
            <v>-619307.64292116603</v>
          </cell>
          <cell r="O2183">
            <v>-206435.88097372203</v>
          </cell>
          <cell r="P2183">
            <v>0.75</v>
          </cell>
          <cell r="Q2183">
            <v>0</v>
          </cell>
          <cell r="R2183">
            <v>0</v>
          </cell>
          <cell r="S2183" t="str">
            <v>PLNT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 t="str">
            <v>111HP</v>
          </cell>
          <cell r="AE2183" t="str">
            <v>SG</v>
          </cell>
          <cell r="AF2183" t="str">
            <v>111HP.SG2</v>
          </cell>
        </row>
        <row r="2184">
          <cell r="A2184">
            <v>2184</v>
          </cell>
          <cell r="D2184" t="str">
            <v>SG</v>
          </cell>
          <cell r="E2184" t="str">
            <v>P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0.75</v>
          </cell>
          <cell r="N2184">
            <v>0</v>
          </cell>
          <cell r="O2184">
            <v>0</v>
          </cell>
          <cell r="P2184">
            <v>0.75</v>
          </cell>
          <cell r="Q2184">
            <v>0</v>
          </cell>
          <cell r="R2184">
            <v>0</v>
          </cell>
          <cell r="S2184" t="str">
            <v>PLNT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 t="str">
            <v>111HP</v>
          </cell>
          <cell r="AE2184" t="str">
            <v>SG</v>
          </cell>
          <cell r="AF2184" t="str">
            <v>111HP.SG3</v>
          </cell>
        </row>
        <row r="2185">
          <cell r="A2185">
            <v>2185</v>
          </cell>
          <cell r="F2185">
            <v>-825743.52389488812</v>
          </cell>
          <cell r="G2185">
            <v>-825743.52389488812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>
            <v>-619307.64292116603</v>
          </cell>
          <cell r="O2185">
            <v>-206435.88097372203</v>
          </cell>
          <cell r="Q2185">
            <v>0</v>
          </cell>
          <cell r="R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D2185" t="str">
            <v>111HP</v>
          </cell>
          <cell r="AE2185" t="str">
            <v>NA</v>
          </cell>
          <cell r="AF2185" t="str">
            <v>111HP.NA1</v>
          </cell>
        </row>
        <row r="2186">
          <cell r="A2186">
            <v>2186</v>
          </cell>
          <cell r="AD2186" t="str">
            <v>111HP</v>
          </cell>
          <cell r="AE2186" t="str">
            <v>NA</v>
          </cell>
          <cell r="AF2186" t="str">
            <v>111HP.NA2</v>
          </cell>
        </row>
        <row r="2187">
          <cell r="A2187">
            <v>2187</v>
          </cell>
          <cell r="AD2187" t="str">
            <v>111HP</v>
          </cell>
          <cell r="AE2187" t="str">
            <v>NA</v>
          </cell>
          <cell r="AF2187" t="str">
            <v>111HP.NA3</v>
          </cell>
        </row>
        <row r="2188">
          <cell r="A2188">
            <v>2188</v>
          </cell>
          <cell r="B2188" t="str">
            <v>111IP</v>
          </cell>
          <cell r="C2188" t="str">
            <v>Accum Prov for Amort-Intangible Plant</v>
          </cell>
          <cell r="AD2188" t="str">
            <v>111IP</v>
          </cell>
          <cell r="AE2188" t="str">
            <v>NA</v>
          </cell>
          <cell r="AF2188" t="str">
            <v>111IP.NA</v>
          </cell>
        </row>
        <row r="2189">
          <cell r="A2189">
            <v>2189</v>
          </cell>
          <cell r="D2189" t="str">
            <v>S</v>
          </cell>
          <cell r="E2189" t="str">
            <v>I-SITUS</v>
          </cell>
          <cell r="F2189">
            <v>-22245.860769301653</v>
          </cell>
          <cell r="G2189">
            <v>-46381.226333586266</v>
          </cell>
          <cell r="H2189">
            <v>11840.7422968751</v>
          </cell>
          <cell r="I2189">
            <v>12294.623267409519</v>
          </cell>
          <cell r="J2189">
            <v>0</v>
          </cell>
          <cell r="K2189">
            <v>0</v>
          </cell>
          <cell r="M2189">
            <v>0.75</v>
          </cell>
          <cell r="N2189">
            <v>-34785.9197501897</v>
          </cell>
          <cell r="O2189">
            <v>-11595.306583396567</v>
          </cell>
          <cell r="P2189">
            <v>0.75</v>
          </cell>
          <cell r="Q2189">
            <v>8880.5567226563253</v>
          </cell>
          <cell r="R2189">
            <v>2960.1855742187749</v>
          </cell>
          <cell r="S2189" t="str">
            <v>PLNT</v>
          </cell>
          <cell r="T2189">
            <v>2108.2146012106386</v>
          </cell>
          <cell r="U2189">
            <v>6138.5301691415052</v>
          </cell>
          <cell r="V2189">
            <v>2332.6786912058014</v>
          </cell>
          <cell r="W2189">
            <v>1333.0803493556539</v>
          </cell>
          <cell r="X2189">
            <v>382.11945649592059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D2189" t="str">
            <v>111IP</v>
          </cell>
          <cell r="AE2189" t="str">
            <v>S</v>
          </cell>
          <cell r="AF2189" t="str">
            <v>111IP.S</v>
          </cell>
        </row>
        <row r="2190">
          <cell r="A2190">
            <v>2190</v>
          </cell>
          <cell r="D2190" t="str">
            <v>SG</v>
          </cell>
          <cell r="E2190" t="str">
            <v>I-DGP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0.75</v>
          </cell>
          <cell r="N2190">
            <v>0</v>
          </cell>
          <cell r="O2190">
            <v>0</v>
          </cell>
          <cell r="P2190">
            <v>0.75</v>
          </cell>
          <cell r="Q2190">
            <v>0</v>
          </cell>
          <cell r="R2190">
            <v>0</v>
          </cell>
          <cell r="S2190" t="str">
            <v>PLNT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D2190" t="str">
            <v>111IP</v>
          </cell>
          <cell r="AE2190" t="str">
            <v>SG</v>
          </cell>
          <cell r="AF2190" t="str">
            <v>111IP.SG</v>
          </cell>
        </row>
        <row r="2191">
          <cell r="A2191">
            <v>2191</v>
          </cell>
          <cell r="D2191" t="str">
            <v>SG</v>
          </cell>
          <cell r="E2191" t="str">
            <v>I-DGU</v>
          </cell>
          <cell r="F2191">
            <v>-198751.75706349974</v>
          </cell>
          <cell r="G2191">
            <v>-198751.75706349974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0.75</v>
          </cell>
          <cell r="N2191">
            <v>-149063.8177976248</v>
          </cell>
          <cell r="O2191">
            <v>-49687.939265874935</v>
          </cell>
          <cell r="P2191">
            <v>0.75</v>
          </cell>
          <cell r="Q2191">
            <v>0</v>
          </cell>
          <cell r="R2191">
            <v>0</v>
          </cell>
          <cell r="S2191" t="str">
            <v>PLNT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 t="str">
            <v>111IP</v>
          </cell>
          <cell r="AE2191" t="str">
            <v>SG</v>
          </cell>
          <cell r="AF2191" t="str">
            <v>111IP.SG1</v>
          </cell>
        </row>
        <row r="2192">
          <cell r="A2192">
            <v>2192</v>
          </cell>
          <cell r="D2192" t="str">
            <v>SE</v>
          </cell>
          <cell r="E2192" t="str">
            <v>P</v>
          </cell>
          <cell r="F2192">
            <v>-5306.5691043424604</v>
          </cell>
          <cell r="G2192">
            <v>-5306.5691043424604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N2192">
            <v>0</v>
          </cell>
          <cell r="O2192">
            <v>-5306.5691043424604</v>
          </cell>
          <cell r="P2192">
            <v>0</v>
          </cell>
          <cell r="Q2192">
            <v>0</v>
          </cell>
          <cell r="R2192">
            <v>0</v>
          </cell>
          <cell r="S2192" t="str">
            <v>PLNT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 t="str">
            <v>111IP</v>
          </cell>
          <cell r="AE2192" t="str">
            <v>SE</v>
          </cell>
          <cell r="AF2192" t="str">
            <v>111IP.SE</v>
          </cell>
        </row>
        <row r="2193">
          <cell r="A2193">
            <v>2193</v>
          </cell>
          <cell r="D2193" t="str">
            <v>SG</v>
          </cell>
          <cell r="E2193" t="str">
            <v>I-SG</v>
          </cell>
          <cell r="F2193">
            <v>-29748054.119753566</v>
          </cell>
          <cell r="G2193">
            <v>-24814678.600161258</v>
          </cell>
          <cell r="H2193">
            <v>-4933375.5195923019</v>
          </cell>
          <cell r="I2193">
            <v>0</v>
          </cell>
          <cell r="J2193">
            <v>0</v>
          </cell>
          <cell r="K2193">
            <v>0</v>
          </cell>
          <cell r="M2193">
            <v>0.75</v>
          </cell>
          <cell r="N2193">
            <v>-18611008.950120945</v>
          </cell>
          <cell r="O2193">
            <v>-6203669.6500403145</v>
          </cell>
          <cell r="P2193">
            <v>0.75</v>
          </cell>
          <cell r="Q2193">
            <v>-3700031.6396942264</v>
          </cell>
          <cell r="R2193">
            <v>-1233343.8798980755</v>
          </cell>
          <cell r="S2193" t="str">
            <v>PLNT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D2193" t="str">
            <v>111IP</v>
          </cell>
          <cell r="AE2193" t="str">
            <v>SG</v>
          </cell>
          <cell r="AF2193" t="str">
            <v>111IP.SG2</v>
          </cell>
        </row>
        <row r="2194">
          <cell r="A2194">
            <v>2194</v>
          </cell>
          <cell r="D2194" t="str">
            <v>SG</v>
          </cell>
          <cell r="E2194" t="str">
            <v>I-SG</v>
          </cell>
          <cell r="F2194">
            <v>-13100105.533032803</v>
          </cell>
          <cell r="G2194">
            <v>-10927602.428104503</v>
          </cell>
          <cell r="H2194">
            <v>-2172503.1049282989</v>
          </cell>
          <cell r="I2194">
            <v>0</v>
          </cell>
          <cell r="J2194">
            <v>0</v>
          </cell>
          <cell r="K2194">
            <v>0</v>
          </cell>
          <cell r="M2194">
            <v>0.75</v>
          </cell>
          <cell r="N2194">
            <v>-8195701.8210783768</v>
          </cell>
          <cell r="O2194">
            <v>-2731900.6070261258</v>
          </cell>
          <cell r="P2194">
            <v>0.75</v>
          </cell>
          <cell r="Q2194">
            <v>-1629377.3286962241</v>
          </cell>
          <cell r="R2194">
            <v>-543125.77623207471</v>
          </cell>
          <cell r="S2194" t="str">
            <v>PLNT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D2194" t="str">
            <v>111IP</v>
          </cell>
          <cell r="AE2194" t="str">
            <v>SG</v>
          </cell>
          <cell r="AF2194" t="str">
            <v>111IP.SG3</v>
          </cell>
        </row>
        <row r="2195">
          <cell r="A2195">
            <v>2195</v>
          </cell>
          <cell r="D2195" t="str">
            <v>SG</v>
          </cell>
          <cell r="E2195" t="str">
            <v>I-SG</v>
          </cell>
          <cell r="F2195">
            <v>-2335378.9818975599</v>
          </cell>
          <cell r="G2195">
            <v>-1948083.0111465403</v>
          </cell>
          <cell r="H2195">
            <v>-387295.97075101925</v>
          </cell>
          <cell r="I2195">
            <v>0</v>
          </cell>
          <cell r="J2195">
            <v>0</v>
          </cell>
          <cell r="K2195">
            <v>0</v>
          </cell>
          <cell r="M2195">
            <v>0.75</v>
          </cell>
          <cell r="N2195">
            <v>-1461062.2583599053</v>
          </cell>
          <cell r="O2195">
            <v>-487020.75278663507</v>
          </cell>
          <cell r="P2195">
            <v>0.75</v>
          </cell>
          <cell r="Q2195">
            <v>-290471.97806326445</v>
          </cell>
          <cell r="R2195">
            <v>-96823.992687754813</v>
          </cell>
          <cell r="S2195" t="str">
            <v>PLNT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111IP</v>
          </cell>
          <cell r="AE2195" t="str">
            <v>SG</v>
          </cell>
          <cell r="AF2195" t="str">
            <v>111IP.SG4</v>
          </cell>
        </row>
        <row r="2196">
          <cell r="A2196">
            <v>2196</v>
          </cell>
          <cell r="D2196" t="str">
            <v>CN</v>
          </cell>
          <cell r="E2196" t="str">
            <v>CUST</v>
          </cell>
          <cell r="F2196">
            <v>-57260983.660358861</v>
          </cell>
          <cell r="G2196">
            <v>0</v>
          </cell>
          <cell r="H2196">
            <v>0</v>
          </cell>
          <cell r="I2196">
            <v>0</v>
          </cell>
          <cell r="J2196">
            <v>-57260983.660358861</v>
          </cell>
          <cell r="K2196">
            <v>0</v>
          </cell>
          <cell r="M2196">
            <v>0.75</v>
          </cell>
          <cell r="N2196">
            <v>0</v>
          </cell>
          <cell r="O2196">
            <v>0</v>
          </cell>
          <cell r="P2196">
            <v>0.75</v>
          </cell>
          <cell r="Q2196">
            <v>0</v>
          </cell>
          <cell r="R2196">
            <v>0</v>
          </cell>
          <cell r="S2196" t="str">
            <v>CUST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D2196" t="str">
            <v>111IP</v>
          </cell>
          <cell r="AE2196" t="str">
            <v>CN</v>
          </cell>
          <cell r="AF2196" t="str">
            <v>111IP.CN</v>
          </cell>
        </row>
        <row r="2197">
          <cell r="A2197">
            <v>2197</v>
          </cell>
          <cell r="D2197" t="str">
            <v>SG</v>
          </cell>
          <cell r="E2197" t="str">
            <v>P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0.75</v>
          </cell>
          <cell r="N2197">
            <v>0</v>
          </cell>
          <cell r="O2197">
            <v>0</v>
          </cell>
          <cell r="P2197">
            <v>0.75</v>
          </cell>
          <cell r="Q2197">
            <v>0</v>
          </cell>
          <cell r="R2197">
            <v>0</v>
          </cell>
          <cell r="S2197" t="str">
            <v>PLNT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D2197" t="str">
            <v>111IP</v>
          </cell>
          <cell r="AE2197" t="str">
            <v>SG</v>
          </cell>
          <cell r="AF2197" t="str">
            <v>111IP.SG5</v>
          </cell>
        </row>
        <row r="2198">
          <cell r="A2198">
            <v>2198</v>
          </cell>
          <cell r="D2198" t="str">
            <v>SG</v>
          </cell>
          <cell r="E2198" t="str">
            <v>P</v>
          </cell>
          <cell r="F2198">
            <v>-265311.90630760154</v>
          </cell>
          <cell r="G2198">
            <v>-265311.90630760154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0.75</v>
          </cell>
          <cell r="N2198">
            <v>-198983.92973070114</v>
          </cell>
          <cell r="O2198">
            <v>-66327.976576900386</v>
          </cell>
          <cell r="P2198">
            <v>0.75</v>
          </cell>
          <cell r="Q2198">
            <v>0</v>
          </cell>
          <cell r="R2198">
            <v>0</v>
          </cell>
          <cell r="S2198" t="str">
            <v>PLNT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111IP</v>
          </cell>
          <cell r="AE2198" t="str">
            <v>SG</v>
          </cell>
          <cell r="AF2198" t="str">
            <v>111IP.SG6</v>
          </cell>
        </row>
        <row r="2199">
          <cell r="A2199">
            <v>2199</v>
          </cell>
          <cell r="D2199" t="str">
            <v>SO</v>
          </cell>
          <cell r="E2199" t="str">
            <v>PTD</v>
          </cell>
          <cell r="F2199">
            <v>-117993130.89903876</v>
          </cell>
          <cell r="G2199">
            <v>-58033062.184514016</v>
          </cell>
          <cell r="H2199">
            <v>-28993393.191865895</v>
          </cell>
          <cell r="I2199">
            <v>-30966675.522658855</v>
          </cell>
          <cell r="J2199">
            <v>0</v>
          </cell>
          <cell r="K2199">
            <v>0</v>
          </cell>
          <cell r="M2199">
            <v>0.75</v>
          </cell>
          <cell r="N2199">
            <v>-43524796.638385512</v>
          </cell>
          <cell r="O2199">
            <v>-14508265.546128504</v>
          </cell>
          <cell r="P2199">
            <v>0.75</v>
          </cell>
          <cell r="Q2199">
            <v>-21745044.893899422</v>
          </cell>
          <cell r="R2199">
            <v>-7248348.2979664737</v>
          </cell>
          <cell r="S2199" t="str">
            <v>PLNT</v>
          </cell>
          <cell r="T2199">
            <v>-5309995.7654560097</v>
          </cell>
          <cell r="U2199">
            <v>-15461219.738041567</v>
          </cell>
          <cell r="V2199">
            <v>-5875357.2645589961</v>
          </cell>
          <cell r="W2199">
            <v>-3357652.0179806352</v>
          </cell>
          <cell r="X2199">
            <v>-962450.73662164668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D2199" t="str">
            <v>111IP</v>
          </cell>
          <cell r="AE2199" t="str">
            <v>SO</v>
          </cell>
          <cell r="AF2199" t="str">
            <v>111IP.SO</v>
          </cell>
        </row>
        <row r="2200">
          <cell r="A2200">
            <v>2200</v>
          </cell>
          <cell r="F2200">
            <v>-220929269.28732631</v>
          </cell>
          <cell r="G2200">
            <v>-96239177.682735354</v>
          </cell>
          <cell r="H2200">
            <v>-36474727.044840641</v>
          </cell>
          <cell r="I2200">
            <v>-30954380.899391446</v>
          </cell>
          <cell r="J2200">
            <v>-57260983.660358861</v>
          </cell>
          <cell r="K2200">
            <v>0</v>
          </cell>
          <cell r="N2200">
            <v>-72175403.335223258</v>
          </cell>
          <cell r="O2200">
            <v>-24063774.347512092</v>
          </cell>
          <cell r="Q2200">
            <v>-27356045.283630483</v>
          </cell>
          <cell r="R2200">
            <v>-9118681.7612101603</v>
          </cell>
          <cell r="T2200">
            <v>-5307887.5508547993</v>
          </cell>
          <cell r="U2200">
            <v>-15455081.207872424</v>
          </cell>
          <cell r="V2200">
            <v>-5873024.5858677905</v>
          </cell>
          <cell r="W2200">
            <v>-3356318.9376312797</v>
          </cell>
          <cell r="X2200">
            <v>-962068.6171651507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D2200" t="str">
            <v>111IP</v>
          </cell>
          <cell r="AE2200" t="str">
            <v>NA</v>
          </cell>
          <cell r="AF2200" t="str">
            <v>111IP.NA1</v>
          </cell>
        </row>
        <row r="2201">
          <cell r="A2201">
            <v>2201</v>
          </cell>
          <cell r="B2201" t="str">
            <v>111IP</v>
          </cell>
          <cell r="C2201" t="str">
            <v>Less Non-Utility Plant</v>
          </cell>
          <cell r="AD2201" t="str">
            <v>111IP</v>
          </cell>
          <cell r="AE2201" t="str">
            <v>NA</v>
          </cell>
          <cell r="AF2201" t="str">
            <v>111IP.NA2</v>
          </cell>
        </row>
        <row r="2202">
          <cell r="A2202">
            <v>2202</v>
          </cell>
          <cell r="D2202" t="str">
            <v>OTH</v>
          </cell>
          <cell r="E2202" t="str">
            <v>NUTIL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0.75</v>
          </cell>
          <cell r="N2202">
            <v>0</v>
          </cell>
          <cell r="O2202">
            <v>0</v>
          </cell>
          <cell r="P2202">
            <v>0.75</v>
          </cell>
          <cell r="Q2202">
            <v>0</v>
          </cell>
          <cell r="R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111IP</v>
          </cell>
          <cell r="AE2202" t="str">
            <v>OTH</v>
          </cell>
          <cell r="AF2202" t="str">
            <v>111IP.OTH</v>
          </cell>
        </row>
        <row r="2203">
          <cell r="A2203">
            <v>2203</v>
          </cell>
          <cell r="F2203">
            <v>-220929269.28732631</v>
          </cell>
          <cell r="G2203">
            <v>-96239177.682735354</v>
          </cell>
          <cell r="H2203">
            <v>-36474727.044840641</v>
          </cell>
          <cell r="I2203">
            <v>-30954380.899391446</v>
          </cell>
          <cell r="J2203">
            <v>-57260983.660358861</v>
          </cell>
          <cell r="K2203">
            <v>0</v>
          </cell>
          <cell r="N2203">
            <v>-72175403.335223258</v>
          </cell>
          <cell r="O2203">
            <v>-24063774.347512092</v>
          </cell>
          <cell r="Q2203">
            <v>-27356045.283630483</v>
          </cell>
          <cell r="R2203">
            <v>-9118681.7612101603</v>
          </cell>
          <cell r="T2203">
            <v>-5307887.5508547993</v>
          </cell>
          <cell r="U2203">
            <v>-15455081.207872424</v>
          </cell>
          <cell r="V2203">
            <v>-5873024.5858677905</v>
          </cell>
          <cell r="W2203">
            <v>-3356318.9376312797</v>
          </cell>
          <cell r="X2203">
            <v>-962068.6171651507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111IP</v>
          </cell>
          <cell r="AE2203" t="str">
            <v>NA</v>
          </cell>
          <cell r="AF2203" t="str">
            <v>111IP.NA3</v>
          </cell>
        </row>
        <row r="2204">
          <cell r="A2204">
            <v>2204</v>
          </cell>
          <cell r="AD2204" t="str">
            <v>111IP</v>
          </cell>
          <cell r="AE2204" t="str">
            <v>NA</v>
          </cell>
          <cell r="AF2204" t="str">
            <v>111IP.NA4</v>
          </cell>
        </row>
        <row r="2205">
          <cell r="A2205">
            <v>2205</v>
          </cell>
          <cell r="B2205">
            <v>111390</v>
          </cell>
          <cell r="C2205" t="str">
            <v>Accum-Prov for Amort-Mining</v>
          </cell>
          <cell r="AD2205">
            <v>111390</v>
          </cell>
          <cell r="AE2205" t="str">
            <v>NA</v>
          </cell>
          <cell r="AF2205" t="str">
            <v>111390.NA</v>
          </cell>
        </row>
        <row r="2206">
          <cell r="A2206">
            <v>2206</v>
          </cell>
          <cell r="D2206" t="str">
            <v>S</v>
          </cell>
          <cell r="E2206" t="str">
            <v>G-SITUS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M2206">
            <v>0.75</v>
          </cell>
          <cell r="N2206">
            <v>0</v>
          </cell>
          <cell r="O2206">
            <v>0</v>
          </cell>
          <cell r="P2206">
            <v>0.75</v>
          </cell>
          <cell r="Q2206">
            <v>0</v>
          </cell>
          <cell r="R2206">
            <v>0</v>
          </cell>
          <cell r="S2206" t="str">
            <v>PLNT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D2206">
            <v>111390</v>
          </cell>
          <cell r="AE2206" t="str">
            <v>S</v>
          </cell>
          <cell r="AF2206" t="str">
            <v>111390.S</v>
          </cell>
        </row>
        <row r="2207">
          <cell r="A2207">
            <v>2207</v>
          </cell>
          <cell r="D2207" t="str">
            <v>SG</v>
          </cell>
          <cell r="E2207" t="str">
            <v>P</v>
          </cell>
          <cell r="F2207">
            <v>396020.18390082708</v>
          </cell>
          <cell r="G2207">
            <v>396020.18390082708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M2207">
            <v>0.75</v>
          </cell>
          <cell r="N2207">
            <v>297015.13792562031</v>
          </cell>
          <cell r="O2207">
            <v>99005.045975206769</v>
          </cell>
          <cell r="P2207">
            <v>0.75</v>
          </cell>
          <cell r="Q2207">
            <v>0</v>
          </cell>
          <cell r="R2207">
            <v>0</v>
          </cell>
          <cell r="S2207" t="str">
            <v>PLNT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D2207">
            <v>111390</v>
          </cell>
          <cell r="AE2207" t="str">
            <v>SG</v>
          </cell>
          <cell r="AF2207" t="str">
            <v>111390.SG</v>
          </cell>
        </row>
        <row r="2208">
          <cell r="A2208">
            <v>2208</v>
          </cell>
          <cell r="D2208" t="str">
            <v>SO</v>
          </cell>
          <cell r="E2208" t="str">
            <v>PTD</v>
          </cell>
          <cell r="F2208">
            <v>3739396.7503300235</v>
          </cell>
          <cell r="G2208">
            <v>1839163.3690113376</v>
          </cell>
          <cell r="H2208">
            <v>918848.4063150424</v>
          </cell>
          <cell r="I2208">
            <v>981384.97500364354</v>
          </cell>
          <cell r="J2208">
            <v>0</v>
          </cell>
          <cell r="K2208">
            <v>0</v>
          </cell>
          <cell r="M2208">
            <v>0.75</v>
          </cell>
          <cell r="N2208">
            <v>1379372.5267585032</v>
          </cell>
          <cell r="O2208">
            <v>459790.84225283441</v>
          </cell>
          <cell r="P2208">
            <v>0.75</v>
          </cell>
          <cell r="Q2208">
            <v>689136.30473628175</v>
          </cell>
          <cell r="R2208">
            <v>229712.1015787606</v>
          </cell>
          <cell r="S2208" t="str">
            <v>PLNT</v>
          </cell>
          <cell r="T2208">
            <v>168282.51575595871</v>
          </cell>
          <cell r="U2208">
            <v>489991.53089717741</v>
          </cell>
          <cell r="V2208">
            <v>186199.75327986476</v>
          </cell>
          <cell r="W2208">
            <v>106409.52527583211</v>
          </cell>
          <cell r="X2208">
            <v>30501.649794810575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>
            <v>111390</v>
          </cell>
          <cell r="AE2208" t="str">
            <v>SO</v>
          </cell>
          <cell r="AF2208" t="str">
            <v>111390.SO</v>
          </cell>
        </row>
        <row r="2209">
          <cell r="A2209">
            <v>2209</v>
          </cell>
          <cell r="F2209">
            <v>4135416.9342308505</v>
          </cell>
          <cell r="G2209">
            <v>2235183.5529121645</v>
          </cell>
          <cell r="H2209">
            <v>918848.4063150424</v>
          </cell>
          <cell r="I2209">
            <v>981384.97500364354</v>
          </cell>
          <cell r="J2209">
            <v>0</v>
          </cell>
          <cell r="K2209">
            <v>0</v>
          </cell>
          <cell r="N2209">
            <v>1706815.8729305216</v>
          </cell>
          <cell r="O2209">
            <v>568938.62431017391</v>
          </cell>
          <cell r="Q2209">
            <v>649588.76228873781</v>
          </cell>
          <cell r="R2209">
            <v>216529.58742957929</v>
          </cell>
          <cell r="T2209">
            <v>176625.26130960239</v>
          </cell>
          <cell r="U2209">
            <v>495163.79512505233</v>
          </cell>
          <cell r="V2209">
            <v>181583.46247910985</v>
          </cell>
          <cell r="W2209">
            <v>98891.773661979852</v>
          </cell>
          <cell r="X2209">
            <v>29648.636498985263</v>
          </cell>
          <cell r="AD2209">
            <v>111390</v>
          </cell>
          <cell r="AE2209" t="str">
            <v>NA</v>
          </cell>
          <cell r="AF2209" t="str">
            <v>111390.NA1</v>
          </cell>
        </row>
        <row r="2210">
          <cell r="A2210">
            <v>2210</v>
          </cell>
          <cell r="AD2210">
            <v>111390</v>
          </cell>
          <cell r="AE2210" t="str">
            <v>NA</v>
          </cell>
          <cell r="AF2210" t="str">
            <v>111390.NA2</v>
          </cell>
        </row>
        <row r="2211">
          <cell r="A2211">
            <v>2211</v>
          </cell>
          <cell r="C2211" t="str">
            <v>Remove Capital Lease Amort</v>
          </cell>
          <cell r="F2211">
            <v>-4135416.9342308505</v>
          </cell>
          <cell r="G2211">
            <v>-2235183.5529121645</v>
          </cell>
          <cell r="H2211">
            <v>-918848.4063150424</v>
          </cell>
          <cell r="I2211">
            <v>-981384.97500364354</v>
          </cell>
          <cell r="J2211">
            <v>0</v>
          </cell>
          <cell r="K2211">
            <v>0</v>
          </cell>
          <cell r="N2211">
            <v>-1706815.8729305216</v>
          </cell>
          <cell r="O2211">
            <v>-568938.62431017391</v>
          </cell>
          <cell r="Q2211">
            <v>-649588.76228873781</v>
          </cell>
          <cell r="R2211">
            <v>-216529.58742957929</v>
          </cell>
          <cell r="T2211">
            <v>-176625.26130960239</v>
          </cell>
          <cell r="U2211">
            <v>-495163.79512505233</v>
          </cell>
          <cell r="V2211">
            <v>-181583.46247910985</v>
          </cell>
          <cell r="W2211">
            <v>-98891.773661979852</v>
          </cell>
          <cell r="X2211">
            <v>-29648.636498985263</v>
          </cell>
          <cell r="AD2211">
            <v>111390</v>
          </cell>
          <cell r="AE2211" t="str">
            <v>NA</v>
          </cell>
          <cell r="AF2211" t="str">
            <v>111390.NA3</v>
          </cell>
        </row>
        <row r="2212">
          <cell r="A2212">
            <v>2212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N2212">
            <v>0</v>
          </cell>
          <cell r="O2212">
            <v>0</v>
          </cell>
          <cell r="Q2212">
            <v>0</v>
          </cell>
          <cell r="R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AD2212">
            <v>111390</v>
          </cell>
          <cell r="AE2212" t="str">
            <v>NA</v>
          </cell>
          <cell r="AF2212" t="str">
            <v>111390.NA4</v>
          </cell>
        </row>
        <row r="2213">
          <cell r="B2213" t="str">
            <v>TOTAL ACCUM PROV FOR AMORTIZATION</v>
          </cell>
          <cell r="F2213">
            <v>-223387826.32235858</v>
          </cell>
          <cell r="G2213">
            <v>-97859885.54787232</v>
          </cell>
          <cell r="H2213">
            <v>-36876975.975167267</v>
          </cell>
          <cell r="I2213">
            <v>-31389981.138960134</v>
          </cell>
          <cell r="J2213">
            <v>-57260983.660358861</v>
          </cell>
          <cell r="K2213">
            <v>0</v>
          </cell>
          <cell r="N2213">
            <v>-73390934.234075978</v>
          </cell>
          <cell r="O2213">
            <v>-24468951.313796334</v>
          </cell>
          <cell r="Q2213">
            <v>-27657731.981375452</v>
          </cell>
          <cell r="R2213">
            <v>-9219243.9937918168</v>
          </cell>
          <cell r="T2213">
            <v>-5382581.8920619739</v>
          </cell>
          <cell r="U2213">
            <v>-15672570.199126489</v>
          </cell>
          <cell r="V2213">
            <v>-5955671.721499797</v>
          </cell>
          <cell r="W2213">
            <v>-3403550.1627703956</v>
          </cell>
          <cell r="X2213">
            <v>-975607.16350147536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TOTAL ACCUM PROV FOR AMORTIZATION</v>
          </cell>
          <cell r="AE2213" t="str">
            <v>NA</v>
          </cell>
          <cell r="AF2213" t="str">
            <v>TOTAL ACCUM PROV FOR AMORTIZATION.NA</v>
          </cell>
        </row>
        <row r="2218">
          <cell r="Y2218" t="str">
            <v>Function</v>
          </cell>
          <cell r="Z2218" t="str">
            <v>Generation</v>
          </cell>
          <cell r="AA2218" t="str">
            <v>Transmission</v>
          </cell>
          <cell r="AB2218" t="str">
            <v>Distribution</v>
          </cell>
        </row>
        <row r="2219">
          <cell r="Y2219" t="str">
            <v>Check</v>
          </cell>
          <cell r="Z2219" t="str">
            <v>Check</v>
          </cell>
          <cell r="AA2219" t="str">
            <v>Check</v>
          </cell>
          <cell r="AB2219" t="str">
            <v>Check</v>
          </cell>
        </row>
        <row r="2221">
          <cell r="Y2221">
            <v>0</v>
          </cell>
          <cell r="Z2221">
            <v>0</v>
          </cell>
          <cell r="AA2221">
            <v>0</v>
          </cell>
          <cell r="AB2221">
            <v>0</v>
          </cell>
        </row>
        <row r="2222">
          <cell r="Y2222">
            <v>0</v>
          </cell>
          <cell r="Z2222">
            <v>0</v>
          </cell>
          <cell r="AA2222">
            <v>0</v>
          </cell>
          <cell r="AB2222">
            <v>0</v>
          </cell>
        </row>
      </sheetData>
      <sheetData sheetId="28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0.50051217242533708</v>
          </cell>
          <cell r="C11">
            <v>0.25541472090120365</v>
          </cell>
          <cell r="D11">
            <v>0.24322755506592161</v>
          </cell>
          <cell r="E11">
            <v>8.4555160753763451E-4</v>
          </cell>
          <cell r="F11">
            <v>0</v>
          </cell>
          <cell r="G11">
            <v>1</v>
          </cell>
        </row>
        <row r="12">
          <cell r="A12" t="str">
            <v>BOOKDEPR</v>
          </cell>
          <cell r="B12">
            <v>0.61017008240441706</v>
          </cell>
          <cell r="C12">
            <v>0.16249976361455754</v>
          </cell>
          <cell r="D12">
            <v>0.22574726414647472</v>
          </cell>
          <cell r="E12">
            <v>1.5828898345506559E-3</v>
          </cell>
          <cell r="F12">
            <v>0</v>
          </cell>
          <cell r="G12">
            <v>1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0.90849365205457666</v>
          </cell>
          <cell r="C15">
            <v>-1.3347584862696776E-2</v>
          </cell>
          <cell r="D15">
            <v>-5.1591529009654066E-2</v>
          </cell>
          <cell r="E15">
            <v>0.15648236130491913</v>
          </cell>
          <cell r="F15">
            <v>-3.689948714486818E-5</v>
          </cell>
          <cell r="G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0.43999489702851513</v>
          </cell>
          <cell r="C17">
            <v>8.4927081772851271E-2</v>
          </cell>
          <cell r="D17">
            <v>0.33728111879397277</v>
          </cell>
          <cell r="E17">
            <v>0.13114189740349766</v>
          </cell>
          <cell r="F17">
            <v>6.6550050011633111E-3</v>
          </cell>
          <cell r="G17">
            <v>1.0000000000000002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0.78485486149722328</v>
          </cell>
          <cell r="C19">
            <v>0.21514513850277672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0.48138318549005943</v>
          </cell>
          <cell r="C23">
            <v>0.51861681450994057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0.216069683761582</v>
          </cell>
          <cell r="C24">
            <v>0.35141454542449407</v>
          </cell>
          <cell r="D24">
            <v>0.41627087625970161</v>
          </cell>
          <cell r="E24">
            <v>1.6244894554222143E-2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0.66684527405984551</v>
          </cell>
          <cell r="C25">
            <v>0.33315472594015438</v>
          </cell>
          <cell r="D25">
            <v>0</v>
          </cell>
          <cell r="E25">
            <v>0</v>
          </cell>
          <cell r="F25">
            <v>0</v>
          </cell>
          <cell r="G25">
            <v>0.99999999999999989</v>
          </cell>
        </row>
        <row r="26">
          <cell r="A26" t="str">
            <v>G-DGU</v>
          </cell>
          <cell r="B26">
            <v>0.66684527405984551</v>
          </cell>
          <cell r="C26">
            <v>0.33315472594015438</v>
          </cell>
          <cell r="D26">
            <v>0</v>
          </cell>
          <cell r="E26">
            <v>0</v>
          </cell>
          <cell r="F26">
            <v>0</v>
          </cell>
          <cell r="G26">
            <v>0.99999999999999989</v>
          </cell>
        </row>
        <row r="27">
          <cell r="A27" t="str">
            <v>GP</v>
          </cell>
          <cell r="B27">
            <v>0.48154657080982788</v>
          </cell>
          <cell r="C27">
            <v>0.24559518347635353</v>
          </cell>
          <cell r="D27">
            <v>0.26676758893671609</v>
          </cell>
          <cell r="E27">
            <v>6.0906567771025506E-3</v>
          </cell>
          <cell r="F27">
            <v>0</v>
          </cell>
          <cell r="G27">
            <v>1.0000000000000002</v>
          </cell>
        </row>
        <row r="28">
          <cell r="A28" t="str">
            <v>G-SG</v>
          </cell>
          <cell r="B28">
            <v>0.42123712640909999</v>
          </cell>
          <cell r="C28">
            <v>0.57876287359089995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0.30833217918521671</v>
          </cell>
          <cell r="D29">
            <v>0.69166782081478329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0.48688985214143715</v>
          </cell>
          <cell r="C30">
            <v>0.17719534363991302</v>
          </cell>
          <cell r="D30">
            <v>0.15533549343109226</v>
          </cell>
          <cell r="E30">
            <v>0.18057931078755762</v>
          </cell>
          <cell r="F30">
            <v>0</v>
          </cell>
          <cell r="G30">
            <v>1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0.83416140431463037</v>
          </cell>
          <cell r="C33">
            <v>0.16583859568536949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I-SITUS</v>
          </cell>
          <cell r="B34">
            <v>2.0849373649587162</v>
          </cell>
          <cell r="C34">
            <v>-0.53226721229932461</v>
          </cell>
          <cell r="D34">
            <v>-0.55267015265939179</v>
          </cell>
          <cell r="E34">
            <v>0</v>
          </cell>
          <cell r="F34">
            <v>0</v>
          </cell>
          <cell r="G34">
            <v>0.99999999999999978</v>
          </cell>
        </row>
        <row r="35">
          <cell r="A35" t="str">
            <v>LABOR</v>
          </cell>
          <cell r="B35">
            <v>0.44929163079032386</v>
          </cell>
          <cell r="C35">
            <v>8.4851850814689656E-2</v>
          </cell>
          <cell r="D35">
            <v>0.32797219630821162</v>
          </cell>
          <cell r="E35">
            <v>0.13788432208677487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0.18779510037044433</v>
          </cell>
          <cell r="C37">
            <v>0.81220489962955578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OTHDGU</v>
          </cell>
          <cell r="B38">
            <v>0.18779510037044433</v>
          </cell>
          <cell r="C38">
            <v>0.81220489962955578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0.18779510037044433</v>
          </cell>
          <cell r="C40">
            <v>0.81220489962955578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OTHSGR</v>
          </cell>
          <cell r="B41">
            <v>0.18779510037044433</v>
          </cell>
          <cell r="C41">
            <v>0.81220489962955578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OTHSITUS</v>
          </cell>
          <cell r="B42">
            <v>-4.341740135891977E-2</v>
          </cell>
          <cell r="C42">
            <v>0.62755271890417053</v>
          </cell>
          <cell r="D42">
            <v>0</v>
          </cell>
          <cell r="E42">
            <v>0</v>
          </cell>
          <cell r="F42">
            <v>0.41586468245474933</v>
          </cell>
          <cell r="G42">
            <v>1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0.49559650031147107</v>
          </cell>
          <cell r="C45">
            <v>0.2149995023009417</v>
          </cell>
          <cell r="D45">
            <v>0.2779128510303121</v>
          </cell>
          <cell r="E45">
            <v>1.5017480426035013E-2</v>
          </cell>
          <cell r="F45">
            <v>-3.5263624704068575E-3</v>
          </cell>
          <cell r="G45">
            <v>0.99999997159835308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0.94447846672903901</v>
          </cell>
          <cell r="C47">
            <v>8.5546273154906791E-3</v>
          </cell>
          <cell r="D47">
            <v>3.3065630063710709E-2</v>
          </cell>
          <cell r="E47">
            <v>1.3901275891759735E-2</v>
          </cell>
          <cell r="F47">
            <v>0</v>
          </cell>
          <cell r="G47">
            <v>1.0000000000000002</v>
          </cell>
        </row>
        <row r="48">
          <cell r="A48" t="str">
            <v>SCHMAP-SO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SCHMAT</v>
          </cell>
          <cell r="B49">
            <v>0.49523699403150723</v>
          </cell>
          <cell r="C49">
            <v>0.21516484248962411</v>
          </cell>
          <cell r="D49">
            <v>0.27810894737668951</v>
          </cell>
          <cell r="E49">
            <v>1.5018374386073102E-2</v>
          </cell>
          <cell r="F49">
            <v>-3.5291867082876032E-3</v>
          </cell>
          <cell r="G49">
            <v>0.99999997157560627</v>
          </cell>
        </row>
        <row r="50">
          <cell r="A50" t="str">
            <v>SCHMAT-GPS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SCHMAT-SE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SCHMAT-SITUS</v>
          </cell>
          <cell r="B52">
            <v>-1.1692530396804841</v>
          </cell>
          <cell r="C52">
            <v>0.95522772224755392</v>
          </cell>
          <cell r="D52">
            <v>1.2922539420904109</v>
          </cell>
          <cell r="E52">
            <v>-7.822862465748065E-2</v>
          </cell>
          <cell r="F52">
            <v>0</v>
          </cell>
          <cell r="G52">
            <v>1</v>
          </cell>
        </row>
        <row r="53">
          <cell r="A53" t="str">
            <v>SCHMAT-SNP</v>
          </cell>
          <cell r="B53">
            <v>0.48899783027422911</v>
          </cell>
          <cell r="C53">
            <v>0.24445409313716171</v>
          </cell>
          <cell r="D53">
            <v>0.26636392786494562</v>
          </cell>
          <cell r="E53">
            <v>1.8414760254181436E-4</v>
          </cell>
          <cell r="F53">
            <v>0</v>
          </cell>
          <cell r="G53">
            <v>0.99999999887887825</v>
          </cell>
        </row>
        <row r="54">
          <cell r="A54" t="str">
            <v>SCHMAT-SO</v>
          </cell>
          <cell r="B54">
            <v>0.47532368374459327</v>
          </cell>
          <cell r="C54">
            <v>0.18885793450757046</v>
          </cell>
          <cell r="D54">
            <v>0.28780751919621622</v>
          </cell>
          <cell r="E54">
            <v>4.8010862551619939E-2</v>
          </cell>
          <cell r="F54">
            <v>0</v>
          </cell>
          <cell r="G54">
            <v>0.99999999999999989</v>
          </cell>
        </row>
        <row r="55">
          <cell r="A55" t="str">
            <v>SCHMD</v>
          </cell>
          <cell r="B55">
            <v>0.42691835530371214</v>
          </cell>
          <cell r="C55">
            <v>0.24930998092037837</v>
          </cell>
          <cell r="D55">
            <v>0.31317113208472647</v>
          </cell>
          <cell r="E55">
            <v>1.0484382830823154E-2</v>
          </cell>
          <cell r="F55">
            <v>1.1614770708894566E-4</v>
          </cell>
          <cell r="G55">
            <v>0.99999999884672908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0.99901496295820158</v>
          </cell>
          <cell r="C57">
            <v>4.7136942094562853E-4</v>
          </cell>
          <cell r="D57">
            <v>5.1366762085285089E-4</v>
          </cell>
          <cell r="E57">
            <v>0</v>
          </cell>
          <cell r="F57">
            <v>0</v>
          </cell>
          <cell r="G57">
            <v>1</v>
          </cell>
        </row>
        <row r="58">
          <cell r="A58" t="str">
            <v>SCHMDP-SO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>
            <v>0</v>
          </cell>
        </row>
        <row r="59">
          <cell r="A59" t="str">
            <v>SCHMDT</v>
          </cell>
          <cell r="B59">
            <v>0.40845760568284306</v>
          </cell>
          <cell r="C59">
            <v>0.25733965150648691</v>
          </cell>
          <cell r="D59">
            <v>0.32326014693175942</v>
          </cell>
          <cell r="E59">
            <v>1.082269905885095E-2</v>
          </cell>
          <cell r="F59">
            <v>1.198956295742718E-4</v>
          </cell>
          <cell r="G59">
            <v>0.99999999880951462</v>
          </cell>
        </row>
        <row r="60">
          <cell r="A60" t="str">
            <v>SCHMDT-GPS</v>
          </cell>
          <cell r="B60">
            <v>0.48923013980835522</v>
          </cell>
          <cell r="C60">
            <v>0.2444185172929472</v>
          </cell>
          <cell r="D60">
            <v>0.2663513428986975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SCHMDT-SG</v>
          </cell>
          <cell r="B61">
            <v>0.99938792031342605</v>
          </cell>
          <cell r="C61">
            <v>6.1207968657389601E-4</v>
          </cell>
          <cell r="D61">
            <v>0</v>
          </cell>
          <cell r="E61">
            <v>0</v>
          </cell>
          <cell r="F61">
            <v>0</v>
          </cell>
          <cell r="G61">
            <v>0.99999999999999989</v>
          </cell>
        </row>
        <row r="62">
          <cell r="A62" t="str">
            <v>SCHMDT-SITUS</v>
          </cell>
          <cell r="B62">
            <v>0.55547303446458518</v>
          </cell>
          <cell r="C62">
            <v>0.19773056499108743</v>
          </cell>
          <cell r="D62">
            <v>0.23308709400471633</v>
          </cell>
          <cell r="E62">
            <v>1.9350508952622015E-2</v>
          </cell>
          <cell r="F62">
            <v>-5.641231268684755E-3</v>
          </cell>
          <cell r="G62">
            <v>0.99999997114432626</v>
          </cell>
        </row>
        <row r="63">
          <cell r="A63" t="str">
            <v>SCHMDT-SNP</v>
          </cell>
          <cell r="B63">
            <v>0.48923013980835522</v>
          </cell>
          <cell r="C63">
            <v>0.2444185172929472</v>
          </cell>
          <cell r="D63">
            <v>0.2663513428986975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SCHMDT-SO</v>
          </cell>
          <cell r="B64">
            <v>0.33935749461125919</v>
          </cell>
          <cell r="C64">
            <v>7.7495547345308918E-2</v>
          </cell>
          <cell r="D64">
            <v>0.52702409856578791</v>
          </cell>
          <cell r="E64">
            <v>5.6122859477643929E-2</v>
          </cell>
          <cell r="F64">
            <v>0</v>
          </cell>
          <cell r="G64">
            <v>1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0.35717297312867874</v>
          </cell>
          <cell r="C66">
            <v>0.29975338335892732</v>
          </cell>
          <cell r="D66">
            <v>0.33437789429560494</v>
          </cell>
          <cell r="E66">
            <v>8.6957492167888967E-3</v>
          </cell>
          <cell r="F66">
            <v>0</v>
          </cell>
          <cell r="G66">
            <v>0.99999999999999989</v>
          </cell>
        </row>
        <row r="67">
          <cell r="A67" t="str">
            <v>TD</v>
          </cell>
          <cell r="B67">
            <v>0</v>
          </cell>
          <cell r="C67">
            <v>0.47852963994633424</v>
          </cell>
          <cell r="D67">
            <v>0.52147036005366576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CWC</v>
          </cell>
          <cell r="B68">
            <v>0.75038736606925183</v>
          </cell>
          <cell r="C68">
            <v>0.10877784564580267</v>
          </cell>
          <cell r="D68">
            <v>0.1060356612571202</v>
          </cell>
          <cell r="E68">
            <v>2.8022427537928777E-2</v>
          </cell>
          <cell r="F68">
            <v>6.7766994898966152E-3</v>
          </cell>
          <cell r="G68">
            <v>1.0000000000000002</v>
          </cell>
        </row>
        <row r="69">
          <cell r="A69" t="str">
            <v>DITEXP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FIT</v>
          </cell>
          <cell r="B70">
            <v>0.4160532510919534</v>
          </cell>
          <cell r="C70">
            <v>0.28363610847181242</v>
          </cell>
          <cell r="D70">
            <v>0.31102411521093204</v>
          </cell>
          <cell r="E70">
            <v>-1.2406047539240765E-2</v>
          </cell>
          <cell r="F70">
            <v>1.6925727254342954E-3</v>
          </cell>
          <cell r="G70">
            <v>0.99999999996089151</v>
          </cell>
        </row>
        <row r="71">
          <cell r="A71" t="str">
            <v>IBT</v>
          </cell>
          <cell r="B71">
            <v>0.55577623269979615</v>
          </cell>
          <cell r="C71">
            <v>0.21576950446887691</v>
          </cell>
          <cell r="D71">
            <v>0.23660428701588607</v>
          </cell>
          <cell r="E71">
            <v>-9.4376091407463829E-3</v>
          </cell>
          <cell r="F71">
            <v>1.2875849277871061E-3</v>
          </cell>
          <cell r="G71">
            <v>0.99999999997159983</v>
          </cell>
        </row>
        <row r="72">
          <cell r="A72" t="str">
            <v>NONE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NUTIL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PT</v>
          </cell>
          <cell r="B74">
            <v>0.66684391468694615</v>
          </cell>
          <cell r="C74">
            <v>0.3331560853130538</v>
          </cell>
          <cell r="D74">
            <v>0</v>
          </cell>
          <cell r="E74">
            <v>0</v>
          </cell>
          <cell r="F74">
            <v>0</v>
          </cell>
          <cell r="G74">
            <v>1</v>
          </cell>
        </row>
        <row r="75">
          <cell r="A75" t="str">
            <v>PTD</v>
          </cell>
          <cell r="B75">
            <v>0.49183424274223397</v>
          </cell>
          <cell r="C75">
            <v>0.24572102605425561</v>
          </cell>
          <cell r="D75">
            <v>0.26244473120351047</v>
          </cell>
          <cell r="E75">
            <v>0</v>
          </cell>
          <cell r="F75">
            <v>0</v>
          </cell>
          <cell r="G75">
            <v>1</v>
          </cell>
        </row>
        <row r="76">
          <cell r="A76" t="str">
            <v>REVREQ</v>
          </cell>
          <cell r="B76">
            <v>0.66951909528666986</v>
          </cell>
          <cell r="C76">
            <v>0.15646275868149373</v>
          </cell>
          <cell r="D76">
            <v>0.1492388826794781</v>
          </cell>
          <cell r="E76">
            <v>2.0397840068217432E-2</v>
          </cell>
          <cell r="F76">
            <v>4.3814232827467606E-3</v>
          </cell>
          <cell r="G76">
            <v>0.99999999999860589</v>
          </cell>
        </row>
        <row r="77">
          <cell r="A77" t="str">
            <v>SIT</v>
          </cell>
          <cell r="B77">
            <v>0.5557762327155803</v>
          </cell>
          <cell r="C77">
            <v>0.21576950447500481</v>
          </cell>
          <cell r="D77">
            <v>0.23660428702260566</v>
          </cell>
          <cell r="E77">
            <v>-9.4376091410144115E-3</v>
          </cell>
          <cell r="F77">
            <v>1.2875849278236734E-3</v>
          </cell>
          <cell r="G77">
            <v>1.0000000000000002</v>
          </cell>
        </row>
      </sheetData>
      <sheetData sheetId="29">
        <row r="5">
          <cell r="B5" t="str">
            <v>2010 Protocol</v>
          </cell>
          <cell r="C5" t="str">
            <v>Rolled-In</v>
          </cell>
          <cell r="D5" t="str">
            <v>Option-2</v>
          </cell>
          <cell r="E5" t="str">
            <v>Option-3</v>
          </cell>
          <cell r="F5" t="str">
            <v>Option-4</v>
          </cell>
          <cell r="H5" t="str">
            <v>Rolled-In</v>
          </cell>
          <cell r="I5" t="str">
            <v>MSP</v>
          </cell>
          <cell r="J5" t="str">
            <v>Option-2</v>
          </cell>
          <cell r="K5" t="str">
            <v>Option-3</v>
          </cell>
          <cell r="L5" t="str">
            <v>Option-4</v>
          </cell>
        </row>
        <row r="7">
          <cell r="H7" t="str">
            <v>DRB</v>
          </cell>
          <cell r="I7" t="str">
            <v>DRB</v>
          </cell>
          <cell r="J7" t="str">
            <v>DRB</v>
          </cell>
          <cell r="K7" t="str">
            <v>DRB</v>
          </cell>
          <cell r="L7" t="str">
            <v>DRB</v>
          </cell>
        </row>
        <row r="12">
          <cell r="H12" t="str">
            <v>DRB</v>
          </cell>
          <cell r="I12" t="str">
            <v>DRB</v>
          </cell>
          <cell r="J12" t="str">
            <v>DRB</v>
          </cell>
          <cell r="K12" t="str">
            <v>DRB</v>
          </cell>
          <cell r="L12" t="str">
            <v>DRB</v>
          </cell>
        </row>
        <row r="13">
          <cell r="B13" t="str">
            <v>P</v>
          </cell>
          <cell r="C13" t="str">
            <v>P</v>
          </cell>
          <cell r="D13" t="str">
            <v>P</v>
          </cell>
          <cell r="E13" t="str">
            <v>P</v>
          </cell>
          <cell r="F13" t="str">
            <v>P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PT</v>
          </cell>
          <cell r="C14" t="str">
            <v>PT</v>
          </cell>
          <cell r="D14" t="str">
            <v>PT</v>
          </cell>
          <cell r="E14" t="str">
            <v>PT</v>
          </cell>
          <cell r="F14" t="str">
            <v>PT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7">
          <cell r="H17" t="str">
            <v>DRB</v>
          </cell>
          <cell r="I17" t="str">
            <v>DRB</v>
          </cell>
          <cell r="J17" t="str">
            <v>DRB</v>
          </cell>
          <cell r="K17" t="str">
            <v>DRB</v>
          </cell>
          <cell r="L17" t="str">
            <v>DRB</v>
          </cell>
        </row>
        <row r="21">
          <cell r="H21" t="str">
            <v>DRB</v>
          </cell>
          <cell r="I21" t="str">
            <v>DRB</v>
          </cell>
          <cell r="J21" t="str">
            <v>DRB</v>
          </cell>
          <cell r="K21" t="str">
            <v>DRB</v>
          </cell>
          <cell r="L21" t="str">
            <v>DRB</v>
          </cell>
        </row>
        <row r="27">
          <cell r="B27" t="str">
            <v>DPW</v>
          </cell>
          <cell r="C27" t="str">
            <v>DPW</v>
          </cell>
          <cell r="D27" t="str">
            <v>DPW</v>
          </cell>
          <cell r="E27" t="str">
            <v>DPW</v>
          </cell>
          <cell r="F27" t="str">
            <v>DPW</v>
          </cell>
          <cell r="H27" t="str">
            <v>DRB</v>
          </cell>
          <cell r="I27" t="str">
            <v>DRB</v>
          </cell>
          <cell r="J27" t="str">
            <v>DRB</v>
          </cell>
          <cell r="K27" t="str">
            <v>DRB</v>
          </cell>
          <cell r="L27" t="str">
            <v>DRB</v>
          </cell>
        </row>
        <row r="28">
          <cell r="B28" t="str">
            <v>GP</v>
          </cell>
          <cell r="C28" t="str">
            <v>GP</v>
          </cell>
          <cell r="D28" t="str">
            <v>GP</v>
          </cell>
          <cell r="E28" t="str">
            <v>GP</v>
          </cell>
          <cell r="F28" t="str">
            <v>GP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36">
          <cell r="B36" t="str">
            <v>P</v>
          </cell>
          <cell r="C36" t="str">
            <v>P</v>
          </cell>
          <cell r="D36" t="str">
            <v>P</v>
          </cell>
          <cell r="E36" t="str">
            <v>P</v>
          </cell>
          <cell r="F36" t="str">
            <v>P</v>
          </cell>
          <cell r="H36" t="str">
            <v>DRB</v>
          </cell>
          <cell r="I36" t="str">
            <v>DRB</v>
          </cell>
          <cell r="J36" t="str">
            <v>DRB</v>
          </cell>
          <cell r="K36" t="str">
            <v>DRB</v>
          </cell>
          <cell r="L36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P</v>
          </cell>
          <cell r="E47" t="str">
            <v>P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2">
          <cell r="B52" t="str">
            <v>DPW</v>
          </cell>
          <cell r="C52" t="str">
            <v>DPW</v>
          </cell>
          <cell r="D52" t="str">
            <v>DPW</v>
          </cell>
          <cell r="E52" t="str">
            <v>DPW</v>
          </cell>
          <cell r="F52" t="str">
            <v>DPW</v>
          </cell>
          <cell r="H52" t="str">
            <v>DRB</v>
          </cell>
          <cell r="I52" t="str">
            <v>DRB</v>
          </cell>
          <cell r="J52" t="str">
            <v>DRB</v>
          </cell>
          <cell r="K52" t="str">
            <v>DRB</v>
          </cell>
          <cell r="L52" t="str">
            <v>DRB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59">
          <cell r="B59" t="str">
            <v>CUST</v>
          </cell>
          <cell r="C59" t="str">
            <v>CUST</v>
          </cell>
          <cell r="D59" t="str">
            <v>CUST</v>
          </cell>
          <cell r="E59" t="str">
            <v>CUST</v>
          </cell>
          <cell r="F59" t="str">
            <v>CUST</v>
          </cell>
          <cell r="H59" t="str">
            <v>CUST</v>
          </cell>
          <cell r="I59" t="str">
            <v>CUST</v>
          </cell>
          <cell r="J59" t="str">
            <v>CUST</v>
          </cell>
          <cell r="K59" t="str">
            <v>CUST</v>
          </cell>
          <cell r="L59" t="str">
            <v>CUST</v>
          </cell>
        </row>
        <row r="63">
          <cell r="B63" t="str">
            <v>CUST</v>
          </cell>
          <cell r="C63" t="str">
            <v>CUST</v>
          </cell>
          <cell r="D63" t="str">
            <v>CUST</v>
          </cell>
          <cell r="E63" t="str">
            <v>CUST</v>
          </cell>
          <cell r="F63" t="str">
            <v>CUST</v>
          </cell>
          <cell r="H63" t="str">
            <v>CUST</v>
          </cell>
          <cell r="I63" t="str">
            <v>CUST</v>
          </cell>
          <cell r="J63" t="str">
            <v>CUST</v>
          </cell>
          <cell r="K63" t="str">
            <v>CUST</v>
          </cell>
          <cell r="L63" t="str">
            <v>CUST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5">
          <cell r="B65" t="str">
            <v>CUST</v>
          </cell>
          <cell r="C65" t="str">
            <v>CUST</v>
          </cell>
          <cell r="D65" t="str">
            <v>CUST</v>
          </cell>
          <cell r="E65" t="str">
            <v>CUST</v>
          </cell>
          <cell r="F65" t="str">
            <v>CUST</v>
          </cell>
          <cell r="H65" t="str">
            <v>PLNT</v>
          </cell>
          <cell r="I65" t="str">
            <v>PLNT</v>
          </cell>
          <cell r="J65" t="str">
            <v>PLNT</v>
          </cell>
          <cell r="K65" t="str">
            <v>PLNT</v>
          </cell>
          <cell r="L65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T</v>
          </cell>
          <cell r="C74" t="str">
            <v>T</v>
          </cell>
          <cell r="D74" t="str">
            <v>T</v>
          </cell>
          <cell r="E74" t="str">
            <v>T</v>
          </cell>
          <cell r="F74" t="str">
            <v>T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T</v>
          </cell>
          <cell r="C75" t="str">
            <v>T</v>
          </cell>
          <cell r="D75" t="str">
            <v>T</v>
          </cell>
          <cell r="E75" t="str">
            <v>T</v>
          </cell>
          <cell r="F75" t="str">
            <v>T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GP</v>
          </cell>
          <cell r="C76" t="str">
            <v>GP</v>
          </cell>
          <cell r="D76" t="str">
            <v>GP</v>
          </cell>
          <cell r="E76" t="str">
            <v>GP</v>
          </cell>
          <cell r="F76" t="str">
            <v>GP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80">
          <cell r="B80" t="str">
            <v>DMSC</v>
          </cell>
          <cell r="C80" t="str">
            <v>DMSC</v>
          </cell>
          <cell r="D80" t="str">
            <v>DMSC</v>
          </cell>
          <cell r="E80" t="str">
            <v>DMSC</v>
          </cell>
          <cell r="F80" t="str">
            <v>DMSC</v>
          </cell>
          <cell r="H80" t="str">
            <v>PLNT</v>
          </cell>
          <cell r="I80" t="str">
            <v>PLNT</v>
          </cell>
          <cell r="J80" t="str">
            <v>PLNT</v>
          </cell>
          <cell r="K80" t="str">
            <v>PLNT</v>
          </cell>
          <cell r="L80" t="str">
            <v>PLNT</v>
          </cell>
        </row>
        <row r="81">
          <cell r="B81" t="str">
            <v>CUST</v>
          </cell>
          <cell r="C81" t="str">
            <v>CUST</v>
          </cell>
          <cell r="D81" t="str">
            <v>CUST</v>
          </cell>
          <cell r="E81" t="str">
            <v>CUST</v>
          </cell>
          <cell r="F81" t="str">
            <v>CUST</v>
          </cell>
          <cell r="H81" t="str">
            <v>CUST</v>
          </cell>
          <cell r="I81" t="str">
            <v>CUST</v>
          </cell>
          <cell r="J81" t="str">
            <v>CUST</v>
          </cell>
          <cell r="K81" t="str">
            <v>CUST</v>
          </cell>
          <cell r="L81" t="str">
            <v>CUST</v>
          </cell>
        </row>
        <row r="82">
          <cell r="B82" t="str">
            <v>OTHSE</v>
          </cell>
          <cell r="C82" t="str">
            <v>OTHSE</v>
          </cell>
          <cell r="D82" t="str">
            <v>OTHSE</v>
          </cell>
          <cell r="E82" t="str">
            <v>OTHSE</v>
          </cell>
          <cell r="F82" t="str">
            <v>OTHSE</v>
          </cell>
          <cell r="H82" t="str">
            <v>PLNT</v>
          </cell>
          <cell r="I82" t="str">
            <v>PLNT</v>
          </cell>
          <cell r="J82" t="str">
            <v>PLNT</v>
          </cell>
          <cell r="K82" t="str">
            <v>PLNT</v>
          </cell>
          <cell r="L82" t="str">
            <v>PLNT</v>
          </cell>
        </row>
        <row r="83">
          <cell r="B83" t="str">
            <v>OTHSO</v>
          </cell>
          <cell r="C83" t="str">
            <v>OTHSO</v>
          </cell>
          <cell r="D83" t="str">
            <v>OTHSO</v>
          </cell>
          <cell r="E83" t="str">
            <v>OTHSO</v>
          </cell>
          <cell r="F83" t="str">
            <v>OTHSO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93">
          <cell r="B93" t="str">
            <v>DPW</v>
          </cell>
          <cell r="C93" t="str">
            <v>DPW</v>
          </cell>
          <cell r="D93" t="str">
            <v>DPW</v>
          </cell>
          <cell r="E93" t="str">
            <v>DPW</v>
          </cell>
          <cell r="F93" t="str">
            <v>DPW</v>
          </cell>
          <cell r="H93" t="str">
            <v>PLNT</v>
          </cell>
          <cell r="I93" t="str">
            <v>PLNT</v>
          </cell>
          <cell r="J93" t="str">
            <v>PLNT</v>
          </cell>
          <cell r="K93" t="str">
            <v>PLNT</v>
          </cell>
          <cell r="L93" t="str">
            <v>PLNT</v>
          </cell>
        </row>
        <row r="94">
          <cell r="B94" t="str">
            <v>T</v>
          </cell>
          <cell r="C94" t="str">
            <v>T</v>
          </cell>
          <cell r="D94" t="str">
            <v>T</v>
          </cell>
          <cell r="E94" t="str">
            <v>T</v>
          </cell>
          <cell r="F94" t="str">
            <v>T</v>
          </cell>
          <cell r="H94" t="str">
            <v>PLNT</v>
          </cell>
          <cell r="I94" t="str">
            <v>PLNT</v>
          </cell>
          <cell r="J94" t="str">
            <v>PLNT</v>
          </cell>
          <cell r="K94" t="str">
            <v>PLNT</v>
          </cell>
          <cell r="L94" t="str">
            <v>PLNT</v>
          </cell>
        </row>
        <row r="95">
          <cell r="B95" t="str">
            <v>G</v>
          </cell>
          <cell r="C95" t="str">
            <v>G</v>
          </cell>
          <cell r="D95" t="str">
            <v>G</v>
          </cell>
          <cell r="E95" t="str">
            <v>G</v>
          </cell>
          <cell r="F95" t="str">
            <v>G</v>
          </cell>
          <cell r="H95" t="str">
            <v>PLNT</v>
          </cell>
          <cell r="I95" t="str">
            <v>PLNT</v>
          </cell>
          <cell r="J95" t="str">
            <v>PLNT</v>
          </cell>
          <cell r="K95" t="str">
            <v>PLNT</v>
          </cell>
          <cell r="L95" t="str">
            <v>PLNT</v>
          </cell>
        </row>
        <row r="96">
          <cell r="B96" t="str">
            <v>T</v>
          </cell>
          <cell r="C96" t="str">
            <v>T</v>
          </cell>
          <cell r="D96" t="str">
            <v>T</v>
          </cell>
          <cell r="E96" t="str">
            <v>T</v>
          </cell>
          <cell r="F96" t="str">
            <v>T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P</v>
          </cell>
          <cell r="C97" t="str">
            <v>P</v>
          </cell>
          <cell r="D97" t="str">
            <v>P</v>
          </cell>
          <cell r="E97" t="str">
            <v>P</v>
          </cell>
          <cell r="F97" t="str">
            <v>P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101">
          <cell r="B101" t="str">
            <v>DPW</v>
          </cell>
          <cell r="C101" t="str">
            <v>DPW</v>
          </cell>
          <cell r="D101" t="str">
            <v>DPW</v>
          </cell>
          <cell r="E101" t="str">
            <v>DPW</v>
          </cell>
          <cell r="F101" t="str">
            <v>DPW</v>
          </cell>
          <cell r="H101" t="str">
            <v>PLNT</v>
          </cell>
          <cell r="I101" t="str">
            <v>PLNT</v>
          </cell>
          <cell r="J101" t="str">
            <v>PLNT</v>
          </cell>
          <cell r="K101" t="str">
            <v>PLNT</v>
          </cell>
          <cell r="L101" t="str">
            <v>PLNT</v>
          </cell>
        </row>
        <row r="102">
          <cell r="B102" t="str">
            <v>T</v>
          </cell>
          <cell r="C102" t="str">
            <v>T</v>
          </cell>
          <cell r="D102" t="str">
            <v>T</v>
          </cell>
          <cell r="E102" t="str">
            <v>T</v>
          </cell>
          <cell r="F102" t="str">
            <v>T</v>
          </cell>
          <cell r="H102" t="str">
            <v>PLNT</v>
          </cell>
          <cell r="I102" t="str">
            <v>PLNT</v>
          </cell>
          <cell r="J102" t="str">
            <v>PLNT</v>
          </cell>
          <cell r="K102" t="str">
            <v>PLNT</v>
          </cell>
          <cell r="L102" t="str">
            <v>PLNT</v>
          </cell>
        </row>
        <row r="106">
          <cell r="B106" t="str">
            <v>P</v>
          </cell>
          <cell r="C106" t="str">
            <v>P</v>
          </cell>
          <cell r="D106" t="str">
            <v>P</v>
          </cell>
          <cell r="E106" t="str">
            <v>P</v>
          </cell>
          <cell r="F106" t="str">
            <v>P</v>
          </cell>
          <cell r="H106" t="str">
            <v>PLNT</v>
          </cell>
          <cell r="I106" t="str">
            <v>PLNT</v>
          </cell>
          <cell r="J106" t="str">
            <v>PLNT</v>
          </cell>
          <cell r="K106" t="str">
            <v>PLNT</v>
          </cell>
          <cell r="L106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3">
          <cell r="B113" t="str">
            <v>P</v>
          </cell>
          <cell r="C113" t="str">
            <v>P</v>
          </cell>
          <cell r="D113" t="str">
            <v>P</v>
          </cell>
          <cell r="E113" t="str">
            <v>P</v>
          </cell>
          <cell r="F113" t="str">
            <v>P</v>
          </cell>
          <cell r="H113" t="str">
            <v>PLNT</v>
          </cell>
          <cell r="I113" t="str">
            <v>PLNT</v>
          </cell>
          <cell r="J113" t="str">
            <v>PLNT</v>
          </cell>
          <cell r="K113" t="str">
            <v>PLNT</v>
          </cell>
          <cell r="L113" t="str">
            <v>PLNT</v>
          </cell>
        </row>
        <row r="117">
          <cell r="B117" t="str">
            <v>DPW</v>
          </cell>
          <cell r="C117" t="str">
            <v>DPW</v>
          </cell>
          <cell r="D117" t="str">
            <v>DPW</v>
          </cell>
          <cell r="E117" t="str">
            <v>DPW</v>
          </cell>
          <cell r="F117" t="str">
            <v>DPW</v>
          </cell>
          <cell r="H117" t="str">
            <v>PLNT</v>
          </cell>
          <cell r="I117" t="str">
            <v>PLNT</v>
          </cell>
          <cell r="J117" t="str">
            <v>PLNT</v>
          </cell>
          <cell r="K117" t="str">
            <v>PLNT</v>
          </cell>
          <cell r="L117" t="str">
            <v>PLNT</v>
          </cell>
        </row>
        <row r="118">
          <cell r="B118" t="str">
            <v>P</v>
          </cell>
          <cell r="C118" t="str">
            <v>P</v>
          </cell>
          <cell r="D118" t="str">
            <v>P</v>
          </cell>
          <cell r="E118" t="str">
            <v>P</v>
          </cell>
          <cell r="F118" t="str">
            <v>P</v>
          </cell>
          <cell r="H118" t="str">
            <v>PLNT</v>
          </cell>
          <cell r="I118" t="str">
            <v>PLNT</v>
          </cell>
          <cell r="J118" t="str">
            <v>PLNT</v>
          </cell>
          <cell r="K118" t="str">
            <v>PLNT</v>
          </cell>
          <cell r="L118" t="str">
            <v>PLNT</v>
          </cell>
        </row>
        <row r="119">
          <cell r="B119" t="str">
            <v>T</v>
          </cell>
          <cell r="C119" t="str">
            <v>T</v>
          </cell>
          <cell r="D119" t="str">
            <v>T</v>
          </cell>
          <cell r="E119" t="str">
            <v>T</v>
          </cell>
          <cell r="F119" t="str">
            <v>T</v>
          </cell>
          <cell r="H119" t="str">
            <v>PLNT</v>
          </cell>
          <cell r="I119" t="str">
            <v>PLNT</v>
          </cell>
          <cell r="J119" t="str">
            <v>PLNT</v>
          </cell>
          <cell r="K119" t="str">
            <v>PLNT</v>
          </cell>
          <cell r="L119" t="str">
            <v>PLNT</v>
          </cell>
        </row>
        <row r="120">
          <cell r="B120" t="str">
            <v>CUST</v>
          </cell>
          <cell r="C120" t="str">
            <v>CUST</v>
          </cell>
          <cell r="D120" t="str">
            <v>CUST</v>
          </cell>
          <cell r="E120" t="str">
            <v>CUST</v>
          </cell>
          <cell r="F120" t="str">
            <v>CUST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PTD</v>
          </cell>
          <cell r="C121" t="str">
            <v>PTD</v>
          </cell>
          <cell r="D121" t="str">
            <v>PTD</v>
          </cell>
          <cell r="E121" t="str">
            <v>PTD</v>
          </cell>
          <cell r="F121" t="str">
            <v>PTD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P</v>
          </cell>
          <cell r="C122" t="str">
            <v>P</v>
          </cell>
          <cell r="D122" t="str">
            <v>P</v>
          </cell>
          <cell r="E122" t="str">
            <v>P</v>
          </cell>
          <cell r="F122" t="str">
            <v>P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9">
          <cell r="B129" t="str">
            <v>CUST</v>
          </cell>
          <cell r="C129" t="str">
            <v>CUST</v>
          </cell>
          <cell r="D129" t="str">
            <v>CUST</v>
          </cell>
          <cell r="E129" t="str">
            <v>CUST</v>
          </cell>
          <cell r="F129" t="str">
            <v>CUST</v>
          </cell>
          <cell r="H129" t="str">
            <v>CUST</v>
          </cell>
          <cell r="I129" t="str">
            <v>CUST</v>
          </cell>
          <cell r="J129" t="str">
            <v>CUST</v>
          </cell>
          <cell r="K129" t="str">
            <v>CUST</v>
          </cell>
          <cell r="L129" t="str">
            <v>CUST</v>
          </cell>
        </row>
        <row r="133">
          <cell r="B133" t="str">
            <v>P</v>
          </cell>
          <cell r="C133" t="str">
            <v>P</v>
          </cell>
          <cell r="D133" t="str">
            <v>P</v>
          </cell>
          <cell r="E133" t="str">
            <v>P</v>
          </cell>
          <cell r="F133" t="str">
            <v>P</v>
          </cell>
        </row>
        <row r="134">
          <cell r="B134" t="str">
            <v>T</v>
          </cell>
          <cell r="C134" t="str">
            <v>T</v>
          </cell>
          <cell r="D134" t="str">
            <v>T</v>
          </cell>
          <cell r="E134" t="str">
            <v>T</v>
          </cell>
          <cell r="F134" t="str">
            <v>T</v>
          </cell>
        </row>
        <row r="135">
          <cell r="B135" t="str">
            <v>DPW</v>
          </cell>
          <cell r="C135" t="str">
            <v>DPW</v>
          </cell>
          <cell r="D135" t="str">
            <v>DPW</v>
          </cell>
          <cell r="E135" t="str">
            <v>DPW</v>
          </cell>
          <cell r="F135" t="str">
            <v>DPW</v>
          </cell>
          <cell r="H135" t="str">
            <v>PLNT</v>
          </cell>
          <cell r="I135" t="str">
            <v>PLNT</v>
          </cell>
          <cell r="J135" t="str">
            <v>PLNT</v>
          </cell>
          <cell r="K135" t="str">
            <v>PLNT</v>
          </cell>
          <cell r="L135" t="str">
            <v>PLNT</v>
          </cell>
        </row>
        <row r="144">
          <cell r="B144" t="str">
            <v>P</v>
          </cell>
          <cell r="C144" t="str">
            <v>P</v>
          </cell>
          <cell r="D144" t="str">
            <v>P</v>
          </cell>
          <cell r="E144" t="str">
            <v>P</v>
          </cell>
          <cell r="F144" t="str">
            <v>P</v>
          </cell>
        </row>
        <row r="145">
          <cell r="B145" t="str">
            <v>P</v>
          </cell>
          <cell r="C145" t="str">
            <v>P</v>
          </cell>
          <cell r="D145" t="str">
            <v>P</v>
          </cell>
          <cell r="E145" t="str">
            <v>P</v>
          </cell>
          <cell r="F145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0">
          <cell r="B150" t="str">
            <v>P</v>
          </cell>
          <cell r="C150" t="str">
            <v>P</v>
          </cell>
          <cell r="D150" t="str">
            <v>P</v>
          </cell>
          <cell r="E150" t="str">
            <v>P</v>
          </cell>
          <cell r="F150" t="str">
            <v>P</v>
          </cell>
        </row>
        <row r="151">
          <cell r="B151" t="str">
            <v>P</v>
          </cell>
          <cell r="C151" t="str">
            <v>P</v>
          </cell>
          <cell r="D151" t="str">
            <v>P</v>
          </cell>
          <cell r="E151" t="str">
            <v>P</v>
          </cell>
          <cell r="F151" t="str">
            <v>P</v>
          </cell>
        </row>
        <row r="152">
          <cell r="B152" t="str">
            <v>P</v>
          </cell>
          <cell r="C152" t="str">
            <v>P</v>
          </cell>
          <cell r="D152" t="str">
            <v>P</v>
          </cell>
          <cell r="E152" t="str">
            <v>P</v>
          </cell>
          <cell r="F152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6">
          <cell r="B156" t="str">
            <v>P</v>
          </cell>
          <cell r="C156" t="str">
            <v>P</v>
          </cell>
          <cell r="D156" t="str">
            <v>P</v>
          </cell>
          <cell r="E156" t="str">
            <v>P</v>
          </cell>
          <cell r="F156" t="str">
            <v>P</v>
          </cell>
        </row>
        <row r="157">
          <cell r="B157" t="str">
            <v>P</v>
          </cell>
          <cell r="C157" t="str">
            <v>P</v>
          </cell>
          <cell r="D157" t="str">
            <v>P</v>
          </cell>
          <cell r="E157" t="str">
            <v>P</v>
          </cell>
          <cell r="F157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3">
          <cell r="B163" t="str">
            <v>P</v>
          </cell>
          <cell r="C163" t="str">
            <v>P</v>
          </cell>
          <cell r="D163" t="str">
            <v>P</v>
          </cell>
          <cell r="E163" t="str">
            <v>P</v>
          </cell>
          <cell r="F163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71">
          <cell r="B171" t="str">
            <v>P</v>
          </cell>
          <cell r="C171" t="str">
            <v>P</v>
          </cell>
          <cell r="D171" t="str">
            <v>P</v>
          </cell>
          <cell r="E171" t="str">
            <v>P</v>
          </cell>
          <cell r="F171" t="str">
            <v>P</v>
          </cell>
        </row>
        <row r="175">
          <cell r="B175" t="str">
            <v>P</v>
          </cell>
          <cell r="C175" t="str">
            <v>P</v>
          </cell>
          <cell r="D175" t="str">
            <v>P</v>
          </cell>
          <cell r="E175" t="str">
            <v>P</v>
          </cell>
          <cell r="F175" t="str">
            <v>P</v>
          </cell>
        </row>
        <row r="176">
          <cell r="B176" t="str">
            <v>P</v>
          </cell>
          <cell r="C176" t="str">
            <v>P</v>
          </cell>
          <cell r="D176" t="str">
            <v>P</v>
          </cell>
          <cell r="E176" t="str">
            <v>P</v>
          </cell>
          <cell r="F176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1">
          <cell r="B181" t="str">
            <v>P</v>
          </cell>
          <cell r="C181" t="str">
            <v>P</v>
          </cell>
          <cell r="D181" t="str">
            <v>P</v>
          </cell>
          <cell r="E181" t="str">
            <v>P</v>
          </cell>
          <cell r="F181" t="str">
            <v>P</v>
          </cell>
        </row>
        <row r="182">
          <cell r="B182" t="str">
            <v>P</v>
          </cell>
          <cell r="C182" t="str">
            <v>P</v>
          </cell>
          <cell r="D182" t="str">
            <v>P</v>
          </cell>
          <cell r="E182" t="str">
            <v>P</v>
          </cell>
          <cell r="F182" t="str">
            <v>P</v>
          </cell>
        </row>
        <row r="186">
          <cell r="B186" t="str">
            <v>P</v>
          </cell>
          <cell r="C186" t="str">
            <v>P</v>
          </cell>
          <cell r="D186" t="str">
            <v>P</v>
          </cell>
          <cell r="E186" t="str">
            <v>P</v>
          </cell>
          <cell r="F186" t="str">
            <v>P</v>
          </cell>
        </row>
        <row r="187">
          <cell r="B187" t="str">
            <v>P</v>
          </cell>
          <cell r="C187" t="str">
            <v>P</v>
          </cell>
          <cell r="D187" t="str">
            <v>P</v>
          </cell>
          <cell r="E187" t="str">
            <v>P</v>
          </cell>
          <cell r="F187" t="str">
            <v>P</v>
          </cell>
        </row>
        <row r="191">
          <cell r="B191" t="str">
            <v>P</v>
          </cell>
          <cell r="C191" t="str">
            <v>P</v>
          </cell>
          <cell r="D191" t="str">
            <v>P</v>
          </cell>
          <cell r="E191" t="str">
            <v>P</v>
          </cell>
          <cell r="F191" t="str">
            <v>P</v>
          </cell>
        </row>
        <row r="192">
          <cell r="B192" t="str">
            <v>P</v>
          </cell>
          <cell r="C192" t="str">
            <v>P</v>
          </cell>
          <cell r="D192" t="str">
            <v>P</v>
          </cell>
          <cell r="E192" t="str">
            <v>P</v>
          </cell>
          <cell r="F192" t="str">
            <v>P</v>
          </cell>
        </row>
        <row r="196">
          <cell r="B196" t="str">
            <v>P</v>
          </cell>
          <cell r="C196" t="str">
            <v>P</v>
          </cell>
          <cell r="D196" t="str">
            <v>P</v>
          </cell>
          <cell r="E196" t="str">
            <v>P</v>
          </cell>
          <cell r="F196" t="str">
            <v>P</v>
          </cell>
        </row>
        <row r="197">
          <cell r="B197" t="str">
            <v>P</v>
          </cell>
          <cell r="C197" t="str">
            <v>P</v>
          </cell>
          <cell r="D197" t="str">
            <v>P</v>
          </cell>
          <cell r="E197" t="str">
            <v>P</v>
          </cell>
          <cell r="F197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2">
          <cell r="B202" t="str">
            <v>P</v>
          </cell>
          <cell r="C202" t="str">
            <v>P</v>
          </cell>
          <cell r="D202" t="str">
            <v>P</v>
          </cell>
          <cell r="E202" t="str">
            <v>P</v>
          </cell>
          <cell r="F202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07">
          <cell r="B207" t="str">
            <v>P</v>
          </cell>
          <cell r="C207" t="str">
            <v>P</v>
          </cell>
          <cell r="D207" t="str">
            <v>P</v>
          </cell>
          <cell r="E207" t="str">
            <v>P</v>
          </cell>
          <cell r="F207" t="str">
            <v>P</v>
          </cell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</row>
        <row r="212">
          <cell r="B212" t="str">
            <v>P</v>
          </cell>
          <cell r="C212" t="str">
            <v>P</v>
          </cell>
          <cell r="D212" t="str">
            <v>P</v>
          </cell>
          <cell r="E212" t="str">
            <v>P</v>
          </cell>
          <cell r="F212" t="str">
            <v>P</v>
          </cell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</row>
        <row r="266">
          <cell r="B266" t="str">
            <v>P</v>
          </cell>
          <cell r="C266" t="str">
            <v>P</v>
          </cell>
          <cell r="D266" t="str">
            <v>P</v>
          </cell>
          <cell r="E266" t="str">
            <v>P</v>
          </cell>
          <cell r="F266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71">
          <cell r="B271" t="str">
            <v>P</v>
          </cell>
          <cell r="C271" t="str">
            <v>P</v>
          </cell>
          <cell r="D271" t="str">
            <v>P</v>
          </cell>
          <cell r="E271" t="str">
            <v>P</v>
          </cell>
          <cell r="F271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</row>
        <row r="277">
          <cell r="B277" t="str">
            <v>P</v>
          </cell>
          <cell r="C277" t="str">
            <v>P</v>
          </cell>
          <cell r="D277" t="str">
            <v>P</v>
          </cell>
          <cell r="E277" t="str">
            <v>P</v>
          </cell>
          <cell r="F277" t="str">
            <v>P</v>
          </cell>
        </row>
        <row r="281">
          <cell r="B281" t="str">
            <v>P</v>
          </cell>
          <cell r="C281" t="str">
            <v>P</v>
          </cell>
          <cell r="D281" t="str">
            <v>P</v>
          </cell>
          <cell r="E281" t="str">
            <v>P</v>
          </cell>
          <cell r="F281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6">
          <cell r="B286" t="str">
            <v>P</v>
          </cell>
          <cell r="C286" t="str">
            <v>P</v>
          </cell>
          <cell r="D286" t="str">
            <v>P</v>
          </cell>
          <cell r="E286" t="str">
            <v>P</v>
          </cell>
          <cell r="F286" t="str">
            <v>P</v>
          </cell>
        </row>
        <row r="290">
          <cell r="B290" t="str">
            <v>P</v>
          </cell>
          <cell r="C290" t="str">
            <v>P</v>
          </cell>
          <cell r="D290" t="str">
            <v>P</v>
          </cell>
          <cell r="E290" t="str">
            <v>P</v>
          </cell>
          <cell r="F290" t="str">
            <v>P</v>
          </cell>
        </row>
        <row r="291">
          <cell r="B291" t="str">
            <v>P</v>
          </cell>
          <cell r="C291" t="str">
            <v>P</v>
          </cell>
          <cell r="D291" t="str">
            <v>P</v>
          </cell>
          <cell r="E291" t="str">
            <v>P</v>
          </cell>
          <cell r="F291" t="str">
            <v>P</v>
          </cell>
        </row>
        <row r="295">
          <cell r="B295" t="str">
            <v>P</v>
          </cell>
          <cell r="C295" t="str">
            <v>P</v>
          </cell>
          <cell r="D295" t="str">
            <v>P</v>
          </cell>
          <cell r="E295" t="str">
            <v>P</v>
          </cell>
          <cell r="F295" t="str">
            <v>P</v>
          </cell>
        </row>
        <row r="299">
          <cell r="B299" t="str">
            <v>P</v>
          </cell>
          <cell r="C299" t="str">
            <v>P</v>
          </cell>
          <cell r="D299" t="str">
            <v>P</v>
          </cell>
          <cell r="E299" t="str">
            <v>P</v>
          </cell>
          <cell r="F299" t="str">
            <v>P</v>
          </cell>
        </row>
        <row r="300">
          <cell r="B300" t="str">
            <v>P</v>
          </cell>
          <cell r="C300" t="str">
            <v>P</v>
          </cell>
          <cell r="D300" t="str">
            <v>P</v>
          </cell>
          <cell r="E300" t="str">
            <v>P</v>
          </cell>
          <cell r="F300" t="str">
            <v>P</v>
          </cell>
        </row>
        <row r="304">
          <cell r="B304" t="str">
            <v>P</v>
          </cell>
          <cell r="C304" t="str">
            <v>P</v>
          </cell>
          <cell r="D304" t="str">
            <v>P</v>
          </cell>
          <cell r="E304" t="str">
            <v>P</v>
          </cell>
          <cell r="F304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4">
          <cell r="B314" t="str">
            <v>P</v>
          </cell>
          <cell r="C314" t="str">
            <v>P</v>
          </cell>
          <cell r="D314" t="str">
            <v>P</v>
          </cell>
          <cell r="E314" t="str">
            <v>P</v>
          </cell>
          <cell r="F314" t="str">
            <v>P</v>
          </cell>
        </row>
        <row r="315">
          <cell r="B315" t="str">
            <v>P</v>
          </cell>
          <cell r="C315" t="str">
            <v>P</v>
          </cell>
          <cell r="D315" t="str">
            <v>P</v>
          </cell>
          <cell r="E315" t="str">
            <v>P</v>
          </cell>
          <cell r="F315" t="str">
            <v>P</v>
          </cell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27">
          <cell r="B327" t="str">
            <v>P</v>
          </cell>
          <cell r="C327" t="str">
            <v>P</v>
          </cell>
          <cell r="D327" t="str">
            <v>P</v>
          </cell>
          <cell r="E327" t="str">
            <v>P</v>
          </cell>
          <cell r="F327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6">
          <cell r="B336" t="str">
            <v>P</v>
          </cell>
          <cell r="C336" t="str">
            <v>P</v>
          </cell>
          <cell r="D336" t="str">
            <v>P</v>
          </cell>
          <cell r="E336" t="str">
            <v>P</v>
          </cell>
          <cell r="F336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42">
          <cell r="B342" t="str">
            <v>P</v>
          </cell>
          <cell r="C342" t="str">
            <v>P</v>
          </cell>
          <cell r="D342" t="str">
            <v>P</v>
          </cell>
          <cell r="E342" t="str">
            <v>P</v>
          </cell>
          <cell r="F342" t="str">
            <v>P</v>
          </cell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</row>
        <row r="347">
          <cell r="B347" t="str">
            <v>P</v>
          </cell>
          <cell r="C347" t="str">
            <v>P</v>
          </cell>
          <cell r="D347" t="str">
            <v>P</v>
          </cell>
          <cell r="E347" t="str">
            <v>P</v>
          </cell>
          <cell r="F347" t="str">
            <v>P</v>
          </cell>
        </row>
        <row r="351">
          <cell r="B351" t="str">
            <v>P</v>
          </cell>
          <cell r="C351" t="str">
            <v>P</v>
          </cell>
          <cell r="D351" t="str">
            <v>P</v>
          </cell>
          <cell r="E351" t="str">
            <v>P</v>
          </cell>
          <cell r="F351" t="str">
            <v>P</v>
          </cell>
        </row>
        <row r="352">
          <cell r="B352" t="str">
            <v>P</v>
          </cell>
          <cell r="C352" t="str">
            <v>P</v>
          </cell>
          <cell r="D352" t="str">
            <v>P</v>
          </cell>
          <cell r="E352" t="str">
            <v>P</v>
          </cell>
          <cell r="F352" t="str">
            <v>P</v>
          </cell>
        </row>
        <row r="357">
          <cell r="B357" t="str">
            <v>P</v>
          </cell>
          <cell r="C357" t="str">
            <v>P</v>
          </cell>
          <cell r="D357" t="str">
            <v>P</v>
          </cell>
          <cell r="E357" t="str">
            <v>P</v>
          </cell>
          <cell r="F357" t="str">
            <v>P</v>
          </cell>
        </row>
        <row r="358">
          <cell r="B358" t="str">
            <v>P</v>
          </cell>
          <cell r="C358" t="str">
            <v>P</v>
          </cell>
          <cell r="D358" t="str">
            <v>P</v>
          </cell>
          <cell r="E358" t="str">
            <v>P</v>
          </cell>
          <cell r="F358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3">
          <cell r="B363" t="str">
            <v>P</v>
          </cell>
          <cell r="C363" t="str">
            <v>P</v>
          </cell>
          <cell r="D363" t="str">
            <v>P</v>
          </cell>
          <cell r="E363" t="str">
            <v>P</v>
          </cell>
          <cell r="F363" t="str">
            <v>P</v>
          </cell>
        </row>
        <row r="364">
          <cell r="B364" t="str">
            <v>P</v>
          </cell>
          <cell r="C364" t="str">
            <v>P</v>
          </cell>
          <cell r="D364" t="str">
            <v>P</v>
          </cell>
          <cell r="E364" t="str">
            <v>P</v>
          </cell>
          <cell r="F364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71">
          <cell r="B371" t="str">
            <v>DMSC</v>
          </cell>
          <cell r="C371" t="str">
            <v>DMSC</v>
          </cell>
          <cell r="D371" t="str">
            <v>DMSC</v>
          </cell>
          <cell r="E371" t="str">
            <v>DMSC</v>
          </cell>
          <cell r="F371" t="str">
            <v>DMSC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4">
          <cell r="B374" t="str">
            <v>P</v>
          </cell>
          <cell r="C374" t="str">
            <v>P</v>
          </cell>
          <cell r="D374" t="str">
            <v>P</v>
          </cell>
          <cell r="E374" t="str">
            <v>P</v>
          </cell>
          <cell r="F374" t="str">
            <v>P</v>
          </cell>
        </row>
        <row r="375">
          <cell r="B375" t="str">
            <v>P</v>
          </cell>
          <cell r="C375" t="str">
            <v>P</v>
          </cell>
          <cell r="D375" t="str">
            <v>P</v>
          </cell>
          <cell r="E375" t="str">
            <v>P</v>
          </cell>
          <cell r="F375" t="str">
            <v>P</v>
          </cell>
        </row>
        <row r="379">
          <cell r="B379" t="str">
            <v>P</v>
          </cell>
          <cell r="C379" t="str">
            <v>P</v>
          </cell>
          <cell r="D379" t="str">
            <v>P</v>
          </cell>
          <cell r="E379" t="str">
            <v>P</v>
          </cell>
          <cell r="F379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88">
          <cell r="B388" t="str">
            <v>P</v>
          </cell>
          <cell r="C388" t="str">
            <v>P</v>
          </cell>
          <cell r="D388" t="str">
            <v>P</v>
          </cell>
          <cell r="E388" t="str">
            <v>P</v>
          </cell>
          <cell r="F388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395">
          <cell r="B395" t="str">
            <v>P</v>
          </cell>
          <cell r="C395" t="str">
            <v>P</v>
          </cell>
          <cell r="D395" t="str">
            <v>P</v>
          </cell>
          <cell r="E395" t="str">
            <v>P</v>
          </cell>
          <cell r="F395" t="str">
            <v>P</v>
          </cell>
        </row>
        <row r="396">
          <cell r="B396" t="str">
            <v>P</v>
          </cell>
          <cell r="C396" t="str">
            <v>P</v>
          </cell>
          <cell r="D396" t="str">
            <v>P</v>
          </cell>
          <cell r="E396" t="str">
            <v>P</v>
          </cell>
          <cell r="F396" t="str">
            <v>P</v>
          </cell>
        </row>
        <row r="397">
          <cell r="B397" t="str">
            <v>P</v>
          </cell>
          <cell r="C397" t="str">
            <v>P</v>
          </cell>
          <cell r="D397" t="str">
            <v>P</v>
          </cell>
          <cell r="E397" t="str">
            <v>P</v>
          </cell>
          <cell r="F397" t="str">
            <v>P</v>
          </cell>
        </row>
        <row r="401">
          <cell r="B401" t="str">
            <v>P</v>
          </cell>
          <cell r="C401" t="str">
            <v>P</v>
          </cell>
          <cell r="D401" t="str">
            <v>P</v>
          </cell>
          <cell r="E401" t="str">
            <v>P</v>
          </cell>
          <cell r="F401" t="str">
            <v>P</v>
          </cell>
        </row>
        <row r="402">
          <cell r="B402" t="str">
            <v>P</v>
          </cell>
          <cell r="C402" t="str">
            <v>P</v>
          </cell>
          <cell r="D402" t="str">
            <v>P</v>
          </cell>
          <cell r="E402" t="str">
            <v>P</v>
          </cell>
          <cell r="F402" t="str">
            <v>P</v>
          </cell>
        </row>
        <row r="403">
          <cell r="B403" t="str">
            <v>P</v>
          </cell>
          <cell r="C403" t="str">
            <v>P</v>
          </cell>
          <cell r="D403" t="str">
            <v>P</v>
          </cell>
          <cell r="E403" t="str">
            <v>P</v>
          </cell>
          <cell r="F403" t="str">
            <v>P</v>
          </cell>
        </row>
        <row r="404">
          <cell r="B404" t="str">
            <v>P</v>
          </cell>
          <cell r="C404" t="str">
            <v>P</v>
          </cell>
          <cell r="D404" t="str">
            <v>P</v>
          </cell>
          <cell r="E404" t="str">
            <v>P</v>
          </cell>
          <cell r="F404" t="str">
            <v>P</v>
          </cell>
        </row>
        <row r="405">
          <cell r="B405" t="str">
            <v>P</v>
          </cell>
          <cell r="C405" t="str">
            <v>P</v>
          </cell>
          <cell r="D405" t="str">
            <v>P</v>
          </cell>
          <cell r="E405" t="str">
            <v>P</v>
          </cell>
          <cell r="F405" t="str">
            <v>P</v>
          </cell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</row>
        <row r="417">
          <cell r="B417" t="str">
            <v>T</v>
          </cell>
          <cell r="C417" t="str">
            <v>T</v>
          </cell>
          <cell r="D417" t="str">
            <v>T</v>
          </cell>
          <cell r="E417" t="str">
            <v>T</v>
          </cell>
          <cell r="F417" t="str">
            <v>T</v>
          </cell>
        </row>
        <row r="421">
          <cell r="B421" t="str">
            <v>T</v>
          </cell>
          <cell r="C421" t="str">
            <v>T</v>
          </cell>
          <cell r="D421" t="str">
            <v>T</v>
          </cell>
          <cell r="E421" t="str">
            <v>T</v>
          </cell>
          <cell r="F421" t="str">
            <v>T</v>
          </cell>
        </row>
        <row r="425">
          <cell r="B425" t="str">
            <v>T</v>
          </cell>
          <cell r="C425" t="str">
            <v>T</v>
          </cell>
          <cell r="D425" t="str">
            <v>T</v>
          </cell>
          <cell r="E425" t="str">
            <v>T</v>
          </cell>
          <cell r="F425" t="str">
            <v>T</v>
          </cell>
        </row>
        <row r="429">
          <cell r="B429" t="str">
            <v>T</v>
          </cell>
          <cell r="C429" t="str">
            <v>T</v>
          </cell>
          <cell r="D429" t="str">
            <v>T</v>
          </cell>
          <cell r="E429" t="str">
            <v>T</v>
          </cell>
          <cell r="F429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42">
          <cell r="B442" t="str">
            <v>T</v>
          </cell>
          <cell r="C442" t="str">
            <v>T</v>
          </cell>
          <cell r="D442" t="str">
            <v>T</v>
          </cell>
          <cell r="E442" t="str">
            <v>T</v>
          </cell>
          <cell r="F442" t="str">
            <v>T</v>
          </cell>
        </row>
        <row r="446">
          <cell r="B446" t="str">
            <v>T</v>
          </cell>
          <cell r="C446" t="str">
            <v>T</v>
          </cell>
          <cell r="D446" t="str">
            <v>T</v>
          </cell>
          <cell r="E446" t="str">
            <v>T</v>
          </cell>
          <cell r="F446" t="str">
            <v>T</v>
          </cell>
        </row>
        <row r="450">
          <cell r="B450" t="str">
            <v>T</v>
          </cell>
          <cell r="C450" t="str">
            <v>T</v>
          </cell>
          <cell r="D450" t="str">
            <v>T</v>
          </cell>
          <cell r="E450" t="str">
            <v>T</v>
          </cell>
          <cell r="F450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</row>
        <row r="462">
          <cell r="B462" t="str">
            <v>T</v>
          </cell>
          <cell r="C462" t="str">
            <v>T</v>
          </cell>
          <cell r="D462" t="str">
            <v>T</v>
          </cell>
          <cell r="E462" t="str">
            <v>T</v>
          </cell>
          <cell r="F462" t="str">
            <v>T</v>
          </cell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</row>
        <row r="472">
          <cell r="B472" t="str">
            <v>DPW</v>
          </cell>
          <cell r="C472" t="str">
            <v>DPW</v>
          </cell>
          <cell r="D472" t="str">
            <v>DPW</v>
          </cell>
          <cell r="E472" t="str">
            <v>DPW</v>
          </cell>
          <cell r="F472" t="str">
            <v>DPW</v>
          </cell>
          <cell r="H472" t="str">
            <v>PLNT</v>
          </cell>
          <cell r="I472" t="str">
            <v>PLNT</v>
          </cell>
          <cell r="J472" t="str">
            <v>PLNT</v>
          </cell>
          <cell r="K472" t="str">
            <v>PLNT</v>
          </cell>
          <cell r="L472" t="str">
            <v>PLNT</v>
          </cell>
        </row>
        <row r="473">
          <cell r="B473" t="str">
            <v>DPW</v>
          </cell>
          <cell r="C473" t="str">
            <v>DPW</v>
          </cell>
          <cell r="D473" t="str">
            <v>DPW</v>
          </cell>
          <cell r="E473" t="str">
            <v>DPW</v>
          </cell>
          <cell r="F473" t="str">
            <v>DPW</v>
          </cell>
          <cell r="H473" t="str">
            <v>PLNT</v>
          </cell>
          <cell r="I473" t="str">
            <v>PLNT</v>
          </cell>
          <cell r="J473" t="str">
            <v>PLNT</v>
          </cell>
          <cell r="K473" t="str">
            <v>PLNT</v>
          </cell>
          <cell r="L473" t="str">
            <v>PLNT</v>
          </cell>
        </row>
        <row r="477">
          <cell r="B477" t="str">
            <v>DPW</v>
          </cell>
          <cell r="C477" t="str">
            <v>DPW</v>
          </cell>
          <cell r="D477" t="str">
            <v>DPW</v>
          </cell>
          <cell r="E477" t="str">
            <v>DPW</v>
          </cell>
          <cell r="F477" t="str">
            <v>DPW</v>
          </cell>
          <cell r="H477" t="str">
            <v>SUBS</v>
          </cell>
          <cell r="I477" t="str">
            <v>SUBS</v>
          </cell>
          <cell r="J477" t="str">
            <v>SUBS</v>
          </cell>
          <cell r="K477" t="str">
            <v>SUBS</v>
          </cell>
          <cell r="L477" t="str">
            <v>SUBS</v>
          </cell>
        </row>
        <row r="478">
          <cell r="B478" t="str">
            <v>DPW</v>
          </cell>
          <cell r="C478" t="str">
            <v>DPW</v>
          </cell>
          <cell r="D478" t="str">
            <v>DPW</v>
          </cell>
          <cell r="E478" t="str">
            <v>DPW</v>
          </cell>
          <cell r="F478" t="str">
            <v>DPW</v>
          </cell>
          <cell r="H478" t="str">
            <v>SUBS</v>
          </cell>
          <cell r="I478" t="str">
            <v>SUBS</v>
          </cell>
          <cell r="J478" t="str">
            <v>SUBS</v>
          </cell>
          <cell r="K478" t="str">
            <v>SUBS</v>
          </cell>
          <cell r="L478" t="str">
            <v>SUBS</v>
          </cell>
        </row>
        <row r="482">
          <cell r="B482" t="str">
            <v>DPW</v>
          </cell>
          <cell r="C482" t="str">
            <v>DPW</v>
          </cell>
          <cell r="D482" t="str">
            <v>DPW</v>
          </cell>
          <cell r="E482" t="str">
            <v>DPW</v>
          </cell>
          <cell r="F482" t="str">
            <v>DPW</v>
          </cell>
          <cell r="H482" t="str">
            <v>SUBS</v>
          </cell>
          <cell r="I482" t="str">
            <v>SUBS</v>
          </cell>
          <cell r="J482" t="str">
            <v>SUBS</v>
          </cell>
          <cell r="K482" t="str">
            <v>SUBS</v>
          </cell>
          <cell r="L482" t="str">
            <v>SUBS</v>
          </cell>
        </row>
        <row r="483">
          <cell r="B483" t="str">
            <v>DPW</v>
          </cell>
          <cell r="C483" t="str">
            <v>DPW</v>
          </cell>
          <cell r="D483" t="str">
            <v>DPW</v>
          </cell>
          <cell r="E483" t="str">
            <v>DPW</v>
          </cell>
          <cell r="F483" t="str">
            <v>DPW</v>
          </cell>
          <cell r="H483" t="str">
            <v>SUBS</v>
          </cell>
          <cell r="I483" t="str">
            <v>SUBS</v>
          </cell>
          <cell r="J483" t="str">
            <v>SUBS</v>
          </cell>
          <cell r="K483" t="str">
            <v>SUBS</v>
          </cell>
          <cell r="L483" t="str">
            <v>SUBS</v>
          </cell>
        </row>
        <row r="487">
          <cell r="B487" t="str">
            <v>DPW</v>
          </cell>
          <cell r="C487" t="str">
            <v>DPW</v>
          </cell>
          <cell r="D487" t="str">
            <v>DPW</v>
          </cell>
          <cell r="E487" t="str">
            <v>DPW</v>
          </cell>
          <cell r="F487" t="str">
            <v>DPW</v>
          </cell>
          <cell r="H487" t="str">
            <v>PC</v>
          </cell>
          <cell r="I487" t="str">
            <v>PC</v>
          </cell>
          <cell r="J487" t="str">
            <v>PC</v>
          </cell>
          <cell r="K487" t="str">
            <v>PC</v>
          </cell>
          <cell r="L487" t="str">
            <v>PC</v>
          </cell>
        </row>
        <row r="488">
          <cell r="B488" t="str">
            <v>DPW</v>
          </cell>
          <cell r="C488" t="str">
            <v>DPW</v>
          </cell>
          <cell r="D488" t="str">
            <v>DPW</v>
          </cell>
          <cell r="E488" t="str">
            <v>DPW</v>
          </cell>
          <cell r="F488" t="str">
            <v>DPW</v>
          </cell>
          <cell r="H488" t="str">
            <v>PC</v>
          </cell>
          <cell r="I488" t="str">
            <v>PC</v>
          </cell>
          <cell r="J488" t="str">
            <v>PC</v>
          </cell>
          <cell r="K488" t="str">
            <v>PC</v>
          </cell>
          <cell r="L488" t="str">
            <v>PC</v>
          </cell>
        </row>
        <row r="492">
          <cell r="B492" t="str">
            <v>DPW</v>
          </cell>
          <cell r="C492" t="str">
            <v>DPW</v>
          </cell>
          <cell r="D492" t="str">
            <v>DPW</v>
          </cell>
          <cell r="E492" t="str">
            <v>DPW</v>
          </cell>
          <cell r="F492" t="str">
            <v>DPW</v>
          </cell>
          <cell r="H492" t="str">
            <v>PC</v>
          </cell>
          <cell r="I492" t="str">
            <v>PC</v>
          </cell>
          <cell r="J492" t="str">
            <v>PC</v>
          </cell>
          <cell r="K492" t="str">
            <v>PC</v>
          </cell>
          <cell r="L492" t="str">
            <v>PC</v>
          </cell>
        </row>
        <row r="493">
          <cell r="B493" t="str">
            <v>DPW</v>
          </cell>
          <cell r="C493" t="str">
            <v>DPW</v>
          </cell>
          <cell r="D493" t="str">
            <v>DPW</v>
          </cell>
          <cell r="E493" t="str">
            <v>DPW</v>
          </cell>
          <cell r="F493" t="str">
            <v>DPW</v>
          </cell>
          <cell r="H493" t="str">
            <v>PC</v>
          </cell>
          <cell r="I493" t="str">
            <v>PC</v>
          </cell>
          <cell r="J493" t="str">
            <v>PC</v>
          </cell>
          <cell r="K493" t="str">
            <v>PC</v>
          </cell>
          <cell r="L493" t="str">
            <v>PC</v>
          </cell>
        </row>
        <row r="497">
          <cell r="B497" t="str">
            <v>DPW</v>
          </cell>
          <cell r="C497" t="str">
            <v>DPW</v>
          </cell>
          <cell r="D497" t="str">
            <v>DPW</v>
          </cell>
          <cell r="E497" t="str">
            <v>DPW</v>
          </cell>
          <cell r="F497" t="str">
            <v>DPW</v>
          </cell>
          <cell r="H497" t="str">
            <v>PC</v>
          </cell>
          <cell r="I497" t="str">
            <v>PC</v>
          </cell>
          <cell r="J497" t="str">
            <v>PC</v>
          </cell>
          <cell r="K497" t="str">
            <v>PC</v>
          </cell>
          <cell r="L497" t="str">
            <v>PC</v>
          </cell>
        </row>
        <row r="498">
          <cell r="B498" t="str">
            <v>DPW</v>
          </cell>
          <cell r="C498" t="str">
            <v>DPW</v>
          </cell>
          <cell r="D498" t="str">
            <v>DPW</v>
          </cell>
          <cell r="E498" t="str">
            <v>DPW</v>
          </cell>
          <cell r="F498" t="str">
            <v>DPW</v>
          </cell>
          <cell r="H498" t="str">
            <v>METR</v>
          </cell>
          <cell r="I498" t="str">
            <v>METR</v>
          </cell>
          <cell r="J498" t="str">
            <v>METR</v>
          </cell>
          <cell r="K498" t="str">
            <v>METR</v>
          </cell>
          <cell r="L498" t="str">
            <v>METR</v>
          </cell>
        </row>
        <row r="502">
          <cell r="B502" t="str">
            <v>DPW</v>
          </cell>
          <cell r="C502" t="str">
            <v>DPW</v>
          </cell>
          <cell r="D502" t="str">
            <v>DPW</v>
          </cell>
          <cell r="E502" t="str">
            <v>DPW</v>
          </cell>
          <cell r="F502" t="str">
            <v>DPW</v>
          </cell>
          <cell r="H502" t="str">
            <v>METR</v>
          </cell>
          <cell r="I502" t="str">
            <v>METR</v>
          </cell>
          <cell r="J502" t="str">
            <v>METR</v>
          </cell>
          <cell r="K502" t="str">
            <v>METR</v>
          </cell>
          <cell r="L502" t="str">
            <v>METR</v>
          </cell>
        </row>
        <row r="503">
          <cell r="B503" t="str">
            <v>DPW</v>
          </cell>
          <cell r="C503" t="str">
            <v>DPW</v>
          </cell>
          <cell r="D503" t="str">
            <v>DPW</v>
          </cell>
          <cell r="E503" t="str">
            <v>DPW</v>
          </cell>
          <cell r="F503" t="str">
            <v>DPW</v>
          </cell>
          <cell r="H503" t="str">
            <v>METR</v>
          </cell>
          <cell r="I503" t="str">
            <v>METR</v>
          </cell>
          <cell r="J503" t="str">
            <v>METR</v>
          </cell>
          <cell r="K503" t="str">
            <v>METR</v>
          </cell>
          <cell r="L503" t="str">
            <v>METR</v>
          </cell>
        </row>
        <row r="507">
          <cell r="B507" t="str">
            <v>DPW</v>
          </cell>
          <cell r="C507" t="str">
            <v>DPW</v>
          </cell>
          <cell r="D507" t="str">
            <v>DPW</v>
          </cell>
          <cell r="E507" t="str">
            <v>DPW</v>
          </cell>
          <cell r="F507" t="str">
            <v>DPW</v>
          </cell>
          <cell r="H507" t="str">
            <v>PC</v>
          </cell>
          <cell r="I507" t="str">
            <v>PC</v>
          </cell>
          <cell r="J507" t="str">
            <v>PC</v>
          </cell>
          <cell r="K507" t="str">
            <v>PC</v>
          </cell>
          <cell r="L507" t="str">
            <v>PC</v>
          </cell>
        </row>
        <row r="508">
          <cell r="B508" t="str">
            <v>DPW</v>
          </cell>
          <cell r="C508" t="str">
            <v>DPW</v>
          </cell>
          <cell r="D508" t="str">
            <v>DPW</v>
          </cell>
          <cell r="E508" t="str">
            <v>DPW</v>
          </cell>
          <cell r="F508" t="str">
            <v>DPW</v>
          </cell>
          <cell r="H508" t="str">
            <v>PC</v>
          </cell>
          <cell r="I508" t="str">
            <v>PC</v>
          </cell>
          <cell r="J508" t="str">
            <v>PC</v>
          </cell>
          <cell r="K508" t="str">
            <v>PC</v>
          </cell>
          <cell r="L508" t="str">
            <v>PC</v>
          </cell>
        </row>
        <row r="512">
          <cell r="B512" t="str">
            <v>DPW</v>
          </cell>
          <cell r="C512" t="str">
            <v>DPW</v>
          </cell>
          <cell r="D512" t="str">
            <v>DPW</v>
          </cell>
          <cell r="E512" t="str">
            <v>DPW</v>
          </cell>
          <cell r="F512" t="str">
            <v>DPW</v>
          </cell>
          <cell r="H512" t="str">
            <v>PLNT2</v>
          </cell>
          <cell r="I512" t="str">
            <v>PLNT2</v>
          </cell>
          <cell r="J512" t="str">
            <v>PLNT2</v>
          </cell>
          <cell r="K512" t="str">
            <v>PLNT2</v>
          </cell>
          <cell r="L512" t="str">
            <v>PLNT2</v>
          </cell>
        </row>
        <row r="513">
          <cell r="B513" t="str">
            <v>DPW</v>
          </cell>
          <cell r="C513" t="str">
            <v>DPW</v>
          </cell>
          <cell r="D513" t="str">
            <v>DPW</v>
          </cell>
          <cell r="E513" t="str">
            <v>DPW</v>
          </cell>
          <cell r="F513" t="str">
            <v>DPW</v>
          </cell>
          <cell r="H513" t="str">
            <v>PLNT2</v>
          </cell>
          <cell r="I513" t="str">
            <v>PLNT2</v>
          </cell>
          <cell r="J513" t="str">
            <v>PLNT2</v>
          </cell>
          <cell r="K513" t="str">
            <v>PLNT2</v>
          </cell>
          <cell r="L513" t="str">
            <v>PLNT2</v>
          </cell>
        </row>
        <row r="517">
          <cell r="B517" t="str">
            <v>DPW</v>
          </cell>
          <cell r="C517" t="str">
            <v>DPW</v>
          </cell>
          <cell r="D517" t="str">
            <v>DPW</v>
          </cell>
          <cell r="E517" t="str">
            <v>DPW</v>
          </cell>
          <cell r="F517" t="str">
            <v>DPW</v>
          </cell>
          <cell r="H517" t="str">
            <v>PLNT2</v>
          </cell>
          <cell r="I517" t="str">
            <v>PLNT2</v>
          </cell>
          <cell r="J517" t="str">
            <v>PLNT2</v>
          </cell>
          <cell r="K517" t="str">
            <v>PLNT2</v>
          </cell>
          <cell r="L517" t="str">
            <v>PLNT2</v>
          </cell>
        </row>
        <row r="518">
          <cell r="B518" t="str">
            <v>DPW</v>
          </cell>
          <cell r="C518" t="str">
            <v>DPW</v>
          </cell>
          <cell r="D518" t="str">
            <v>DPW</v>
          </cell>
          <cell r="E518" t="str">
            <v>DPW</v>
          </cell>
          <cell r="F518" t="str">
            <v>DPW</v>
          </cell>
          <cell r="H518" t="str">
            <v>PLNT2</v>
          </cell>
          <cell r="I518" t="str">
            <v>PLNT2</v>
          </cell>
          <cell r="J518" t="str">
            <v>PLNT2</v>
          </cell>
          <cell r="K518" t="str">
            <v>PLNT2</v>
          </cell>
          <cell r="L518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</v>
          </cell>
          <cell r="I522" t="str">
            <v>PLNT</v>
          </cell>
          <cell r="J522" t="str">
            <v>PLNT</v>
          </cell>
          <cell r="K522" t="str">
            <v>PLNT</v>
          </cell>
          <cell r="L522" t="str">
            <v>PLNT</v>
          </cell>
        </row>
        <row r="523">
          <cell r="B523" t="str">
            <v>DPW</v>
          </cell>
          <cell r="C523" t="str">
            <v>DPW</v>
          </cell>
          <cell r="D523" t="str">
            <v>DPW</v>
          </cell>
          <cell r="E523" t="str">
            <v>DPW</v>
          </cell>
          <cell r="F523" t="str">
            <v>DPW</v>
          </cell>
          <cell r="H523" t="str">
            <v>PLNT</v>
          </cell>
          <cell r="I523" t="str">
            <v>PLNT</v>
          </cell>
          <cell r="J523" t="str">
            <v>PLNT</v>
          </cell>
          <cell r="K523" t="str">
            <v>PLNT</v>
          </cell>
          <cell r="L523" t="str">
            <v>PLNT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28">
          <cell r="B528" t="str">
            <v>DPW</v>
          </cell>
          <cell r="C528" t="str">
            <v>DPW</v>
          </cell>
          <cell r="D528" t="str">
            <v>DPW</v>
          </cell>
          <cell r="E528" t="str">
            <v>DPW</v>
          </cell>
          <cell r="F528" t="str">
            <v>DPW</v>
          </cell>
          <cell r="H528" t="str">
            <v>PLNT2</v>
          </cell>
          <cell r="I528" t="str">
            <v>PLNT2</v>
          </cell>
          <cell r="J528" t="str">
            <v>PLNT2</v>
          </cell>
          <cell r="K528" t="str">
            <v>PLNT2</v>
          </cell>
          <cell r="L528" t="str">
            <v>PLNT2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SUBS</v>
          </cell>
          <cell r="I532" t="str">
            <v>SUBS</v>
          </cell>
          <cell r="J532" t="str">
            <v>SUBS</v>
          </cell>
          <cell r="K532" t="str">
            <v>SUBS</v>
          </cell>
          <cell r="L532" t="str">
            <v>SUBS</v>
          </cell>
        </row>
        <row r="533">
          <cell r="B533" t="str">
            <v>DPW</v>
          </cell>
          <cell r="C533" t="str">
            <v>DPW</v>
          </cell>
          <cell r="D533" t="str">
            <v>DPW</v>
          </cell>
          <cell r="E533" t="str">
            <v>DPW</v>
          </cell>
          <cell r="F533" t="str">
            <v>DPW</v>
          </cell>
          <cell r="H533" t="str">
            <v>SUBS</v>
          </cell>
          <cell r="I533" t="str">
            <v>SUBS</v>
          </cell>
          <cell r="J533" t="str">
            <v>SUBS</v>
          </cell>
          <cell r="K533" t="str">
            <v>SUBS</v>
          </cell>
          <cell r="L533" t="str">
            <v>SUBS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PC</v>
          </cell>
          <cell r="I537" t="str">
            <v>PC</v>
          </cell>
          <cell r="J537" t="str">
            <v>PC</v>
          </cell>
          <cell r="K537" t="str">
            <v>PC</v>
          </cell>
          <cell r="L537" t="str">
            <v>PC</v>
          </cell>
        </row>
        <row r="538">
          <cell r="B538" t="str">
            <v>DPW</v>
          </cell>
          <cell r="C538" t="str">
            <v>DPW</v>
          </cell>
          <cell r="D538" t="str">
            <v>DPW</v>
          </cell>
          <cell r="E538" t="str">
            <v>DPW</v>
          </cell>
          <cell r="F538" t="str">
            <v>DPW</v>
          </cell>
          <cell r="H538" t="str">
            <v>PC</v>
          </cell>
          <cell r="I538" t="str">
            <v>PC</v>
          </cell>
          <cell r="J538" t="str">
            <v>PC</v>
          </cell>
          <cell r="K538" t="str">
            <v>PC</v>
          </cell>
          <cell r="L538" t="str">
            <v>PC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PC</v>
          </cell>
          <cell r="I542" t="str">
            <v>PC</v>
          </cell>
          <cell r="J542" t="str">
            <v>PC</v>
          </cell>
          <cell r="K542" t="str">
            <v>PC</v>
          </cell>
          <cell r="L542" t="str">
            <v>PC</v>
          </cell>
        </row>
        <row r="543">
          <cell r="B543" t="str">
            <v>DPW</v>
          </cell>
          <cell r="C543" t="str">
            <v>DPW</v>
          </cell>
          <cell r="D543" t="str">
            <v>DPW</v>
          </cell>
          <cell r="E543" t="str">
            <v>DPW</v>
          </cell>
          <cell r="F543" t="str">
            <v>DPW</v>
          </cell>
          <cell r="H543" t="str">
            <v>PC</v>
          </cell>
          <cell r="I543" t="str">
            <v>PC</v>
          </cell>
          <cell r="J543" t="str">
            <v>PC</v>
          </cell>
          <cell r="K543" t="str">
            <v>PC</v>
          </cell>
          <cell r="L543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XFMR</v>
          </cell>
          <cell r="I547" t="str">
            <v>XFMR</v>
          </cell>
          <cell r="J547" t="str">
            <v>XFMR</v>
          </cell>
          <cell r="K547" t="str">
            <v>XFMR</v>
          </cell>
          <cell r="L547" t="str">
            <v>XFMR</v>
          </cell>
        </row>
        <row r="548">
          <cell r="B548" t="str">
            <v>DPW</v>
          </cell>
          <cell r="C548" t="str">
            <v>DPW</v>
          </cell>
          <cell r="D548" t="str">
            <v>DPW</v>
          </cell>
          <cell r="E548" t="str">
            <v>DPW</v>
          </cell>
          <cell r="F548" t="str">
            <v>DPW</v>
          </cell>
          <cell r="H548" t="str">
            <v>XFMR</v>
          </cell>
          <cell r="I548" t="str">
            <v>XFMR</v>
          </cell>
          <cell r="J548" t="str">
            <v>XFMR</v>
          </cell>
          <cell r="K548" t="str">
            <v>XFMR</v>
          </cell>
          <cell r="L548" t="str">
            <v>XFMR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3">
          <cell r="B553" t="str">
            <v>DPW</v>
          </cell>
          <cell r="C553" t="str">
            <v>DPW</v>
          </cell>
          <cell r="D553" t="str">
            <v>DPW</v>
          </cell>
          <cell r="E553" t="str">
            <v>DPW</v>
          </cell>
          <cell r="F553" t="str">
            <v>DPW</v>
          </cell>
          <cell r="H553" t="str">
            <v>PC</v>
          </cell>
          <cell r="I553" t="str">
            <v>PC</v>
          </cell>
          <cell r="J553" t="str">
            <v>PC</v>
          </cell>
          <cell r="K553" t="str">
            <v>PC</v>
          </cell>
          <cell r="L553" t="str">
            <v>PC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METR</v>
          </cell>
          <cell r="I557" t="str">
            <v>METR</v>
          </cell>
          <cell r="J557" t="str">
            <v>METR</v>
          </cell>
          <cell r="K557" t="str">
            <v>METR</v>
          </cell>
          <cell r="L557" t="str">
            <v>METR</v>
          </cell>
        </row>
        <row r="558">
          <cell r="B558" t="str">
            <v>DPW</v>
          </cell>
          <cell r="C558" t="str">
            <v>DPW</v>
          </cell>
          <cell r="D558" t="str">
            <v>DPW</v>
          </cell>
          <cell r="E558" t="str">
            <v>DPW</v>
          </cell>
          <cell r="F558" t="str">
            <v>DPW</v>
          </cell>
          <cell r="H558" t="str">
            <v>METR</v>
          </cell>
          <cell r="I558" t="str">
            <v>METR</v>
          </cell>
          <cell r="J558" t="str">
            <v>METR</v>
          </cell>
          <cell r="K558" t="str">
            <v>METR</v>
          </cell>
          <cell r="L558" t="str">
            <v>METR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PLNT2</v>
          </cell>
          <cell r="I562" t="str">
            <v>PLNT2</v>
          </cell>
          <cell r="J562" t="str">
            <v>PLNT2</v>
          </cell>
          <cell r="K562" t="str">
            <v>PLNT2</v>
          </cell>
          <cell r="L562" t="str">
            <v>PLNT2</v>
          </cell>
        </row>
        <row r="563">
          <cell r="B563" t="str">
            <v>DPW</v>
          </cell>
          <cell r="C563" t="str">
            <v>DPW</v>
          </cell>
          <cell r="D563" t="str">
            <v>DPW</v>
          </cell>
          <cell r="E563" t="str">
            <v>DPW</v>
          </cell>
          <cell r="F563" t="str">
            <v>DPW</v>
          </cell>
          <cell r="H563" t="str">
            <v>PLNT2</v>
          </cell>
          <cell r="I563" t="str">
            <v>PLNT2</v>
          </cell>
          <cell r="J563" t="str">
            <v>PLNT2</v>
          </cell>
          <cell r="K563" t="str">
            <v>PLNT2</v>
          </cell>
          <cell r="L563" t="str">
            <v>PLNT2</v>
          </cell>
        </row>
        <row r="569">
          <cell r="B569" t="str">
            <v>CUST</v>
          </cell>
          <cell r="C569" t="str">
            <v>CUST</v>
          </cell>
          <cell r="D569" t="str">
            <v>CUST</v>
          </cell>
          <cell r="E569" t="str">
            <v>CUST</v>
          </cell>
          <cell r="F569" t="str">
            <v>CUST</v>
          </cell>
          <cell r="H569" t="str">
            <v>CUST</v>
          </cell>
          <cell r="I569" t="str">
            <v>CUST</v>
          </cell>
          <cell r="J569" t="str">
            <v>CUST</v>
          </cell>
          <cell r="K569" t="str">
            <v>CUST</v>
          </cell>
          <cell r="L569" t="str">
            <v>CUST</v>
          </cell>
        </row>
        <row r="570">
          <cell r="B570" t="str">
            <v>CUST</v>
          </cell>
          <cell r="C570" t="str">
            <v>CUST</v>
          </cell>
          <cell r="D570" t="str">
            <v>CUST</v>
          </cell>
          <cell r="E570" t="str">
            <v>CUST</v>
          </cell>
          <cell r="F570" t="str">
            <v>CUST</v>
          </cell>
          <cell r="H570" t="str">
            <v>CUST</v>
          </cell>
          <cell r="I570" t="str">
            <v>CUST</v>
          </cell>
          <cell r="J570" t="str">
            <v>CUST</v>
          </cell>
          <cell r="K570" t="str">
            <v>CUST</v>
          </cell>
          <cell r="L570" t="str">
            <v>CUST</v>
          </cell>
        </row>
        <row r="574">
          <cell r="B574" t="str">
            <v>CUST</v>
          </cell>
          <cell r="C574" t="str">
            <v>CUST</v>
          </cell>
          <cell r="D574" t="str">
            <v>CUST</v>
          </cell>
          <cell r="E574" t="str">
            <v>CUST</v>
          </cell>
          <cell r="F574" t="str">
            <v>CUST</v>
          </cell>
          <cell r="H574" t="str">
            <v>CUST</v>
          </cell>
          <cell r="I574" t="str">
            <v>CUST</v>
          </cell>
          <cell r="J574" t="str">
            <v>CUST</v>
          </cell>
          <cell r="K574" t="str">
            <v>CUST</v>
          </cell>
          <cell r="L574" t="str">
            <v>CUST</v>
          </cell>
        </row>
        <row r="575">
          <cell r="B575" t="str">
            <v>CUST</v>
          </cell>
          <cell r="C575" t="str">
            <v>CUST</v>
          </cell>
          <cell r="D575" t="str">
            <v>CUST</v>
          </cell>
          <cell r="E575" t="str">
            <v>CUST</v>
          </cell>
          <cell r="F575" t="str">
            <v>CUST</v>
          </cell>
          <cell r="H575" t="str">
            <v>CUST</v>
          </cell>
          <cell r="I575" t="str">
            <v>CUST</v>
          </cell>
          <cell r="J575" t="str">
            <v>CUST</v>
          </cell>
          <cell r="K575" t="str">
            <v>CUST</v>
          </cell>
          <cell r="L575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0">
          <cell r="B580" t="str">
            <v>CUST</v>
          </cell>
          <cell r="C580" t="str">
            <v>CUST</v>
          </cell>
          <cell r="D580" t="str">
            <v>CUST</v>
          </cell>
          <cell r="E580" t="str">
            <v>CUST</v>
          </cell>
          <cell r="F580" t="str">
            <v>CUST</v>
          </cell>
          <cell r="H580" t="str">
            <v>CUST</v>
          </cell>
          <cell r="I580" t="str">
            <v>CUST</v>
          </cell>
          <cell r="J580" t="str">
            <v>CUST</v>
          </cell>
          <cell r="K580" t="str">
            <v>CUST</v>
          </cell>
          <cell r="L580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 t="str">
            <v>P</v>
          </cell>
          <cell r="C585" t="str">
            <v>P</v>
          </cell>
          <cell r="D585" t="str">
            <v>P</v>
          </cell>
          <cell r="E585" t="str">
            <v>P</v>
          </cell>
          <cell r="F585" t="str">
            <v>P</v>
          </cell>
          <cell r="H585" t="str">
            <v>CUST</v>
          </cell>
          <cell r="I585" t="str">
            <v>CUST</v>
          </cell>
          <cell r="J585" t="str">
            <v>CUST</v>
          </cell>
          <cell r="K585" t="str">
            <v>CUST</v>
          </cell>
          <cell r="L585" t="str">
            <v>CUST</v>
          </cell>
        </row>
        <row r="586">
          <cell r="B586" t="str">
            <v>CUST</v>
          </cell>
          <cell r="C586" t="str">
            <v>CUST</v>
          </cell>
          <cell r="D586" t="str">
            <v>CUST</v>
          </cell>
          <cell r="E586" t="str">
            <v>CUST</v>
          </cell>
          <cell r="F586" t="str">
            <v>CUST</v>
          </cell>
          <cell r="H586" t="str">
            <v>CUST</v>
          </cell>
          <cell r="I586" t="str">
            <v>CUST</v>
          </cell>
          <cell r="J586" t="str">
            <v>CUST</v>
          </cell>
          <cell r="K586" t="str">
            <v>CUST</v>
          </cell>
          <cell r="L586" t="str">
            <v>CUST</v>
          </cell>
        </row>
        <row r="590">
          <cell r="B590" t="str">
            <v>CUST</v>
          </cell>
          <cell r="C590" t="str">
            <v>CUST</v>
          </cell>
          <cell r="D590" t="str">
            <v>CUST</v>
          </cell>
          <cell r="E590" t="str">
            <v>CUST</v>
          </cell>
          <cell r="F590" t="str">
            <v>CUST</v>
          </cell>
          <cell r="H590" t="str">
            <v>CUST</v>
          </cell>
          <cell r="I590" t="str">
            <v>CUST</v>
          </cell>
          <cell r="J590" t="str">
            <v>CUST</v>
          </cell>
          <cell r="K590" t="str">
            <v>CUST</v>
          </cell>
          <cell r="L590" t="str">
            <v>CUST</v>
          </cell>
        </row>
        <row r="591">
          <cell r="B591" t="str">
            <v>CUST</v>
          </cell>
          <cell r="C591" t="str">
            <v>CUST</v>
          </cell>
          <cell r="D591" t="str">
            <v>CUST</v>
          </cell>
          <cell r="E591" t="str">
            <v>CUST</v>
          </cell>
          <cell r="F591" t="str">
            <v>CUST</v>
          </cell>
          <cell r="H591" t="str">
            <v>CUST</v>
          </cell>
          <cell r="I591" t="str">
            <v>CUST</v>
          </cell>
          <cell r="J591" t="str">
            <v>CUST</v>
          </cell>
          <cell r="K591" t="str">
            <v>CUST</v>
          </cell>
          <cell r="L591" t="str">
            <v>CUST</v>
          </cell>
        </row>
        <row r="597">
          <cell r="B597" t="str">
            <v>CUST</v>
          </cell>
          <cell r="C597" t="str">
            <v>CUST</v>
          </cell>
          <cell r="D597" t="str">
            <v>CUST</v>
          </cell>
          <cell r="E597" t="str">
            <v>CUST</v>
          </cell>
          <cell r="F597" t="str">
            <v>CUST</v>
          </cell>
          <cell r="H597" t="str">
            <v>CUST</v>
          </cell>
          <cell r="I597" t="str">
            <v>CUST</v>
          </cell>
          <cell r="J597" t="str">
            <v>CUST</v>
          </cell>
          <cell r="K597" t="str">
            <v>CUST</v>
          </cell>
          <cell r="L597" t="str">
            <v>CUST</v>
          </cell>
        </row>
        <row r="598">
          <cell r="B598" t="str">
            <v>CUST</v>
          </cell>
          <cell r="C598" t="str">
            <v>CUST</v>
          </cell>
          <cell r="D598" t="str">
            <v>CUST</v>
          </cell>
          <cell r="E598" t="str">
            <v>CUST</v>
          </cell>
          <cell r="F598" t="str">
            <v>CUST</v>
          </cell>
          <cell r="H598" t="str">
            <v>CUST</v>
          </cell>
          <cell r="I598" t="str">
            <v>CUST</v>
          </cell>
          <cell r="J598" t="str">
            <v>CUST</v>
          </cell>
          <cell r="K598" t="str">
            <v>CUST</v>
          </cell>
          <cell r="L598" t="str">
            <v>CUST</v>
          </cell>
        </row>
        <row r="602">
          <cell r="B602" t="str">
            <v>CUST</v>
          </cell>
          <cell r="C602" t="str">
            <v>CUST</v>
          </cell>
          <cell r="D602" t="str">
            <v>CUST</v>
          </cell>
          <cell r="E602" t="str">
            <v>CUST</v>
          </cell>
          <cell r="F602" t="str">
            <v>CUST</v>
          </cell>
          <cell r="H602" t="str">
            <v>CUST</v>
          </cell>
          <cell r="I602" t="str">
            <v>CUST</v>
          </cell>
          <cell r="J602" t="str">
            <v>CUST</v>
          </cell>
          <cell r="K602" t="str">
            <v>CUST</v>
          </cell>
          <cell r="L602" t="str">
            <v>CUST</v>
          </cell>
        </row>
        <row r="603">
          <cell r="B603" t="str">
            <v>CUST</v>
          </cell>
          <cell r="C603" t="str">
            <v>CUST</v>
          </cell>
          <cell r="D603" t="str">
            <v>CUST</v>
          </cell>
          <cell r="E603" t="str">
            <v>CUST</v>
          </cell>
          <cell r="F603" t="str">
            <v>CUST</v>
          </cell>
          <cell r="H603" t="str">
            <v>CUST</v>
          </cell>
          <cell r="I603" t="str">
            <v>CUST</v>
          </cell>
          <cell r="J603" t="str">
            <v>CUST</v>
          </cell>
          <cell r="K603" t="str">
            <v>CUST</v>
          </cell>
          <cell r="L603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08">
          <cell r="B608" t="str">
            <v>CUST</v>
          </cell>
          <cell r="C608" t="str">
            <v>CUST</v>
          </cell>
          <cell r="D608" t="str">
            <v>CUST</v>
          </cell>
          <cell r="E608" t="str">
            <v>CUST</v>
          </cell>
          <cell r="F608" t="str">
            <v>CUST</v>
          </cell>
          <cell r="H608" t="str">
            <v>CUST</v>
          </cell>
          <cell r="I608" t="str">
            <v>CUST</v>
          </cell>
          <cell r="J608" t="str">
            <v>CUST</v>
          </cell>
          <cell r="K608" t="str">
            <v>CUST</v>
          </cell>
          <cell r="L608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CUST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3">
          <cell r="B613" t="str">
            <v>CUST</v>
          </cell>
          <cell r="C613" t="str">
            <v>CUST</v>
          </cell>
          <cell r="D613" t="str">
            <v>CUST</v>
          </cell>
          <cell r="E613" t="str">
            <v>CUST</v>
          </cell>
          <cell r="F613" t="str">
            <v>CUST</v>
          </cell>
          <cell r="H613" t="str">
            <v>CUST</v>
          </cell>
          <cell r="I613" t="str">
            <v>CUST</v>
          </cell>
          <cell r="J613" t="str">
            <v>CUST</v>
          </cell>
          <cell r="K613" t="str">
            <v>CUST</v>
          </cell>
          <cell r="L613" t="str">
            <v>CUST</v>
          </cell>
        </row>
        <row r="619">
          <cell r="B619" t="str">
            <v>CUST</v>
          </cell>
          <cell r="C619" t="str">
            <v>CUST</v>
          </cell>
          <cell r="D619" t="str">
            <v>CUST</v>
          </cell>
          <cell r="E619" t="str">
            <v>CUST</v>
          </cell>
          <cell r="F619" t="str">
            <v>CUST</v>
          </cell>
          <cell r="H619" t="str">
            <v>CUST</v>
          </cell>
          <cell r="I619" t="str">
            <v>CUST</v>
          </cell>
          <cell r="J619" t="str">
            <v>CUST</v>
          </cell>
          <cell r="K619" t="str">
            <v>CUST</v>
          </cell>
          <cell r="L619" t="str">
            <v>CUST</v>
          </cell>
        </row>
        <row r="620">
          <cell r="B620" t="str">
            <v>CUST</v>
          </cell>
          <cell r="C620" t="str">
            <v>CUST</v>
          </cell>
          <cell r="D620" t="str">
            <v>CUST</v>
          </cell>
          <cell r="E620" t="str">
            <v>CUST</v>
          </cell>
          <cell r="F620" t="str">
            <v>CUST</v>
          </cell>
          <cell r="H620" t="str">
            <v>CUST</v>
          </cell>
          <cell r="I620" t="str">
            <v>CUST</v>
          </cell>
          <cell r="J620" t="str">
            <v>CUST</v>
          </cell>
          <cell r="K620" t="str">
            <v>CUST</v>
          </cell>
          <cell r="L620" t="str">
            <v>CUST</v>
          </cell>
        </row>
        <row r="624">
          <cell r="B624" t="str">
            <v>CUST</v>
          </cell>
          <cell r="C624" t="str">
            <v>CUST</v>
          </cell>
          <cell r="D624" t="str">
            <v>CUST</v>
          </cell>
          <cell r="E624" t="str">
            <v>CUST</v>
          </cell>
          <cell r="F624" t="str">
            <v>CUST</v>
          </cell>
          <cell r="H624" t="str">
            <v>CUST</v>
          </cell>
          <cell r="I624" t="str">
            <v>CUST</v>
          </cell>
          <cell r="J624" t="str">
            <v>CUST</v>
          </cell>
          <cell r="K624" t="str">
            <v>CUST</v>
          </cell>
          <cell r="L624" t="str">
            <v>CUST</v>
          </cell>
        </row>
        <row r="625">
          <cell r="B625" t="str">
            <v>CUST</v>
          </cell>
          <cell r="C625" t="str">
            <v>CUST</v>
          </cell>
          <cell r="D625" t="str">
            <v>CUST</v>
          </cell>
          <cell r="E625" t="str">
            <v>CUST</v>
          </cell>
          <cell r="F625" t="str">
            <v>CUST</v>
          </cell>
          <cell r="H625" t="str">
            <v>CUST</v>
          </cell>
          <cell r="I625" t="str">
            <v>CUST</v>
          </cell>
          <cell r="J625" t="str">
            <v>CUST</v>
          </cell>
          <cell r="K625" t="str">
            <v>CUST</v>
          </cell>
          <cell r="L625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42">
          <cell r="B642" t="str">
            <v>PTD</v>
          </cell>
          <cell r="C642" t="str">
            <v>PTD</v>
          </cell>
          <cell r="D642" t="str">
            <v>PTD</v>
          </cell>
          <cell r="E642" t="str">
            <v>PTD</v>
          </cell>
          <cell r="F642" t="str">
            <v>PTD</v>
          </cell>
          <cell r="H642" t="str">
            <v>PLNT</v>
          </cell>
          <cell r="I642" t="str">
            <v>PLNT</v>
          </cell>
          <cell r="J642" t="str">
            <v>PLNT</v>
          </cell>
          <cell r="K642" t="str">
            <v>PLNT</v>
          </cell>
          <cell r="L642" t="str">
            <v>PLNT</v>
          </cell>
        </row>
        <row r="643">
          <cell r="B643" t="str">
            <v>CUST</v>
          </cell>
          <cell r="C643" t="str">
            <v>CUST</v>
          </cell>
          <cell r="D643" t="str">
            <v>CUST</v>
          </cell>
          <cell r="E643" t="str">
            <v>CUST</v>
          </cell>
          <cell r="F643" t="str">
            <v>CUST</v>
          </cell>
          <cell r="H643" t="str">
            <v>CUST</v>
          </cell>
          <cell r="I643" t="str">
            <v>CUST</v>
          </cell>
          <cell r="J643" t="str">
            <v>CUST</v>
          </cell>
          <cell r="K643" t="str">
            <v>CUST</v>
          </cell>
          <cell r="L643" t="str">
            <v>CUST</v>
          </cell>
        </row>
        <row r="644">
          <cell r="B644" t="str">
            <v>PTD</v>
          </cell>
          <cell r="C644" t="str">
            <v>PTD</v>
          </cell>
          <cell r="D644" t="str">
            <v>PTD</v>
          </cell>
          <cell r="E644" t="str">
            <v>PTD</v>
          </cell>
          <cell r="F644" t="str">
            <v>PTD</v>
          </cell>
          <cell r="H644" t="str">
            <v>PLNT</v>
          </cell>
          <cell r="I644" t="str">
            <v>PLNT</v>
          </cell>
          <cell r="J644" t="str">
            <v>PLNT</v>
          </cell>
          <cell r="K644" t="str">
            <v>PLNT</v>
          </cell>
          <cell r="L644" t="str">
            <v>PLNT</v>
          </cell>
        </row>
        <row r="648">
          <cell r="B648" t="str">
            <v>PTD</v>
          </cell>
          <cell r="C648" t="str">
            <v>PTD</v>
          </cell>
          <cell r="D648" t="str">
            <v>PTD</v>
          </cell>
          <cell r="E648" t="str">
            <v>PTD</v>
          </cell>
          <cell r="F648" t="str">
            <v>PTD</v>
          </cell>
          <cell r="H648" t="str">
            <v>PLNT</v>
          </cell>
          <cell r="I648" t="str">
            <v>PLNT</v>
          </cell>
          <cell r="J648" t="str">
            <v>PLNT</v>
          </cell>
          <cell r="K648" t="str">
            <v>PLNT</v>
          </cell>
          <cell r="L648" t="str">
            <v>PLNT</v>
          </cell>
        </row>
        <row r="649">
          <cell r="B649" t="str">
            <v>CUST</v>
          </cell>
          <cell r="C649" t="str">
            <v>CUST</v>
          </cell>
          <cell r="D649" t="str">
            <v>CUST</v>
          </cell>
          <cell r="E649" t="str">
            <v>CUST</v>
          </cell>
          <cell r="F649" t="str">
            <v>CUST</v>
          </cell>
          <cell r="H649" t="str">
            <v>CUST</v>
          </cell>
          <cell r="I649" t="str">
            <v>CUST</v>
          </cell>
          <cell r="J649" t="str">
            <v>CUST</v>
          </cell>
          <cell r="K649" t="str">
            <v>CUST</v>
          </cell>
          <cell r="L649" t="str">
            <v>CUST</v>
          </cell>
        </row>
        <row r="650">
          <cell r="B650" t="str">
            <v>PTD</v>
          </cell>
          <cell r="C650" t="str">
            <v>PTD</v>
          </cell>
          <cell r="D650" t="str">
            <v>PTD</v>
          </cell>
          <cell r="E650" t="str">
            <v>PTD</v>
          </cell>
          <cell r="F650" t="str">
            <v>PTD</v>
          </cell>
          <cell r="H650" t="str">
            <v>PLNT</v>
          </cell>
          <cell r="I650" t="str">
            <v>PLNT</v>
          </cell>
          <cell r="J650" t="str">
            <v>PLNT</v>
          </cell>
          <cell r="K650" t="str">
            <v>PLNT</v>
          </cell>
          <cell r="L650" t="str">
            <v>PLNT</v>
          </cell>
        </row>
        <row r="653">
          <cell r="B653" t="str">
            <v>PTD</v>
          </cell>
          <cell r="C653" t="str">
            <v>PTD</v>
          </cell>
          <cell r="D653" t="str">
            <v>PTD</v>
          </cell>
          <cell r="E653" t="str">
            <v>PTD</v>
          </cell>
          <cell r="F653" t="str">
            <v>PTD</v>
          </cell>
          <cell r="H653" t="str">
            <v>PLNT</v>
          </cell>
          <cell r="I653" t="str">
            <v>PLNT</v>
          </cell>
          <cell r="J653" t="str">
            <v>PLNT</v>
          </cell>
          <cell r="K653" t="str">
            <v>PLNT</v>
          </cell>
          <cell r="L653" t="str">
            <v>PLNT</v>
          </cell>
        </row>
        <row r="657">
          <cell r="B657" t="str">
            <v>PTD</v>
          </cell>
          <cell r="C657" t="str">
            <v>PTD</v>
          </cell>
          <cell r="D657" t="str">
            <v>PTD</v>
          </cell>
          <cell r="E657" t="str">
            <v>PTD</v>
          </cell>
          <cell r="F657" t="str">
            <v>PTD</v>
          </cell>
          <cell r="H657" t="str">
            <v>PLNT</v>
          </cell>
          <cell r="I657" t="str">
            <v>PLNT</v>
          </cell>
          <cell r="J657" t="str">
            <v>PLNT</v>
          </cell>
          <cell r="K657" t="str">
            <v>PLNT</v>
          </cell>
          <cell r="L657" t="str">
            <v>PLNT</v>
          </cell>
        </row>
        <row r="658">
          <cell r="B658" t="str">
            <v>CUST</v>
          </cell>
          <cell r="C658" t="str">
            <v>CUST</v>
          </cell>
          <cell r="D658" t="str">
            <v>CUST</v>
          </cell>
          <cell r="E658" t="str">
            <v>CUST</v>
          </cell>
          <cell r="F658" t="str">
            <v>CUST</v>
          </cell>
          <cell r="H658" t="str">
            <v>CUST</v>
          </cell>
          <cell r="I658" t="str">
            <v>CUST</v>
          </cell>
          <cell r="J658" t="str">
            <v>CUST</v>
          </cell>
          <cell r="K658" t="str">
            <v>CUST</v>
          </cell>
          <cell r="L658" t="str">
            <v>CUST</v>
          </cell>
        </row>
        <row r="659">
          <cell r="B659" t="str">
            <v>PTD</v>
          </cell>
          <cell r="C659" t="str">
            <v>PTD</v>
          </cell>
          <cell r="D659" t="str">
            <v>PTD</v>
          </cell>
          <cell r="E659" t="str">
            <v>PTD</v>
          </cell>
          <cell r="F659" t="str">
            <v>PTD</v>
          </cell>
          <cell r="H659" t="str">
            <v>PLNT</v>
          </cell>
          <cell r="I659" t="str">
            <v>PLNT</v>
          </cell>
          <cell r="J659" t="str">
            <v>PLNT</v>
          </cell>
          <cell r="K659" t="str">
            <v>PLNT</v>
          </cell>
          <cell r="L659" t="str">
            <v>PLNT</v>
          </cell>
        </row>
        <row r="663">
          <cell r="B663" t="str">
            <v>PT</v>
          </cell>
          <cell r="C663" t="str">
            <v>PT</v>
          </cell>
          <cell r="D663" t="str">
            <v>PT</v>
          </cell>
          <cell r="E663" t="str">
            <v>PT</v>
          </cell>
          <cell r="F663" t="str">
            <v>PT</v>
          </cell>
          <cell r="H663" t="str">
            <v>PLNT</v>
          </cell>
          <cell r="I663" t="str">
            <v>PLNT</v>
          </cell>
          <cell r="J663" t="str">
            <v>PLNT</v>
          </cell>
          <cell r="K663" t="str">
            <v>PLNT</v>
          </cell>
          <cell r="L663" t="str">
            <v>PLNT</v>
          </cell>
        </row>
        <row r="664">
          <cell r="B664" t="str">
            <v>P</v>
          </cell>
          <cell r="C664" t="str">
            <v>P</v>
          </cell>
          <cell r="D664" t="str">
            <v>P</v>
          </cell>
          <cell r="E664" t="str">
            <v>P</v>
          </cell>
          <cell r="F664" t="str">
            <v>P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5">
          <cell r="B665" t="str">
            <v>PTD</v>
          </cell>
          <cell r="C665" t="str">
            <v>PTD</v>
          </cell>
          <cell r="D665" t="str">
            <v>PTD</v>
          </cell>
          <cell r="E665" t="str">
            <v>PTD</v>
          </cell>
          <cell r="F665" t="str">
            <v>PTD</v>
          </cell>
          <cell r="H665" t="str">
            <v>PLNT</v>
          </cell>
          <cell r="I665" t="str">
            <v>PLNT</v>
          </cell>
          <cell r="J665" t="str">
            <v>PLNT</v>
          </cell>
          <cell r="K665" t="str">
            <v>PLNT</v>
          </cell>
          <cell r="L665" t="str">
            <v>PLNT</v>
          </cell>
        </row>
        <row r="669">
          <cell r="B669" t="str">
            <v>PTD</v>
          </cell>
          <cell r="C669" t="str">
            <v>PTD</v>
          </cell>
          <cell r="D669" t="str">
            <v>PTD</v>
          </cell>
          <cell r="E669" t="str">
            <v>PTD</v>
          </cell>
          <cell r="F669" t="str">
            <v>PTD</v>
          </cell>
          <cell r="H669" t="str">
            <v>PLNT</v>
          </cell>
          <cell r="I669" t="str">
            <v>PLNT</v>
          </cell>
          <cell r="J669" t="str">
            <v>PLNT</v>
          </cell>
          <cell r="K669" t="str">
            <v>PLNT</v>
          </cell>
          <cell r="L669" t="str">
            <v>PLNT</v>
          </cell>
        </row>
        <row r="673">
          <cell r="B673" t="str">
            <v>LABOR</v>
          </cell>
          <cell r="C673" t="str">
            <v>LABOR</v>
          </cell>
          <cell r="D673" t="str">
            <v>LABOR</v>
          </cell>
          <cell r="E673" t="str">
            <v>LABOR</v>
          </cell>
          <cell r="F673" t="str">
            <v>LABOR</v>
          </cell>
          <cell r="H673" t="str">
            <v>DISom</v>
          </cell>
          <cell r="I673" t="str">
            <v>DISom</v>
          </cell>
          <cell r="J673" t="str">
            <v>DISom</v>
          </cell>
          <cell r="K673" t="str">
            <v>DISom</v>
          </cell>
          <cell r="L673" t="str">
            <v>DISom</v>
          </cell>
        </row>
        <row r="674">
          <cell r="B674" t="str">
            <v>CUST</v>
          </cell>
          <cell r="C674" t="str">
            <v>CUST</v>
          </cell>
          <cell r="D674" t="str">
            <v>CUST</v>
          </cell>
          <cell r="E674" t="str">
            <v>CUST</v>
          </cell>
          <cell r="F674" t="str">
            <v>CUST</v>
          </cell>
          <cell r="H674" t="str">
            <v>CUST</v>
          </cell>
          <cell r="I674" t="str">
            <v>CUST</v>
          </cell>
          <cell r="J674" t="str">
            <v>CUST</v>
          </cell>
          <cell r="K674" t="str">
            <v>CUST</v>
          </cell>
          <cell r="L674" t="str">
            <v>CUST</v>
          </cell>
        </row>
        <row r="675">
          <cell r="B675" t="str">
            <v>LABOR</v>
          </cell>
          <cell r="C675" t="str">
            <v>LABOR</v>
          </cell>
          <cell r="D675" t="str">
            <v>LABOR</v>
          </cell>
          <cell r="E675" t="str">
            <v>LABOR</v>
          </cell>
          <cell r="F675" t="str">
            <v>LABOR</v>
          </cell>
          <cell r="H675" t="str">
            <v>DISom</v>
          </cell>
          <cell r="I675" t="str">
            <v>DISom</v>
          </cell>
          <cell r="J675" t="str">
            <v>DISom</v>
          </cell>
          <cell r="K675" t="str">
            <v>DISom</v>
          </cell>
          <cell r="L675" t="str">
            <v>DISom</v>
          </cell>
        </row>
        <row r="679">
          <cell r="B679" t="str">
            <v>DMSC</v>
          </cell>
          <cell r="C679" t="str">
            <v>DMSC</v>
          </cell>
          <cell r="D679" t="str">
            <v>DMSC</v>
          </cell>
          <cell r="E679" t="str">
            <v>DMSC</v>
          </cell>
          <cell r="F679" t="str">
            <v>DMSC</v>
          </cell>
          <cell r="H679" t="str">
            <v>MISC</v>
          </cell>
          <cell r="I679" t="str">
            <v>MISC</v>
          </cell>
          <cell r="J679" t="str">
            <v>MISC</v>
          </cell>
          <cell r="K679" t="str">
            <v>MISC</v>
          </cell>
          <cell r="L679" t="str">
            <v>MISC</v>
          </cell>
        </row>
        <row r="680">
          <cell r="B680" t="str">
            <v>DMSC</v>
          </cell>
          <cell r="C680" t="str">
            <v>DMSC</v>
          </cell>
          <cell r="D680" t="str">
            <v>DMSC</v>
          </cell>
          <cell r="E680" t="str">
            <v>DMSC</v>
          </cell>
          <cell r="F680" t="str">
            <v>DMSC</v>
          </cell>
          <cell r="H680" t="str">
            <v>MISC</v>
          </cell>
          <cell r="I680" t="str">
            <v>MISC</v>
          </cell>
          <cell r="J680" t="str">
            <v>MISC</v>
          </cell>
          <cell r="K680" t="str">
            <v>MISC</v>
          </cell>
          <cell r="L680" t="str">
            <v>MISC</v>
          </cell>
        </row>
        <row r="684">
          <cell r="B684" t="str">
            <v>DMSC</v>
          </cell>
          <cell r="C684" t="str">
            <v>DMSC</v>
          </cell>
          <cell r="D684" t="str">
            <v>DMSC</v>
          </cell>
          <cell r="E684" t="str">
            <v>DMSC</v>
          </cell>
          <cell r="F684" t="str">
            <v>DMSC</v>
          </cell>
          <cell r="H684" t="str">
            <v>MISC</v>
          </cell>
          <cell r="I684" t="str">
            <v>MISC</v>
          </cell>
          <cell r="J684" t="str">
            <v>MISC</v>
          </cell>
          <cell r="K684" t="str">
            <v>MISC</v>
          </cell>
          <cell r="L684" t="str">
            <v>MISC</v>
          </cell>
        </row>
        <row r="685">
          <cell r="B685" t="str">
            <v>P</v>
          </cell>
          <cell r="C685" t="str">
            <v>P</v>
          </cell>
          <cell r="D685" t="str">
            <v>P</v>
          </cell>
          <cell r="E685" t="str">
            <v>P</v>
          </cell>
          <cell r="F685" t="str">
            <v>P</v>
          </cell>
          <cell r="H685" t="str">
            <v>MISC</v>
          </cell>
          <cell r="I685" t="str">
            <v>MISC</v>
          </cell>
          <cell r="J685" t="str">
            <v>MISC</v>
          </cell>
          <cell r="K685" t="str">
            <v>MISC</v>
          </cell>
          <cell r="L685" t="str">
            <v>MISC</v>
          </cell>
        </row>
        <row r="686">
          <cell r="B686" t="str">
            <v>DMSC</v>
          </cell>
          <cell r="C686" t="str">
            <v>DMSC</v>
          </cell>
          <cell r="D686" t="str">
            <v>DMSC</v>
          </cell>
          <cell r="E686" t="str">
            <v>DMSC</v>
          </cell>
          <cell r="F686" t="str">
            <v>DMSC</v>
          </cell>
          <cell r="H686" t="str">
            <v>MISC</v>
          </cell>
          <cell r="I686" t="str">
            <v>MISC</v>
          </cell>
          <cell r="J686" t="str">
            <v>MISC</v>
          </cell>
          <cell r="K686" t="str">
            <v>MISC</v>
          </cell>
          <cell r="L686" t="str">
            <v>MISC</v>
          </cell>
        </row>
        <row r="687">
          <cell r="B687" t="str">
            <v>FERC</v>
          </cell>
          <cell r="C687" t="str">
            <v>FERC</v>
          </cell>
          <cell r="D687" t="str">
            <v>FERC</v>
          </cell>
          <cell r="E687" t="str">
            <v>FERC</v>
          </cell>
          <cell r="F687" t="str">
            <v>FERC</v>
          </cell>
          <cell r="H687" t="str">
            <v>MISC</v>
          </cell>
          <cell r="I687" t="str">
            <v>MISC</v>
          </cell>
          <cell r="J687" t="str">
            <v>MISC</v>
          </cell>
          <cell r="K687" t="str">
            <v>MISC</v>
          </cell>
          <cell r="L687" t="str">
            <v>MISC</v>
          </cell>
        </row>
        <row r="690">
          <cell r="B690" t="str">
            <v>DMSC</v>
          </cell>
          <cell r="C690" t="str">
            <v>DMSC</v>
          </cell>
          <cell r="D690" t="str">
            <v>DMSC</v>
          </cell>
          <cell r="E690" t="str">
            <v>DMSC</v>
          </cell>
          <cell r="F690" t="str">
            <v>DMSC</v>
          </cell>
          <cell r="H690" t="str">
            <v>MISC</v>
          </cell>
          <cell r="I690" t="str">
            <v>MISC</v>
          </cell>
          <cell r="J690" t="str">
            <v>MISC</v>
          </cell>
          <cell r="K690" t="str">
            <v>MISC</v>
          </cell>
          <cell r="L690" t="str">
            <v>MISC</v>
          </cell>
        </row>
        <row r="693">
          <cell r="B693" t="str">
            <v>LABOR</v>
          </cell>
          <cell r="C693" t="str">
            <v>LABOR</v>
          </cell>
          <cell r="D693" t="str">
            <v>LABOR</v>
          </cell>
          <cell r="E693" t="str">
            <v>LABOR</v>
          </cell>
          <cell r="F693" t="str">
            <v>LABOR</v>
          </cell>
          <cell r="H693" t="str">
            <v>DISom</v>
          </cell>
          <cell r="I693" t="str">
            <v>DISom</v>
          </cell>
          <cell r="J693" t="str">
            <v>DISom</v>
          </cell>
          <cell r="K693" t="str">
            <v>DISom</v>
          </cell>
          <cell r="L693" t="str">
            <v>DISom</v>
          </cell>
        </row>
        <row r="694">
          <cell r="B694" t="str">
            <v>LABOR</v>
          </cell>
          <cell r="C694" t="str">
            <v>LABOR</v>
          </cell>
          <cell r="D694" t="str">
            <v>LABOR</v>
          </cell>
          <cell r="E694" t="str">
            <v>LABOR</v>
          </cell>
          <cell r="F694" t="str">
            <v>LABOR</v>
          </cell>
          <cell r="H694" t="str">
            <v>DISom</v>
          </cell>
          <cell r="I694" t="str">
            <v>DISom</v>
          </cell>
          <cell r="J694" t="str">
            <v>DISom</v>
          </cell>
          <cell r="K694" t="str">
            <v>DISom</v>
          </cell>
          <cell r="L694" t="str">
            <v>DISom</v>
          </cell>
        </row>
        <row r="698">
          <cell r="B698" t="str">
            <v>PTD</v>
          </cell>
          <cell r="C698" t="str">
            <v>PTD</v>
          </cell>
          <cell r="D698" t="str">
            <v>PTD</v>
          </cell>
          <cell r="E698" t="str">
            <v>PTD</v>
          </cell>
          <cell r="F698" t="str">
            <v>PTD</v>
          </cell>
          <cell r="H698" t="str">
            <v>PLNT</v>
          </cell>
          <cell r="I698" t="str">
            <v>PLNT</v>
          </cell>
          <cell r="J698" t="str">
            <v>PLNT</v>
          </cell>
          <cell r="K698" t="str">
            <v>PLNT</v>
          </cell>
          <cell r="L698" t="str">
            <v>PLNT</v>
          </cell>
        </row>
        <row r="699">
          <cell r="B699" t="str">
            <v>CUST</v>
          </cell>
          <cell r="C699" t="str">
            <v>CUST</v>
          </cell>
          <cell r="D699" t="str">
            <v>CUST</v>
          </cell>
          <cell r="E699" t="str">
            <v>CUST</v>
          </cell>
          <cell r="F699" t="str">
            <v>CUST</v>
          </cell>
          <cell r="H699" t="str">
            <v>CUST</v>
          </cell>
          <cell r="I699" t="str">
            <v>CUST</v>
          </cell>
          <cell r="J699" t="str">
            <v>CUST</v>
          </cell>
          <cell r="K699" t="str">
            <v>CUST</v>
          </cell>
          <cell r="L699" t="str">
            <v>CUST</v>
          </cell>
        </row>
        <row r="700">
          <cell r="B700" t="str">
            <v>LABOR</v>
          </cell>
          <cell r="C700" t="str">
            <v>LABOR</v>
          </cell>
          <cell r="D700" t="str">
            <v>LABOR</v>
          </cell>
          <cell r="E700" t="str">
            <v>LABOR</v>
          </cell>
          <cell r="F700" t="str">
            <v>LABOR</v>
          </cell>
          <cell r="H700" t="str">
            <v>DISom</v>
          </cell>
          <cell r="I700" t="str">
            <v>DISom</v>
          </cell>
          <cell r="J700" t="str">
            <v>DISom</v>
          </cell>
          <cell r="K700" t="str">
            <v>DISom</v>
          </cell>
          <cell r="L700" t="str">
            <v>DISom</v>
          </cell>
        </row>
        <row r="704">
          <cell r="B704" t="str">
            <v>PTD</v>
          </cell>
          <cell r="C704" t="str">
            <v>PTD</v>
          </cell>
          <cell r="D704" t="str">
            <v>PTD</v>
          </cell>
          <cell r="E704" t="str">
            <v>PTD</v>
          </cell>
          <cell r="F704" t="str">
            <v>PTD</v>
          </cell>
          <cell r="H704" t="str">
            <v>PLNT</v>
          </cell>
          <cell r="I704" t="str">
            <v>PLNT</v>
          </cell>
          <cell r="J704" t="str">
            <v>PLNT</v>
          </cell>
          <cell r="K704" t="str">
            <v>PLNT</v>
          </cell>
          <cell r="L704" t="str">
            <v>PLNT</v>
          </cell>
        </row>
        <row r="705">
          <cell r="B705" t="str">
            <v>PTD</v>
          </cell>
          <cell r="C705" t="str">
            <v>PTD</v>
          </cell>
          <cell r="D705" t="str">
            <v>PTD</v>
          </cell>
          <cell r="E705" t="str">
            <v>PTD</v>
          </cell>
          <cell r="F705" t="str">
            <v>PTD</v>
          </cell>
          <cell r="H705" t="str">
            <v>PLNT</v>
          </cell>
          <cell r="I705" t="str">
            <v>PLNT</v>
          </cell>
          <cell r="J705" t="str">
            <v>PLNT</v>
          </cell>
          <cell r="K705" t="str">
            <v>PLNT</v>
          </cell>
          <cell r="L705" t="str">
            <v>PLNT</v>
          </cell>
        </row>
        <row r="709">
          <cell r="B709" t="str">
            <v>G</v>
          </cell>
          <cell r="C709" t="str">
            <v>G</v>
          </cell>
          <cell r="D709" t="str">
            <v>G</v>
          </cell>
          <cell r="E709" t="str">
            <v>G</v>
          </cell>
          <cell r="F709" t="str">
            <v>G</v>
          </cell>
          <cell r="H709" t="str">
            <v>GENL</v>
          </cell>
          <cell r="I709" t="str">
            <v>GENL</v>
          </cell>
          <cell r="J709" t="str">
            <v>GENL</v>
          </cell>
          <cell r="K709" t="str">
            <v>GENL</v>
          </cell>
          <cell r="L709" t="str">
            <v>GENL</v>
          </cell>
        </row>
        <row r="710">
          <cell r="B710" t="str">
            <v>CUST</v>
          </cell>
          <cell r="C710" t="str">
            <v>CUST</v>
          </cell>
          <cell r="D710" t="str">
            <v>CUST</v>
          </cell>
          <cell r="E710" t="str">
            <v>CUST</v>
          </cell>
          <cell r="F710" t="str">
            <v>CUST</v>
          </cell>
          <cell r="H710" t="str">
            <v>CUST</v>
          </cell>
          <cell r="I710" t="str">
            <v>CUST</v>
          </cell>
          <cell r="J710" t="str">
            <v>CUST</v>
          </cell>
          <cell r="K710" t="str">
            <v>CUST</v>
          </cell>
          <cell r="L710" t="str">
            <v>CUST</v>
          </cell>
        </row>
        <row r="711">
          <cell r="B711" t="str">
            <v>G</v>
          </cell>
          <cell r="C711" t="str">
            <v>G</v>
          </cell>
          <cell r="D711" t="str">
            <v>G</v>
          </cell>
          <cell r="E711" t="str">
            <v>G</v>
          </cell>
          <cell r="F711" t="str">
            <v>G</v>
          </cell>
          <cell r="H711" t="str">
            <v>GENL</v>
          </cell>
          <cell r="I711" t="str">
            <v>GENL</v>
          </cell>
          <cell r="J711" t="str">
            <v>GENL</v>
          </cell>
          <cell r="K711" t="str">
            <v>GENL</v>
          </cell>
          <cell r="L711" t="str">
            <v>GENL</v>
          </cell>
        </row>
        <row r="720">
          <cell r="B720" t="str">
            <v>P</v>
          </cell>
          <cell r="C720" t="str">
            <v>P</v>
          </cell>
          <cell r="D720" t="str">
            <v>P</v>
          </cell>
          <cell r="E720" t="str">
            <v>P</v>
          </cell>
          <cell r="F720" t="str">
            <v>P</v>
          </cell>
        </row>
        <row r="721">
          <cell r="B721" t="str">
            <v>P</v>
          </cell>
          <cell r="C721" t="str">
            <v>P</v>
          </cell>
          <cell r="D721" t="str">
            <v>P</v>
          </cell>
          <cell r="E721" t="str">
            <v>P</v>
          </cell>
          <cell r="F721" t="str">
            <v>P</v>
          </cell>
        </row>
        <row r="722">
          <cell r="B722" t="str">
            <v>P</v>
          </cell>
          <cell r="C722" t="str">
            <v>P</v>
          </cell>
          <cell r="D722" t="str">
            <v>P</v>
          </cell>
          <cell r="E722" t="str">
            <v>P</v>
          </cell>
          <cell r="F722" t="str">
            <v>P</v>
          </cell>
        </row>
        <row r="723">
          <cell r="B723" t="str">
            <v>P</v>
          </cell>
          <cell r="C723" t="str">
            <v>P</v>
          </cell>
          <cell r="D723" t="str">
            <v>P</v>
          </cell>
          <cell r="E723" t="str">
            <v>P</v>
          </cell>
          <cell r="F723" t="str">
            <v>P</v>
          </cell>
        </row>
        <row r="727">
          <cell r="B727" t="str">
            <v>P</v>
          </cell>
          <cell r="C727" t="str">
            <v>P</v>
          </cell>
          <cell r="D727" t="str">
            <v>P</v>
          </cell>
          <cell r="E727" t="str">
            <v>P</v>
          </cell>
          <cell r="F727" t="str">
            <v>P</v>
          </cell>
        </row>
        <row r="731">
          <cell r="B731" t="str">
            <v>P</v>
          </cell>
          <cell r="C731" t="str">
            <v>P</v>
          </cell>
          <cell r="D731" t="str">
            <v>P</v>
          </cell>
          <cell r="E731" t="str">
            <v>P</v>
          </cell>
          <cell r="F731" t="str">
            <v>P</v>
          </cell>
        </row>
        <row r="732">
          <cell r="B732" t="str">
            <v>P</v>
          </cell>
          <cell r="C732" t="str">
            <v>P</v>
          </cell>
          <cell r="D732" t="str">
            <v>P</v>
          </cell>
          <cell r="E732" t="str">
            <v>P</v>
          </cell>
          <cell r="F732" t="str">
            <v>P</v>
          </cell>
        </row>
        <row r="733">
          <cell r="B733" t="str">
            <v>P</v>
          </cell>
          <cell r="C733" t="str">
            <v>P</v>
          </cell>
          <cell r="D733" t="str">
            <v>P</v>
          </cell>
          <cell r="E733" t="str">
            <v>P</v>
          </cell>
          <cell r="F733" t="str">
            <v>P</v>
          </cell>
        </row>
        <row r="734">
          <cell r="B734" t="str">
            <v>P</v>
          </cell>
          <cell r="C734" t="str">
            <v>P</v>
          </cell>
          <cell r="D734" t="str">
            <v>P</v>
          </cell>
          <cell r="E734" t="str">
            <v>P</v>
          </cell>
          <cell r="F734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1">
          <cell r="B741" t="str">
            <v>P</v>
          </cell>
          <cell r="C741" t="str">
            <v>P</v>
          </cell>
          <cell r="D741" t="str">
            <v>P</v>
          </cell>
          <cell r="E741" t="str">
            <v>P</v>
          </cell>
          <cell r="F741" t="str">
            <v>P</v>
          </cell>
        </row>
        <row r="745">
          <cell r="B745" t="str">
            <v>T</v>
          </cell>
          <cell r="C745" t="str">
            <v>T</v>
          </cell>
          <cell r="D745" t="str">
            <v>T</v>
          </cell>
          <cell r="E745" t="str">
            <v>T</v>
          </cell>
          <cell r="F745" t="str">
            <v>T</v>
          </cell>
        </row>
        <row r="746">
          <cell r="B746" t="str">
            <v>T</v>
          </cell>
          <cell r="C746" t="str">
            <v>T</v>
          </cell>
          <cell r="D746" t="str">
            <v>T</v>
          </cell>
          <cell r="E746" t="str">
            <v>T</v>
          </cell>
          <cell r="F746" t="str">
            <v>T</v>
          </cell>
        </row>
        <row r="747">
          <cell r="B747" t="str">
            <v>T</v>
          </cell>
          <cell r="C747" t="str">
            <v>T</v>
          </cell>
          <cell r="D747" t="str">
            <v>T</v>
          </cell>
          <cell r="E747" t="str">
            <v>T</v>
          </cell>
          <cell r="F747" t="str">
            <v>T</v>
          </cell>
        </row>
        <row r="751">
          <cell r="B751" t="str">
            <v>DPW</v>
          </cell>
          <cell r="C751" t="str">
            <v>DPW</v>
          </cell>
          <cell r="D751" t="str">
            <v>DPW</v>
          </cell>
          <cell r="E751" t="str">
            <v>DPW</v>
          </cell>
          <cell r="F751" t="str">
            <v>DPW</v>
          </cell>
          <cell r="H751" t="str">
            <v>PLNT2</v>
          </cell>
          <cell r="I751" t="str">
            <v>PLNT2</v>
          </cell>
          <cell r="J751" t="str">
            <v>PLNT2</v>
          </cell>
          <cell r="K751" t="str">
            <v>PLNT2</v>
          </cell>
          <cell r="L751" t="str">
            <v>PLNT2</v>
          </cell>
        </row>
        <row r="752">
          <cell r="B752" t="str">
            <v>DPW</v>
          </cell>
          <cell r="C752" t="str">
            <v>DPW</v>
          </cell>
          <cell r="D752" t="str">
            <v>DPW</v>
          </cell>
          <cell r="E752" t="str">
            <v>DPW</v>
          </cell>
          <cell r="F752" t="str">
            <v>DPW</v>
          </cell>
          <cell r="H752" t="str">
            <v>PLNT2</v>
          </cell>
          <cell r="I752" t="str">
            <v>PLNT2</v>
          </cell>
          <cell r="J752" t="str">
            <v>PLNT2</v>
          </cell>
          <cell r="K752" t="str">
            <v>PLNT2</v>
          </cell>
          <cell r="L752" t="str">
            <v>PLNT2</v>
          </cell>
        </row>
        <row r="753">
          <cell r="B753" t="str">
            <v>DPW</v>
          </cell>
          <cell r="C753" t="str">
            <v>DPW</v>
          </cell>
          <cell r="D753" t="str">
            <v>DPW</v>
          </cell>
          <cell r="E753" t="str">
            <v>DPW</v>
          </cell>
          <cell r="F753" t="str">
            <v>DPW</v>
          </cell>
          <cell r="H753" t="str">
            <v>SUBS</v>
          </cell>
          <cell r="I753" t="str">
            <v>SUBS</v>
          </cell>
          <cell r="J753" t="str">
            <v>SUBS</v>
          </cell>
          <cell r="K753" t="str">
            <v>SUBS</v>
          </cell>
          <cell r="L753" t="str">
            <v>SUBS</v>
          </cell>
        </row>
        <row r="754">
          <cell r="B754" t="str">
            <v>DPW</v>
          </cell>
          <cell r="C754" t="str">
            <v>DPW</v>
          </cell>
          <cell r="D754" t="str">
            <v>DPW</v>
          </cell>
          <cell r="E754" t="str">
            <v>DPW</v>
          </cell>
          <cell r="F754" t="str">
            <v>DPW</v>
          </cell>
          <cell r="H754" t="str">
            <v>SUBS</v>
          </cell>
          <cell r="I754" t="str">
            <v>SUBS</v>
          </cell>
          <cell r="J754" t="str">
            <v>SUBS</v>
          </cell>
          <cell r="K754" t="str">
            <v>SUBS</v>
          </cell>
          <cell r="L754" t="str">
            <v>SUBS</v>
          </cell>
        </row>
        <row r="755">
          <cell r="B755" t="str">
            <v>DPW</v>
          </cell>
          <cell r="C755" t="str">
            <v>DPW</v>
          </cell>
          <cell r="D755" t="str">
            <v>DPW</v>
          </cell>
          <cell r="E755" t="str">
            <v>DPW</v>
          </cell>
          <cell r="F755" t="str">
            <v>DPW</v>
          </cell>
          <cell r="H755" t="str">
            <v>PC</v>
          </cell>
          <cell r="I755" t="str">
            <v>PC</v>
          </cell>
          <cell r="J755" t="str">
            <v>PC</v>
          </cell>
          <cell r="K755" t="str">
            <v>PC</v>
          </cell>
          <cell r="L755" t="str">
            <v>PC</v>
          </cell>
        </row>
        <row r="756">
          <cell r="B756" t="str">
            <v>DPW</v>
          </cell>
          <cell r="C756" t="str">
            <v>DPW</v>
          </cell>
          <cell r="D756" t="str">
            <v>DPW</v>
          </cell>
          <cell r="E756" t="str">
            <v>DPW</v>
          </cell>
          <cell r="F756" t="str">
            <v>DPW</v>
          </cell>
          <cell r="H756" t="str">
            <v>PC</v>
          </cell>
          <cell r="I756" t="str">
            <v>PC</v>
          </cell>
          <cell r="J756" t="str">
            <v>PC</v>
          </cell>
          <cell r="K756" t="str">
            <v>PC</v>
          </cell>
          <cell r="L756" t="str">
            <v>PC</v>
          </cell>
        </row>
        <row r="757">
          <cell r="B757" t="str">
            <v>DPW</v>
          </cell>
          <cell r="C757" t="str">
            <v>DPW</v>
          </cell>
          <cell r="D757" t="str">
            <v>DPW</v>
          </cell>
          <cell r="E757" t="str">
            <v>DPW</v>
          </cell>
          <cell r="F757" t="str">
            <v>DPW</v>
          </cell>
          <cell r="H757" t="str">
            <v>PC</v>
          </cell>
          <cell r="I757" t="str">
            <v>PC</v>
          </cell>
          <cell r="J757" t="str">
            <v>PC</v>
          </cell>
          <cell r="K757" t="str">
            <v>PC</v>
          </cell>
          <cell r="L757" t="str">
            <v>PC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PC</v>
          </cell>
          <cell r="I758" t="str">
            <v>PC</v>
          </cell>
          <cell r="J758" t="str">
            <v>PC</v>
          </cell>
          <cell r="K758" t="str">
            <v>PC</v>
          </cell>
          <cell r="L758" t="str">
            <v>PC</v>
          </cell>
        </row>
        <row r="759">
          <cell r="B759" t="str">
            <v>DPW</v>
          </cell>
          <cell r="C759" t="str">
            <v>DPW</v>
          </cell>
          <cell r="D759" t="str">
            <v>DPW</v>
          </cell>
          <cell r="E759" t="str">
            <v>DPW</v>
          </cell>
          <cell r="F759" t="str">
            <v>DPW</v>
          </cell>
          <cell r="H759" t="str">
            <v>XFMR</v>
          </cell>
          <cell r="I759" t="str">
            <v>XFMR</v>
          </cell>
          <cell r="J759" t="str">
            <v>XFMR</v>
          </cell>
          <cell r="K759" t="str">
            <v>XFMR</v>
          </cell>
          <cell r="L759" t="str">
            <v>XFMR</v>
          </cell>
        </row>
        <row r="760">
          <cell r="B760" t="str">
            <v>DPW</v>
          </cell>
          <cell r="C760" t="str">
            <v>DPW</v>
          </cell>
          <cell r="D760" t="str">
            <v>DPW</v>
          </cell>
          <cell r="E760" t="str">
            <v>DPW</v>
          </cell>
          <cell r="F760" t="str">
            <v>DPW</v>
          </cell>
          <cell r="H760" t="str">
            <v>SERV</v>
          </cell>
          <cell r="I760" t="str">
            <v>SERV</v>
          </cell>
          <cell r="J760" t="str">
            <v>SERV</v>
          </cell>
          <cell r="K760" t="str">
            <v>SERV</v>
          </cell>
          <cell r="L760" t="str">
            <v>SERV</v>
          </cell>
        </row>
        <row r="761">
          <cell r="B761" t="str">
            <v>DPW</v>
          </cell>
          <cell r="C761" t="str">
            <v>DPW</v>
          </cell>
          <cell r="D761" t="str">
            <v>DPW</v>
          </cell>
          <cell r="E761" t="str">
            <v>DPW</v>
          </cell>
          <cell r="F761" t="str">
            <v>DPW</v>
          </cell>
          <cell r="H761" t="str">
            <v>METR</v>
          </cell>
          <cell r="I761" t="str">
            <v>METR</v>
          </cell>
          <cell r="J761" t="str">
            <v>METR</v>
          </cell>
          <cell r="K761" t="str">
            <v>METR</v>
          </cell>
          <cell r="L761" t="str">
            <v>METR</v>
          </cell>
        </row>
        <row r="762">
          <cell r="B762" t="str">
            <v>DPW</v>
          </cell>
          <cell r="C762" t="str">
            <v>DPW</v>
          </cell>
          <cell r="D762" t="str">
            <v>DPW</v>
          </cell>
          <cell r="E762" t="str">
            <v>DPW</v>
          </cell>
          <cell r="F762" t="str">
            <v>DPW</v>
          </cell>
          <cell r="H762" t="str">
            <v>PC</v>
          </cell>
          <cell r="I762" t="str">
            <v>PC</v>
          </cell>
          <cell r="J762" t="str">
            <v>PC</v>
          </cell>
          <cell r="K762" t="str">
            <v>PC</v>
          </cell>
          <cell r="L762" t="str">
            <v>PC</v>
          </cell>
        </row>
        <row r="763">
          <cell r="B763" t="str">
            <v>DPW</v>
          </cell>
          <cell r="C763" t="str">
            <v>DPW</v>
          </cell>
          <cell r="D763" t="str">
            <v>DPW</v>
          </cell>
          <cell r="E763" t="str">
            <v>DPW</v>
          </cell>
          <cell r="F763" t="str">
            <v>DPW</v>
          </cell>
          <cell r="H763" t="str">
            <v>PLNT2</v>
          </cell>
          <cell r="I763" t="str">
            <v>PLNT2</v>
          </cell>
          <cell r="J763" t="str">
            <v>PLNT2</v>
          </cell>
          <cell r="K763" t="str">
            <v>PLNT2</v>
          </cell>
          <cell r="L763" t="str">
            <v>PLNT2</v>
          </cell>
        </row>
        <row r="764">
          <cell r="B764" t="str">
            <v>DPW</v>
          </cell>
          <cell r="C764" t="str">
            <v>DPW</v>
          </cell>
          <cell r="D764" t="str">
            <v>DPW</v>
          </cell>
          <cell r="E764" t="str">
            <v>DPW</v>
          </cell>
          <cell r="F764" t="str">
            <v>DPW</v>
          </cell>
          <cell r="H764" t="str">
            <v>PC</v>
          </cell>
          <cell r="I764" t="str">
            <v>PC</v>
          </cell>
          <cell r="J764" t="str">
            <v>PC</v>
          </cell>
          <cell r="K764" t="str">
            <v>PC</v>
          </cell>
          <cell r="L764" t="str">
            <v>PC</v>
          </cell>
        </row>
        <row r="768">
          <cell r="B768" t="str">
            <v>G-SITUS</v>
          </cell>
          <cell r="C768" t="str">
            <v>G-SITUS</v>
          </cell>
          <cell r="D768" t="str">
            <v>G-SITUS</v>
          </cell>
          <cell r="E768" t="str">
            <v>G-SITUS</v>
          </cell>
          <cell r="F768" t="str">
            <v>G-SITUS</v>
          </cell>
          <cell r="H768" t="str">
            <v>PLNT</v>
          </cell>
          <cell r="I768" t="str">
            <v>PLNT</v>
          </cell>
          <cell r="J768" t="str">
            <v>PLNT</v>
          </cell>
          <cell r="K768" t="str">
            <v>PLNT</v>
          </cell>
          <cell r="L768" t="str">
            <v>PLNT</v>
          </cell>
        </row>
        <row r="769">
          <cell r="B769" t="str">
            <v>G-DGP</v>
          </cell>
          <cell r="C769" t="str">
            <v>G-DGP</v>
          </cell>
          <cell r="D769" t="str">
            <v>G-DGP</v>
          </cell>
          <cell r="E769" t="str">
            <v>G-DGP</v>
          </cell>
          <cell r="F769" t="str">
            <v>G-DGP</v>
          </cell>
          <cell r="H769" t="str">
            <v>PLNT</v>
          </cell>
          <cell r="I769" t="str">
            <v>PLNT</v>
          </cell>
          <cell r="J769" t="str">
            <v>PLNT</v>
          </cell>
          <cell r="K769" t="str">
            <v>PLNT</v>
          </cell>
          <cell r="L769" t="str">
            <v>PLNT</v>
          </cell>
        </row>
        <row r="770">
          <cell r="B770" t="str">
            <v>G-DGU</v>
          </cell>
          <cell r="C770" t="str">
            <v>G-DGU</v>
          </cell>
          <cell r="D770" t="str">
            <v>G-DGU</v>
          </cell>
          <cell r="E770" t="str">
            <v>G-DGU</v>
          </cell>
          <cell r="F770" t="str">
            <v>G-DGU</v>
          </cell>
          <cell r="H770" t="str">
            <v>PLNT</v>
          </cell>
          <cell r="I770" t="str">
            <v>PLNT</v>
          </cell>
          <cell r="J770" t="str">
            <v>PLNT</v>
          </cell>
          <cell r="K770" t="str">
            <v>PLNT</v>
          </cell>
          <cell r="L770" t="str">
            <v>PLNT</v>
          </cell>
        </row>
        <row r="771">
          <cell r="B771" t="str">
            <v>P</v>
          </cell>
          <cell r="C771" t="str">
            <v>P</v>
          </cell>
          <cell r="D771" t="str">
            <v>P</v>
          </cell>
          <cell r="E771" t="str">
            <v>P</v>
          </cell>
          <cell r="F771" t="str">
            <v>P</v>
          </cell>
          <cell r="H771" t="str">
            <v>PLNT</v>
          </cell>
          <cell r="I771" t="str">
            <v>PLNT</v>
          </cell>
          <cell r="J771" t="str">
            <v>PLNT</v>
          </cell>
          <cell r="K771" t="str">
            <v>PLNT</v>
          </cell>
          <cell r="L771" t="str">
            <v>PLNT</v>
          </cell>
        </row>
        <row r="772">
          <cell r="B772" t="str">
            <v>CUST</v>
          </cell>
          <cell r="C772" t="str">
            <v>CUST</v>
          </cell>
          <cell r="D772" t="str">
            <v>CUST</v>
          </cell>
          <cell r="E772" t="str">
            <v>CUST</v>
          </cell>
          <cell r="F772" t="str">
            <v>CUST</v>
          </cell>
          <cell r="H772" t="str">
            <v>CUST</v>
          </cell>
          <cell r="I772" t="str">
            <v>CUST</v>
          </cell>
          <cell r="J772" t="str">
            <v>CUST</v>
          </cell>
          <cell r="K772" t="str">
            <v>CUST</v>
          </cell>
          <cell r="L772" t="str">
            <v>CUST</v>
          </cell>
        </row>
        <row r="773">
          <cell r="B773" t="str">
            <v>G-SG</v>
          </cell>
          <cell r="C773" t="str">
            <v>G-SG</v>
          </cell>
          <cell r="D773" t="str">
            <v>G-SG</v>
          </cell>
          <cell r="E773" t="str">
            <v>G-SG</v>
          </cell>
          <cell r="F773" t="str">
            <v>G-SG</v>
          </cell>
          <cell r="H773" t="str">
            <v>PLNT</v>
          </cell>
          <cell r="I773" t="str">
            <v>PLNT</v>
          </cell>
          <cell r="J773" t="str">
            <v>PLNT</v>
          </cell>
          <cell r="K773" t="str">
            <v>PLNT</v>
          </cell>
          <cell r="L773" t="str">
            <v>PLNT</v>
          </cell>
        </row>
        <row r="774">
          <cell r="B774" t="str">
            <v>PTD</v>
          </cell>
          <cell r="C774" t="str">
            <v>PTD</v>
          </cell>
          <cell r="D774" t="str">
            <v>PTD</v>
          </cell>
          <cell r="E774" t="str">
            <v>PTD</v>
          </cell>
          <cell r="F774" t="str">
            <v>PTD</v>
          </cell>
          <cell r="H774" t="str">
            <v>PLNT</v>
          </cell>
          <cell r="I774" t="str">
            <v>PLNT</v>
          </cell>
          <cell r="J774" t="str">
            <v>PLNT</v>
          </cell>
          <cell r="K774" t="str">
            <v>PLNT</v>
          </cell>
          <cell r="L774" t="str">
            <v>PLNT</v>
          </cell>
        </row>
        <row r="775">
          <cell r="B775" t="str">
            <v>G-SG</v>
          </cell>
          <cell r="C775" t="str">
            <v>G-SG</v>
          </cell>
          <cell r="D775" t="str">
            <v>G-SG</v>
          </cell>
          <cell r="E775" t="str">
            <v>G-SG</v>
          </cell>
          <cell r="F775" t="str">
            <v>G-SG</v>
          </cell>
          <cell r="H775" t="str">
            <v>PLNT</v>
          </cell>
          <cell r="I775" t="str">
            <v>PLNT</v>
          </cell>
          <cell r="J775" t="str">
            <v>PLNT</v>
          </cell>
          <cell r="K775" t="str">
            <v>PLNT</v>
          </cell>
          <cell r="L775" t="str">
            <v>PLNT</v>
          </cell>
        </row>
        <row r="776">
          <cell r="B776" t="str">
            <v>G-SG</v>
          </cell>
          <cell r="C776" t="str">
            <v>G-SG</v>
          </cell>
          <cell r="D776" t="str">
            <v>G-SG</v>
          </cell>
          <cell r="E776" t="str">
            <v>G-SG</v>
          </cell>
          <cell r="F776" t="str">
            <v>G-SG</v>
          </cell>
          <cell r="H776" t="str">
            <v>PLNT</v>
          </cell>
          <cell r="I776" t="str">
            <v>PLNT</v>
          </cell>
          <cell r="J776" t="str">
            <v>PLNT</v>
          </cell>
          <cell r="K776" t="str">
            <v>PLNT</v>
          </cell>
          <cell r="L776" t="str">
            <v>PLNT</v>
          </cell>
        </row>
        <row r="780">
          <cell r="B780" t="str">
            <v>G-SG</v>
          </cell>
          <cell r="C780" t="str">
            <v>G-SG</v>
          </cell>
          <cell r="D780" t="str">
            <v>G-SG</v>
          </cell>
          <cell r="E780" t="str">
            <v>G-SG</v>
          </cell>
          <cell r="F780" t="str">
            <v>G-SG</v>
          </cell>
          <cell r="H780" t="str">
            <v>PLNT</v>
          </cell>
          <cell r="I780" t="str">
            <v>PLNT</v>
          </cell>
          <cell r="J780" t="str">
            <v>PLNT</v>
          </cell>
          <cell r="K780" t="str">
            <v>PLNT</v>
          </cell>
          <cell r="L780" t="str">
            <v>PLNT</v>
          </cell>
        </row>
        <row r="784">
          <cell r="B784" t="str">
            <v>P</v>
          </cell>
          <cell r="C784" t="str">
            <v>P</v>
          </cell>
          <cell r="D784" t="str">
            <v>P</v>
          </cell>
          <cell r="E784" t="str">
            <v>P</v>
          </cell>
          <cell r="F784" t="str">
            <v>P</v>
          </cell>
        </row>
        <row r="788">
          <cell r="B788" t="str">
            <v>P</v>
          </cell>
          <cell r="C788" t="str">
            <v>P</v>
          </cell>
          <cell r="D788" t="str">
            <v>P</v>
          </cell>
          <cell r="E788" t="str">
            <v>P</v>
          </cell>
          <cell r="F788" t="str">
            <v>P</v>
          </cell>
        </row>
        <row r="789">
          <cell r="B789" t="str">
            <v>P</v>
          </cell>
          <cell r="C789" t="str">
            <v>P</v>
          </cell>
          <cell r="D789" t="str">
            <v>P</v>
          </cell>
          <cell r="E789" t="str">
            <v>P</v>
          </cell>
          <cell r="F789" t="str">
            <v>P</v>
          </cell>
        </row>
        <row r="795">
          <cell r="B795" t="str">
            <v>I-SITUS</v>
          </cell>
          <cell r="C795" t="str">
            <v>I-SITUS</v>
          </cell>
          <cell r="D795" t="str">
            <v>I-SITUS</v>
          </cell>
          <cell r="E795" t="str">
            <v>I-SITUS</v>
          </cell>
          <cell r="F795" t="str">
            <v>I-SITUS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I-SG</v>
          </cell>
          <cell r="C796" t="str">
            <v>I-SG</v>
          </cell>
          <cell r="D796" t="str">
            <v>I-SG</v>
          </cell>
          <cell r="E796" t="str">
            <v>I-SG</v>
          </cell>
          <cell r="F796" t="str">
            <v>I-SG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797">
          <cell r="B797" t="str">
            <v>PTD</v>
          </cell>
          <cell r="C797" t="str">
            <v>PTD</v>
          </cell>
          <cell r="D797" t="str">
            <v>PTD</v>
          </cell>
          <cell r="E797" t="str">
            <v>PTD</v>
          </cell>
          <cell r="F797" t="str">
            <v>PTD</v>
          </cell>
          <cell r="H797" t="str">
            <v>PLNT</v>
          </cell>
          <cell r="I797" t="str">
            <v>PLNT</v>
          </cell>
          <cell r="J797" t="str">
            <v>PLNT</v>
          </cell>
          <cell r="K797" t="str">
            <v>PLNT</v>
          </cell>
          <cell r="L797" t="str">
            <v>PLNT</v>
          </cell>
        </row>
        <row r="798">
          <cell r="B798" t="str">
            <v>P</v>
          </cell>
          <cell r="C798" t="str">
            <v>P</v>
          </cell>
          <cell r="D798" t="str">
            <v>P</v>
          </cell>
          <cell r="E798" t="str">
            <v>P</v>
          </cell>
          <cell r="F798" t="str">
            <v>P</v>
          </cell>
          <cell r="H798" t="str">
            <v>PLNT</v>
          </cell>
          <cell r="I798" t="str">
            <v>PLNT</v>
          </cell>
          <cell r="J798" t="str">
            <v>PLNT</v>
          </cell>
          <cell r="K798" t="str">
            <v>PLNT</v>
          </cell>
          <cell r="L798" t="str">
            <v>PLNT</v>
          </cell>
        </row>
        <row r="799">
          <cell r="B799" t="str">
            <v>CUST</v>
          </cell>
          <cell r="C799" t="str">
            <v>CUST</v>
          </cell>
          <cell r="D799" t="str">
            <v>CUST</v>
          </cell>
          <cell r="E799" t="str">
            <v>CUST</v>
          </cell>
          <cell r="F799" t="str">
            <v>CUST</v>
          </cell>
          <cell r="H799" t="str">
            <v>CUST</v>
          </cell>
          <cell r="I799" t="str">
            <v>CUST</v>
          </cell>
          <cell r="J799" t="str">
            <v>CUST</v>
          </cell>
          <cell r="K799" t="str">
            <v>CUST</v>
          </cell>
          <cell r="L799" t="str">
            <v>CUST</v>
          </cell>
        </row>
        <row r="800">
          <cell r="B800" t="str">
            <v>P</v>
          </cell>
          <cell r="C800" t="str">
            <v>P</v>
          </cell>
          <cell r="D800" t="str">
            <v>P</v>
          </cell>
          <cell r="E800" t="str">
            <v>P</v>
          </cell>
          <cell r="F800" t="str">
            <v>P</v>
          </cell>
          <cell r="H800" t="str">
            <v>PLNT</v>
          </cell>
          <cell r="I800" t="str">
            <v>PLNT</v>
          </cell>
          <cell r="J800" t="str">
            <v>PLNT</v>
          </cell>
          <cell r="K800" t="str">
            <v>PLNT</v>
          </cell>
          <cell r="L800" t="str">
            <v>PLNT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  <cell r="H804" t="str">
            <v>DRB</v>
          </cell>
          <cell r="I804" t="str">
            <v>DRB</v>
          </cell>
          <cell r="J804" t="str">
            <v>DRB</v>
          </cell>
          <cell r="K804" t="str">
            <v>DRB</v>
          </cell>
          <cell r="L804" t="str">
            <v>DRB</v>
          </cell>
        </row>
        <row r="808">
          <cell r="B808" t="str">
            <v>I-SITUS</v>
          </cell>
          <cell r="C808" t="str">
            <v>I-SITUS</v>
          </cell>
          <cell r="D808" t="str">
            <v>I-SITUS</v>
          </cell>
          <cell r="E808" t="str">
            <v>I-SITUS</v>
          </cell>
          <cell r="F808" t="str">
            <v>I-SITUS</v>
          </cell>
          <cell r="H808" t="str">
            <v>PLNT</v>
          </cell>
          <cell r="I808" t="str">
            <v>PLNT</v>
          </cell>
          <cell r="J808" t="str">
            <v>PLNT</v>
          </cell>
          <cell r="K808" t="str">
            <v>PLNT</v>
          </cell>
          <cell r="L808" t="str">
            <v>PLNT</v>
          </cell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  <cell r="H809" t="str">
            <v>PLNT</v>
          </cell>
          <cell r="I809" t="str">
            <v>PLNT</v>
          </cell>
          <cell r="J809" t="str">
            <v>PLNT</v>
          </cell>
          <cell r="K809" t="str">
            <v>PLNT</v>
          </cell>
          <cell r="L809" t="str">
            <v>PLNT</v>
          </cell>
        </row>
        <row r="810">
          <cell r="B810" t="str">
            <v>I-SG</v>
          </cell>
          <cell r="C810" t="str">
            <v>I-SG</v>
          </cell>
          <cell r="D810" t="str">
            <v>I-SG</v>
          </cell>
          <cell r="E810" t="str">
            <v>I-SG</v>
          </cell>
          <cell r="F810" t="str">
            <v>I-SG</v>
          </cell>
          <cell r="H810" t="str">
            <v>PLNT</v>
          </cell>
          <cell r="I810" t="str">
            <v>PLNT</v>
          </cell>
          <cell r="J810" t="str">
            <v>PLNT</v>
          </cell>
          <cell r="K810" t="str">
            <v>PLNT</v>
          </cell>
          <cell r="L810" t="str">
            <v>PLNT</v>
          </cell>
        </row>
        <row r="811">
          <cell r="B811" t="str">
            <v>PTD</v>
          </cell>
          <cell r="C811" t="str">
            <v>PTD</v>
          </cell>
          <cell r="D811" t="str">
            <v>PTD</v>
          </cell>
          <cell r="E811" t="str">
            <v>PTD</v>
          </cell>
          <cell r="F811" t="str">
            <v>PTD</v>
          </cell>
          <cell r="H811" t="str">
            <v>PLNT</v>
          </cell>
          <cell r="I811" t="str">
            <v>PLNT</v>
          </cell>
          <cell r="J811" t="str">
            <v>PLNT</v>
          </cell>
          <cell r="K811" t="str">
            <v>PLNT</v>
          </cell>
          <cell r="L811" t="str">
            <v>PLNT</v>
          </cell>
        </row>
        <row r="812">
          <cell r="B812" t="str">
            <v>CUST</v>
          </cell>
          <cell r="C812" t="str">
            <v>CUST</v>
          </cell>
          <cell r="D812" t="str">
            <v>CUST</v>
          </cell>
          <cell r="E812" t="str">
            <v>CUST</v>
          </cell>
          <cell r="F812" t="str">
            <v>CUST</v>
          </cell>
          <cell r="H812" t="str">
            <v>CUST</v>
          </cell>
          <cell r="I812" t="str">
            <v>CUST</v>
          </cell>
          <cell r="J812" t="str">
            <v>CUST</v>
          </cell>
          <cell r="K812" t="str">
            <v>CUST</v>
          </cell>
          <cell r="L812" t="str">
            <v>CUST</v>
          </cell>
        </row>
        <row r="813">
          <cell r="B813" t="str">
            <v>I-SG</v>
          </cell>
          <cell r="C813" t="str">
            <v>I-SG</v>
          </cell>
          <cell r="D813" t="str">
            <v>I-SG</v>
          </cell>
          <cell r="E813" t="str">
            <v>I-SG</v>
          </cell>
          <cell r="F813" t="str">
            <v>I-SG</v>
          </cell>
          <cell r="H813" t="str">
            <v>PLNT</v>
          </cell>
          <cell r="I813" t="str">
            <v>PLNT</v>
          </cell>
          <cell r="J813" t="str">
            <v>PLNT</v>
          </cell>
          <cell r="K813" t="str">
            <v>PLNT</v>
          </cell>
          <cell r="L813" t="str">
            <v>PLNT</v>
          </cell>
        </row>
        <row r="814">
          <cell r="B814" t="str">
            <v>I-SG</v>
          </cell>
          <cell r="C814" t="str">
            <v>I-SG</v>
          </cell>
          <cell r="D814" t="str">
            <v>I-SG</v>
          </cell>
          <cell r="E814" t="str">
            <v>I-SG</v>
          </cell>
          <cell r="F814" t="str">
            <v>I-SG</v>
          </cell>
          <cell r="H814" t="str">
            <v>PLNT</v>
          </cell>
          <cell r="I814" t="str">
            <v>PLNT</v>
          </cell>
          <cell r="J814" t="str">
            <v>PLNT</v>
          </cell>
          <cell r="K814" t="str">
            <v>PLNT</v>
          </cell>
          <cell r="L814" t="str">
            <v>PLNT</v>
          </cell>
        </row>
        <row r="815">
          <cell r="B815" t="str">
            <v>I-DGU</v>
          </cell>
          <cell r="C815" t="str">
            <v>I-DGU</v>
          </cell>
          <cell r="D815" t="str">
            <v>I-DGU</v>
          </cell>
          <cell r="E815" t="str">
            <v>I-DGU</v>
          </cell>
          <cell r="F815" t="str">
            <v>I-DGU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I-SG</v>
          </cell>
          <cell r="C817" t="str">
            <v>I-SG</v>
          </cell>
          <cell r="D817" t="str">
            <v>I-SG</v>
          </cell>
          <cell r="E817" t="str">
            <v>I-SG</v>
          </cell>
          <cell r="F817" t="str">
            <v>I-SG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22">
          <cell r="B822" t="str">
            <v>P</v>
          </cell>
          <cell r="C822" t="str">
            <v>P</v>
          </cell>
          <cell r="D822" t="str">
            <v>P</v>
          </cell>
          <cell r="E822" t="str">
            <v>P</v>
          </cell>
          <cell r="F822" t="str">
            <v>P</v>
          </cell>
          <cell r="H822" t="str">
            <v>PLNT</v>
          </cell>
          <cell r="I822" t="str">
            <v>PLNT</v>
          </cell>
          <cell r="J822" t="str">
            <v>PLNT</v>
          </cell>
          <cell r="K822" t="str">
            <v>PLNT</v>
          </cell>
          <cell r="L822" t="str">
            <v>PLNT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PLNT</v>
          </cell>
          <cell r="I826" t="str">
            <v>PLNT</v>
          </cell>
          <cell r="J826" t="str">
            <v>PLNT</v>
          </cell>
          <cell r="K826" t="str">
            <v>PLNT</v>
          </cell>
          <cell r="L826" t="str">
            <v>PLNT</v>
          </cell>
        </row>
        <row r="827">
          <cell r="B827" t="str">
            <v>P</v>
          </cell>
          <cell r="C827" t="str">
            <v>P</v>
          </cell>
          <cell r="D827" t="str">
            <v>P</v>
          </cell>
          <cell r="E827" t="str">
            <v>P</v>
          </cell>
          <cell r="F827" t="str">
            <v>P</v>
          </cell>
          <cell r="H827" t="str">
            <v>PLNT</v>
          </cell>
          <cell r="I827" t="str">
            <v>PLNT</v>
          </cell>
          <cell r="J827" t="str">
            <v>PLNT</v>
          </cell>
          <cell r="K827" t="str">
            <v>PLNT</v>
          </cell>
          <cell r="L827" t="str">
            <v>PLNT</v>
          </cell>
        </row>
        <row r="834">
          <cell r="B834" t="str">
            <v>GP</v>
          </cell>
          <cell r="C834" t="str">
            <v>GP</v>
          </cell>
          <cell r="D834" t="str">
            <v>GP</v>
          </cell>
          <cell r="E834" t="str">
            <v>GP</v>
          </cell>
          <cell r="F834" t="str">
            <v>GP</v>
          </cell>
          <cell r="H834" t="str">
            <v>PLNT</v>
          </cell>
          <cell r="I834" t="str">
            <v>PLNT</v>
          </cell>
          <cell r="J834" t="str">
            <v>PLNT</v>
          </cell>
          <cell r="K834" t="str">
            <v>PLNT</v>
          </cell>
          <cell r="L834" t="str">
            <v>PLNT</v>
          </cell>
        </row>
        <row r="839">
          <cell r="B839" t="str">
            <v>P</v>
          </cell>
          <cell r="C839" t="str">
            <v>P</v>
          </cell>
          <cell r="D839" t="str">
            <v>P</v>
          </cell>
          <cell r="E839" t="str">
            <v>P</v>
          </cell>
          <cell r="F839" t="str">
            <v>P</v>
          </cell>
        </row>
        <row r="840">
          <cell r="B840" t="str">
            <v>P</v>
          </cell>
          <cell r="C840" t="str">
            <v>P</v>
          </cell>
          <cell r="D840" t="str">
            <v>P</v>
          </cell>
          <cell r="E840" t="str">
            <v>P</v>
          </cell>
          <cell r="F840" t="str">
            <v>P</v>
          </cell>
        </row>
        <row r="841">
          <cell r="B841" t="str">
            <v>P</v>
          </cell>
          <cell r="C841" t="str">
            <v>P</v>
          </cell>
          <cell r="D841" t="str">
            <v>P</v>
          </cell>
          <cell r="E841" t="str">
            <v>P</v>
          </cell>
          <cell r="F841" t="str">
            <v>P</v>
          </cell>
        </row>
        <row r="842">
          <cell r="B842" t="str">
            <v>P</v>
          </cell>
          <cell r="C842" t="str">
            <v>P</v>
          </cell>
          <cell r="D842" t="str">
            <v>P</v>
          </cell>
          <cell r="E842" t="str">
            <v>P</v>
          </cell>
          <cell r="F842" t="str">
            <v>P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GP</v>
          </cell>
          <cell r="C848" t="str">
            <v>GP</v>
          </cell>
          <cell r="D848" t="str">
            <v>GP</v>
          </cell>
          <cell r="E848" t="str">
            <v>GP</v>
          </cell>
          <cell r="F848" t="str">
            <v>GP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0">
          <cell r="B850" t="str">
            <v>P</v>
          </cell>
          <cell r="C850" t="str">
            <v>P</v>
          </cell>
          <cell r="D850" t="str">
            <v>P</v>
          </cell>
          <cell r="E850" t="str">
            <v>P</v>
          </cell>
          <cell r="F850" t="str">
            <v>P</v>
          </cell>
          <cell r="H850" t="str">
            <v>PLNT</v>
          </cell>
          <cell r="I850" t="str">
            <v>PLNT</v>
          </cell>
          <cell r="J850" t="str">
            <v>PLNT</v>
          </cell>
          <cell r="K850" t="str">
            <v>PLNT</v>
          </cell>
          <cell r="L850" t="str">
            <v>PLNT</v>
          </cell>
        </row>
        <row r="851">
          <cell r="B851" t="str">
            <v>P</v>
          </cell>
          <cell r="C851" t="str">
            <v>P</v>
          </cell>
          <cell r="D851" t="str">
            <v>P</v>
          </cell>
          <cell r="E851" t="str">
            <v>P</v>
          </cell>
          <cell r="F851" t="str">
            <v>P</v>
          </cell>
          <cell r="H851" t="str">
            <v>PLNT</v>
          </cell>
          <cell r="I851" t="str">
            <v>PLNT</v>
          </cell>
          <cell r="J851" t="str">
            <v>PLNT</v>
          </cell>
          <cell r="K851" t="str">
            <v>PLNT</v>
          </cell>
          <cell r="L851" t="str">
            <v>PLNT</v>
          </cell>
        </row>
        <row r="852">
          <cell r="B852" t="str">
            <v>P</v>
          </cell>
          <cell r="C852" t="str">
            <v>P</v>
          </cell>
          <cell r="D852" t="str">
            <v>P</v>
          </cell>
          <cell r="E852" t="str">
            <v>P</v>
          </cell>
          <cell r="F852" t="str">
            <v>P</v>
          </cell>
          <cell r="H852" t="str">
            <v>PLNT</v>
          </cell>
          <cell r="I852" t="str">
            <v>PLNT</v>
          </cell>
          <cell r="J852" t="str">
            <v>PLNT</v>
          </cell>
          <cell r="K852" t="str">
            <v>PLNT</v>
          </cell>
          <cell r="L852" t="str">
            <v>PLNT</v>
          </cell>
        </row>
        <row r="858">
          <cell r="B858" t="str">
            <v>DMSC</v>
          </cell>
          <cell r="C858" t="str">
            <v>DMSC</v>
          </cell>
          <cell r="D858" t="str">
            <v>DMSC</v>
          </cell>
          <cell r="E858" t="str">
            <v>DMSC</v>
          </cell>
          <cell r="F858" t="str">
            <v>DMSC</v>
          </cell>
          <cell r="H858" t="str">
            <v>PLNT</v>
          </cell>
          <cell r="I858" t="str">
            <v>PLNT</v>
          </cell>
          <cell r="J858" t="str">
            <v>PLNT</v>
          </cell>
          <cell r="K858" t="str">
            <v>PLNT</v>
          </cell>
          <cell r="L858" t="str">
            <v>PLNT</v>
          </cell>
        </row>
        <row r="859">
          <cell r="B859" t="str">
            <v>GP</v>
          </cell>
          <cell r="C859" t="str">
            <v>GP</v>
          </cell>
          <cell r="D859" t="str">
            <v>GP</v>
          </cell>
          <cell r="E859" t="str">
            <v>GP</v>
          </cell>
          <cell r="F859" t="str">
            <v>GP</v>
          </cell>
          <cell r="H859" t="str">
            <v>PLNT</v>
          </cell>
          <cell r="I859" t="str">
            <v>PLNT</v>
          </cell>
          <cell r="J859" t="str">
            <v>PLNT</v>
          </cell>
          <cell r="K859" t="str">
            <v>PLNT</v>
          </cell>
          <cell r="L859" t="str">
            <v>PLNT</v>
          </cell>
        </row>
        <row r="860">
          <cell r="B860" t="str">
            <v>GP</v>
          </cell>
          <cell r="C860" t="str">
            <v>GP</v>
          </cell>
          <cell r="D860" t="str">
            <v>GP</v>
          </cell>
          <cell r="E860" t="str">
            <v>GP</v>
          </cell>
          <cell r="F860" t="str">
            <v>GP</v>
          </cell>
          <cell r="H860" t="str">
            <v>PLNT</v>
          </cell>
          <cell r="I860" t="str">
            <v>PLNT</v>
          </cell>
          <cell r="J860" t="str">
            <v>PLNT</v>
          </cell>
          <cell r="K860" t="str">
            <v>PLNT</v>
          </cell>
          <cell r="L860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  <cell r="H861" t="str">
            <v>PLNT</v>
          </cell>
          <cell r="I861" t="str">
            <v>PLNT</v>
          </cell>
          <cell r="J861" t="str">
            <v>PLNT</v>
          </cell>
          <cell r="K861" t="str">
            <v>PLNT</v>
          </cell>
          <cell r="L861" t="str">
            <v>PLNT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  <cell r="H862" t="str">
            <v>PLNT</v>
          </cell>
          <cell r="I862" t="str">
            <v>PLNT</v>
          </cell>
          <cell r="J862" t="str">
            <v>PLNT</v>
          </cell>
          <cell r="K862" t="str">
            <v>PLNT</v>
          </cell>
          <cell r="L862" t="str">
            <v>PLNT</v>
          </cell>
        </row>
        <row r="863">
          <cell r="B863" t="str">
            <v>DMSC</v>
          </cell>
          <cell r="C863" t="str">
            <v>DMSC</v>
          </cell>
          <cell r="D863" t="str">
            <v>DMSC</v>
          </cell>
          <cell r="E863" t="str">
            <v>DMSC</v>
          </cell>
          <cell r="F863" t="str">
            <v>DMSC</v>
          </cell>
          <cell r="H863" t="str">
            <v>PLNT</v>
          </cell>
          <cell r="I863" t="str">
            <v>PLNT</v>
          </cell>
          <cell r="J863" t="str">
            <v>PLNT</v>
          </cell>
          <cell r="K863" t="str">
            <v>PLNT</v>
          </cell>
          <cell r="L863" t="str">
            <v>PLNT</v>
          </cell>
        </row>
        <row r="864">
          <cell r="B864" t="str">
            <v>GP</v>
          </cell>
          <cell r="C864" t="str">
            <v>GP</v>
          </cell>
          <cell r="D864" t="str">
            <v>GP</v>
          </cell>
          <cell r="E864" t="str">
            <v>GP</v>
          </cell>
          <cell r="F864" t="str">
            <v>GP</v>
          </cell>
          <cell r="H864" t="str">
            <v>PLNT</v>
          </cell>
          <cell r="I864" t="str">
            <v>PLNT</v>
          </cell>
          <cell r="J864" t="str">
            <v>PLNT</v>
          </cell>
          <cell r="K864" t="str">
            <v>PLNT</v>
          </cell>
          <cell r="L864" t="str">
            <v>PLNT</v>
          </cell>
        </row>
        <row r="865">
          <cell r="B865" t="str">
            <v>GP</v>
          </cell>
          <cell r="C865" t="str">
            <v>GP</v>
          </cell>
          <cell r="D865" t="str">
            <v>GP</v>
          </cell>
          <cell r="E865" t="str">
            <v>GP</v>
          </cell>
          <cell r="F865" t="str">
            <v>GP</v>
          </cell>
          <cell r="H865" t="str">
            <v>PLNT</v>
          </cell>
          <cell r="I865" t="str">
            <v>PLNT</v>
          </cell>
          <cell r="J865" t="str">
            <v>PLNT</v>
          </cell>
          <cell r="K865" t="str">
            <v>PLNT</v>
          </cell>
          <cell r="L865" t="str">
            <v>PLNT</v>
          </cell>
        </row>
        <row r="869">
          <cell r="B869" t="str">
            <v>PTD</v>
          </cell>
          <cell r="C869" t="str">
            <v>PTD</v>
          </cell>
          <cell r="D869" t="str">
            <v>PTD</v>
          </cell>
          <cell r="E869" t="str">
            <v>PTD</v>
          </cell>
          <cell r="F869" t="str">
            <v>PTD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4">
          <cell r="B874" t="str">
            <v>PTD</v>
          </cell>
          <cell r="C874" t="str">
            <v>PTD</v>
          </cell>
          <cell r="D874" t="str">
            <v>PTD</v>
          </cell>
          <cell r="E874" t="str">
            <v>PTD</v>
          </cell>
          <cell r="F874" t="str">
            <v>PTD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81"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90">
          <cell r="B890" t="str">
            <v>GP</v>
          </cell>
          <cell r="C890" t="str">
            <v>GP</v>
          </cell>
          <cell r="D890" t="str">
            <v>GP</v>
          </cell>
          <cell r="E890" t="str">
            <v>GP</v>
          </cell>
          <cell r="F890" t="str">
            <v>GP</v>
          </cell>
          <cell r="H890" t="str">
            <v>PLNT</v>
          </cell>
          <cell r="I890" t="str">
            <v>PLNT</v>
          </cell>
          <cell r="J890" t="str">
            <v>PLNT</v>
          </cell>
          <cell r="K890" t="str">
            <v>PLNT</v>
          </cell>
          <cell r="L890" t="str">
            <v>PLNT</v>
          </cell>
        </row>
        <row r="894">
          <cell r="B894" t="str">
            <v>NUTIL</v>
          </cell>
          <cell r="C894" t="str">
            <v>NUTIL</v>
          </cell>
          <cell r="D894" t="str">
            <v>NUTIL</v>
          </cell>
          <cell r="E894" t="str">
            <v>NUTIL</v>
          </cell>
          <cell r="F894" t="str">
            <v>NUTIL</v>
          </cell>
          <cell r="H894" t="str">
            <v>PLNT</v>
          </cell>
          <cell r="I894" t="str">
            <v>PLNT</v>
          </cell>
          <cell r="J894" t="str">
            <v>PLNT</v>
          </cell>
          <cell r="K894" t="str">
            <v>PLNT</v>
          </cell>
          <cell r="L894" t="str">
            <v>PLNT</v>
          </cell>
        </row>
        <row r="895">
          <cell r="B895" t="str">
            <v>GP</v>
          </cell>
          <cell r="C895" t="str">
            <v>GP</v>
          </cell>
          <cell r="D895" t="str">
            <v>GP</v>
          </cell>
          <cell r="E895" t="str">
            <v>GP</v>
          </cell>
          <cell r="F895" t="str">
            <v>GP</v>
          </cell>
          <cell r="H895" t="str">
            <v>PLNT</v>
          </cell>
          <cell r="I895" t="str">
            <v>PLNT</v>
          </cell>
          <cell r="J895" t="str">
            <v>PLNT</v>
          </cell>
          <cell r="K895" t="str">
            <v>PLNT</v>
          </cell>
          <cell r="L895" t="str">
            <v>PLNT</v>
          </cell>
        </row>
        <row r="896">
          <cell r="B896" t="str">
            <v>GP</v>
          </cell>
          <cell r="C896" t="str">
            <v>GP</v>
          </cell>
          <cell r="D896" t="str">
            <v>GP</v>
          </cell>
          <cell r="E896" t="str">
            <v>GP</v>
          </cell>
          <cell r="F896" t="str">
            <v>GP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0">
          <cell r="B900" t="str">
            <v>GP</v>
          </cell>
          <cell r="C900" t="str">
            <v>GP</v>
          </cell>
          <cell r="D900" t="str">
            <v>GP</v>
          </cell>
          <cell r="E900" t="str">
            <v>GP</v>
          </cell>
          <cell r="F900" t="str">
            <v>GP</v>
          </cell>
          <cell r="H900" t="str">
            <v>PLNT</v>
          </cell>
          <cell r="I900" t="str">
            <v>PLNT</v>
          </cell>
          <cell r="J900" t="str">
            <v>PLNT</v>
          </cell>
          <cell r="K900" t="str">
            <v>PLNT</v>
          </cell>
          <cell r="L900" t="str">
            <v>PLNT</v>
          </cell>
        </row>
        <row r="909">
          <cell r="B909" t="str">
            <v>GP</v>
          </cell>
          <cell r="C909" t="str">
            <v>GP</v>
          </cell>
          <cell r="D909" t="str">
            <v>GP</v>
          </cell>
          <cell r="E909" t="str">
            <v>GP</v>
          </cell>
          <cell r="F909" t="str">
            <v>GP</v>
          </cell>
          <cell r="H909" t="str">
            <v>PLNT</v>
          </cell>
          <cell r="I909" t="str">
            <v>PLNT</v>
          </cell>
          <cell r="J909" t="str">
            <v>PLNT</v>
          </cell>
          <cell r="K909" t="str">
            <v>PLNT</v>
          </cell>
          <cell r="L909" t="str">
            <v>PLNT</v>
          </cell>
        </row>
        <row r="913">
          <cell r="B913" t="str">
            <v>GP</v>
          </cell>
          <cell r="C913" t="str">
            <v>GP</v>
          </cell>
          <cell r="D913" t="str">
            <v>GP</v>
          </cell>
          <cell r="E913" t="str">
            <v>GP</v>
          </cell>
          <cell r="F913" t="str">
            <v>GP</v>
          </cell>
          <cell r="H913" t="str">
            <v>PLNT</v>
          </cell>
          <cell r="I913" t="str">
            <v>PLNT</v>
          </cell>
          <cell r="J913" t="str">
            <v>PLNT</v>
          </cell>
          <cell r="K913" t="str">
            <v>PLNT</v>
          </cell>
          <cell r="L913" t="str">
            <v>PLNT</v>
          </cell>
        </row>
        <row r="914">
          <cell r="B914" t="str">
            <v>P</v>
          </cell>
          <cell r="C914" t="str">
            <v>P</v>
          </cell>
          <cell r="D914" t="str">
            <v>P</v>
          </cell>
          <cell r="E914" t="str">
            <v>P</v>
          </cell>
          <cell r="F914" t="str">
            <v>P</v>
          </cell>
          <cell r="H914" t="str">
            <v>PLNT</v>
          </cell>
          <cell r="I914" t="str">
            <v>PLNT</v>
          </cell>
          <cell r="J914" t="str">
            <v>PLNT</v>
          </cell>
          <cell r="K914" t="str">
            <v>PLNT</v>
          </cell>
          <cell r="L914" t="str">
            <v>PLNT</v>
          </cell>
        </row>
        <row r="915">
          <cell r="B915" t="str">
            <v>PT</v>
          </cell>
          <cell r="C915" t="str">
            <v>PT</v>
          </cell>
          <cell r="D915" t="str">
            <v>PT</v>
          </cell>
          <cell r="E915" t="str">
            <v>PT</v>
          </cell>
          <cell r="F915" t="str">
            <v>PT</v>
          </cell>
          <cell r="H915" t="str">
            <v>PLNT</v>
          </cell>
          <cell r="I915" t="str">
            <v>PLNT</v>
          </cell>
          <cell r="J915" t="str">
            <v>PLNT</v>
          </cell>
          <cell r="K915" t="str">
            <v>PLNT</v>
          </cell>
          <cell r="L915" t="str">
            <v>PLNT</v>
          </cell>
        </row>
        <row r="916">
          <cell r="B916" t="str">
            <v>LABOR</v>
          </cell>
          <cell r="C916" t="str">
            <v>LABOR</v>
          </cell>
          <cell r="D916" t="str">
            <v>LABOR</v>
          </cell>
          <cell r="E916" t="str">
            <v>LABOR</v>
          </cell>
          <cell r="F916" t="str">
            <v>LABOR</v>
          </cell>
          <cell r="H916" t="str">
            <v>DISom</v>
          </cell>
          <cell r="I916" t="str">
            <v>DISom</v>
          </cell>
          <cell r="J916" t="str">
            <v>DISom</v>
          </cell>
          <cell r="K916" t="str">
            <v>DISom</v>
          </cell>
          <cell r="L916" t="str">
            <v>DISom</v>
          </cell>
        </row>
        <row r="917">
          <cell r="B917" t="str">
            <v>GP</v>
          </cell>
          <cell r="C917" t="str">
            <v>GP</v>
          </cell>
          <cell r="D917" t="str">
            <v>GP</v>
          </cell>
          <cell r="E917" t="str">
            <v>GP</v>
          </cell>
          <cell r="F917" t="str">
            <v>GP</v>
          </cell>
          <cell r="H917" t="str">
            <v>PLNT</v>
          </cell>
          <cell r="I917" t="str">
            <v>PLNT</v>
          </cell>
          <cell r="J917" t="str">
            <v>PLNT</v>
          </cell>
          <cell r="K917" t="str">
            <v>PLNT</v>
          </cell>
          <cell r="L917" t="str">
            <v>PLNT</v>
          </cell>
        </row>
        <row r="918">
          <cell r="B918" t="str">
            <v>P</v>
          </cell>
          <cell r="C918" t="str">
            <v>P</v>
          </cell>
          <cell r="D918" t="str">
            <v>P</v>
          </cell>
          <cell r="E918" t="str">
            <v>P</v>
          </cell>
          <cell r="F918" t="str">
            <v>P</v>
          </cell>
          <cell r="H918" t="str">
            <v>PLNT</v>
          </cell>
          <cell r="I918" t="str">
            <v>PLNT</v>
          </cell>
          <cell r="J918" t="str">
            <v>PLNT</v>
          </cell>
          <cell r="K918" t="str">
            <v>PLNT</v>
          </cell>
          <cell r="L918" t="str">
            <v>PLNT</v>
          </cell>
        </row>
        <row r="919">
          <cell r="B919" t="str">
            <v>PT</v>
          </cell>
          <cell r="C919" t="str">
            <v>PT</v>
          </cell>
          <cell r="D919" t="str">
            <v>PT</v>
          </cell>
          <cell r="E919" t="str">
            <v>PT</v>
          </cell>
          <cell r="F919" t="str">
            <v>PT</v>
          </cell>
          <cell r="H919" t="str">
            <v>PLNT</v>
          </cell>
          <cell r="I919" t="str">
            <v>PLNT</v>
          </cell>
          <cell r="J919" t="str">
            <v>PLNT</v>
          </cell>
          <cell r="K919" t="str">
            <v>PLNT</v>
          </cell>
          <cell r="L919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 t="str">
            <v>DITEXP</v>
          </cell>
          <cell r="C921" t="str">
            <v>DITEXP</v>
          </cell>
          <cell r="D921" t="str">
            <v>DITEXP</v>
          </cell>
          <cell r="E921" t="str">
            <v>DITEXP</v>
          </cell>
          <cell r="F921" t="str">
            <v>DITEXP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CUST</v>
          </cell>
          <cell r="C922" t="str">
            <v>CUST</v>
          </cell>
          <cell r="D922" t="str">
            <v>CUST</v>
          </cell>
          <cell r="E922" t="str">
            <v>CUST</v>
          </cell>
          <cell r="F922" t="str">
            <v>CUST</v>
          </cell>
          <cell r="H922" t="str">
            <v>PLNT</v>
          </cell>
          <cell r="I922" t="str">
            <v>PLNT</v>
          </cell>
          <cell r="J922" t="str">
            <v>PLNT</v>
          </cell>
          <cell r="K922" t="str">
            <v>PLNT</v>
          </cell>
          <cell r="L922" t="str">
            <v>PLNT</v>
          </cell>
        </row>
        <row r="923">
          <cell r="B923" t="str">
            <v>CUST</v>
          </cell>
          <cell r="C923" t="str">
            <v>CUST</v>
          </cell>
          <cell r="D923" t="str">
            <v>CUST</v>
          </cell>
          <cell r="E923" t="str">
            <v>CUST</v>
          </cell>
          <cell r="F923" t="str">
            <v>CUST</v>
          </cell>
          <cell r="H923" t="str">
            <v>PLNT</v>
          </cell>
          <cell r="I923" t="str">
            <v>PLNT</v>
          </cell>
          <cell r="J923" t="str">
            <v>PLNT</v>
          </cell>
          <cell r="K923" t="str">
            <v>PLNT</v>
          </cell>
          <cell r="L923" t="str">
            <v>PLNT</v>
          </cell>
        </row>
        <row r="924">
          <cell r="B924" t="str">
            <v>IBT</v>
          </cell>
          <cell r="C924" t="str">
            <v>IBT</v>
          </cell>
          <cell r="D924" t="str">
            <v>IBT</v>
          </cell>
          <cell r="E924" t="str">
            <v>IBT</v>
          </cell>
          <cell r="F924" t="str">
            <v>IBT</v>
          </cell>
          <cell r="H924" t="str">
            <v>PLNT</v>
          </cell>
          <cell r="I924" t="str">
            <v>PLNT</v>
          </cell>
          <cell r="J924" t="str">
            <v>PLNT</v>
          </cell>
          <cell r="K924" t="str">
            <v>PLNT</v>
          </cell>
          <cell r="L924" t="str">
            <v>PLNT</v>
          </cell>
        </row>
        <row r="925">
          <cell r="B925" t="str">
            <v>DPW</v>
          </cell>
          <cell r="C925" t="str">
            <v>DPW</v>
          </cell>
          <cell r="D925" t="str">
            <v>DPW</v>
          </cell>
          <cell r="E925" t="str">
            <v>DPW</v>
          </cell>
          <cell r="F925" t="str">
            <v>DPW</v>
          </cell>
          <cell r="H925" t="str">
            <v>PLNT</v>
          </cell>
          <cell r="I925" t="str">
            <v>PLNT</v>
          </cell>
          <cell r="J925" t="str">
            <v>PLNT</v>
          </cell>
          <cell r="K925" t="str">
            <v>PLNT</v>
          </cell>
          <cell r="L925" t="str">
            <v>PLNT</v>
          </cell>
        </row>
        <row r="926">
          <cell r="B926" t="str">
            <v>GP</v>
          </cell>
          <cell r="C926" t="str">
            <v>GP</v>
          </cell>
          <cell r="D926" t="str">
            <v>GP</v>
          </cell>
          <cell r="E926" t="str">
            <v>GP</v>
          </cell>
          <cell r="F926" t="str">
            <v>GP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TAXDEPR</v>
          </cell>
          <cell r="C927" t="str">
            <v>TAXDEPR</v>
          </cell>
          <cell r="D927" t="str">
            <v>TAXDEPR</v>
          </cell>
          <cell r="E927" t="str">
            <v>TAXDEPR</v>
          </cell>
          <cell r="F927" t="str">
            <v>TAXDEPR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28">
          <cell r="B928" t="str">
            <v>DPW</v>
          </cell>
          <cell r="C928" t="str">
            <v>DPW</v>
          </cell>
          <cell r="D928" t="str">
            <v>DPW</v>
          </cell>
          <cell r="E928" t="str">
            <v>DPW</v>
          </cell>
          <cell r="F928" t="str">
            <v>DPW</v>
          </cell>
          <cell r="H928" t="str">
            <v>PLNT</v>
          </cell>
          <cell r="I928" t="str">
            <v>PLNT</v>
          </cell>
          <cell r="J928" t="str">
            <v>PLNT</v>
          </cell>
          <cell r="K928" t="str">
            <v>PLNT</v>
          </cell>
          <cell r="L928" t="str">
            <v>PLNT</v>
          </cell>
        </row>
        <row r="932">
          <cell r="B932" t="str">
            <v>GP</v>
          </cell>
          <cell r="C932" t="str">
            <v>GP</v>
          </cell>
          <cell r="D932" t="str">
            <v>GP</v>
          </cell>
          <cell r="E932" t="str">
            <v>GP</v>
          </cell>
          <cell r="F932" t="str">
            <v>GP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3">
          <cell r="B933" t="str">
            <v>PT</v>
          </cell>
          <cell r="C933" t="str">
            <v>PT</v>
          </cell>
          <cell r="D933" t="str">
            <v>PT</v>
          </cell>
          <cell r="E933" t="str">
            <v>PT</v>
          </cell>
          <cell r="F933" t="str">
            <v>PT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LABOR</v>
          </cell>
          <cell r="C934" t="str">
            <v>LABOR</v>
          </cell>
          <cell r="D934" t="str">
            <v>LABOR</v>
          </cell>
          <cell r="E934" t="str">
            <v>LABOR</v>
          </cell>
          <cell r="F934" t="str">
            <v>LABOR</v>
          </cell>
          <cell r="H934" t="str">
            <v>DISom</v>
          </cell>
          <cell r="I934" t="str">
            <v>DISom</v>
          </cell>
          <cell r="J934" t="str">
            <v>DISom</v>
          </cell>
          <cell r="K934" t="str">
            <v>DISom</v>
          </cell>
          <cell r="L934" t="str">
            <v>DISom</v>
          </cell>
        </row>
        <row r="935">
          <cell r="B935" t="str">
            <v>P</v>
          </cell>
          <cell r="C935" t="str">
            <v>P</v>
          </cell>
          <cell r="D935" t="str">
            <v>P</v>
          </cell>
          <cell r="E935" t="str">
            <v>P</v>
          </cell>
          <cell r="F935" t="str">
            <v>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PT</v>
          </cell>
          <cell r="C936" t="str">
            <v>PT</v>
          </cell>
          <cell r="D936" t="str">
            <v>PT</v>
          </cell>
          <cell r="E936" t="str">
            <v>PT</v>
          </cell>
          <cell r="F936" t="str">
            <v>PT</v>
          </cell>
          <cell r="H936" t="str">
            <v>PLNT</v>
          </cell>
          <cell r="I936" t="str">
            <v>PLNT</v>
          </cell>
          <cell r="J936" t="str">
            <v>PLNT</v>
          </cell>
          <cell r="K936" t="str">
            <v>PLNT</v>
          </cell>
          <cell r="L936" t="str">
            <v>PLNT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GP</v>
          </cell>
          <cell r="C939" t="str">
            <v>GP</v>
          </cell>
          <cell r="D939" t="str">
            <v>GP</v>
          </cell>
          <cell r="E939" t="str">
            <v>GP</v>
          </cell>
          <cell r="F939" t="str">
            <v>GP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CUST</v>
          </cell>
          <cell r="C940" t="str">
            <v>CUST</v>
          </cell>
          <cell r="D940" t="str">
            <v>CUST</v>
          </cell>
          <cell r="E940" t="str">
            <v>CUST</v>
          </cell>
          <cell r="F940" t="str">
            <v>CUST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DITEXP</v>
          </cell>
          <cell r="C941" t="str">
            <v>DITEXP</v>
          </cell>
          <cell r="D941" t="str">
            <v>DITEXP</v>
          </cell>
          <cell r="E941" t="str">
            <v>DITEXP</v>
          </cell>
          <cell r="F941" t="str">
            <v>DITEXP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</v>
          </cell>
          <cell r="C942" t="str">
            <v>P</v>
          </cell>
          <cell r="D942" t="str">
            <v>P</v>
          </cell>
          <cell r="E942" t="str">
            <v>P</v>
          </cell>
          <cell r="F942" t="str">
            <v>P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DPW</v>
          </cell>
          <cell r="C943" t="str">
            <v>DPW</v>
          </cell>
          <cell r="D943" t="str">
            <v>DPW</v>
          </cell>
          <cell r="E943" t="str">
            <v>DPW</v>
          </cell>
          <cell r="F943" t="str">
            <v>DPW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7">
          <cell r="B947" t="str">
            <v>GP</v>
          </cell>
          <cell r="C947" t="str">
            <v>GP</v>
          </cell>
          <cell r="D947" t="str">
            <v>GP</v>
          </cell>
          <cell r="E947" t="str">
            <v>GP</v>
          </cell>
          <cell r="F947" t="str">
            <v>GP</v>
          </cell>
          <cell r="H947" t="str">
            <v>PLNT</v>
          </cell>
          <cell r="I947" t="str">
            <v>PLNT</v>
          </cell>
          <cell r="J947" t="str">
            <v>PLNT</v>
          </cell>
          <cell r="K947" t="str">
            <v>PLNT</v>
          </cell>
          <cell r="L947" t="str">
            <v>PLNT</v>
          </cell>
        </row>
        <row r="948">
          <cell r="B948" t="str">
            <v>P</v>
          </cell>
          <cell r="C948" t="str">
            <v>P</v>
          </cell>
          <cell r="D948" t="str">
            <v>P</v>
          </cell>
          <cell r="E948" t="str">
            <v>P</v>
          </cell>
          <cell r="F948" t="str">
            <v>P</v>
          </cell>
          <cell r="H948" t="str">
            <v>PLNT</v>
          </cell>
          <cell r="I948" t="str">
            <v>PLNT</v>
          </cell>
          <cell r="J948" t="str">
            <v>PLNT</v>
          </cell>
          <cell r="K948" t="str">
            <v>PLNT</v>
          </cell>
          <cell r="L948" t="str">
            <v>PLNT</v>
          </cell>
        </row>
        <row r="949">
          <cell r="B949" t="str">
            <v>PT</v>
          </cell>
          <cell r="C949" t="str">
            <v>PT</v>
          </cell>
          <cell r="D949" t="str">
            <v>PT</v>
          </cell>
          <cell r="E949" t="str">
            <v>PT</v>
          </cell>
          <cell r="F949" t="str">
            <v>PT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GP</v>
          </cell>
          <cell r="C950" t="str">
            <v>GP</v>
          </cell>
          <cell r="D950" t="str">
            <v>GP</v>
          </cell>
          <cell r="E950" t="str">
            <v>GP</v>
          </cell>
          <cell r="F950" t="str">
            <v>GP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PT</v>
          </cell>
          <cell r="C951" t="str">
            <v>PT</v>
          </cell>
          <cell r="D951" t="str">
            <v>PT</v>
          </cell>
          <cell r="E951" t="str">
            <v>PT</v>
          </cell>
          <cell r="F951" t="str">
            <v>PT</v>
          </cell>
          <cell r="H951" t="str">
            <v>PLNT</v>
          </cell>
          <cell r="I951" t="str">
            <v>PLNT</v>
          </cell>
          <cell r="J951" t="str">
            <v>PLNT</v>
          </cell>
          <cell r="K951" t="str">
            <v>PLNT</v>
          </cell>
          <cell r="L951" t="str">
            <v>PLNT</v>
          </cell>
        </row>
        <row r="952">
          <cell r="B952" t="str">
            <v>GP</v>
          </cell>
          <cell r="C952" t="str">
            <v>GP</v>
          </cell>
          <cell r="D952" t="str">
            <v>GP</v>
          </cell>
          <cell r="E952" t="str">
            <v>GP</v>
          </cell>
          <cell r="F952" t="str">
            <v>GP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LABOR</v>
          </cell>
          <cell r="C953" t="str">
            <v>LABOR</v>
          </cell>
          <cell r="D953" t="str">
            <v>LABOR</v>
          </cell>
          <cell r="E953" t="str">
            <v>LABOR</v>
          </cell>
          <cell r="F953" t="str">
            <v>LABOR</v>
          </cell>
          <cell r="H953" t="str">
            <v>DISom</v>
          </cell>
          <cell r="I953" t="str">
            <v>DISom</v>
          </cell>
          <cell r="J953" t="str">
            <v>DISom</v>
          </cell>
          <cell r="K953" t="str">
            <v>DISom</v>
          </cell>
          <cell r="L953" t="str">
            <v>DISom</v>
          </cell>
        </row>
        <row r="954">
          <cell r="B954" t="str">
            <v>PT</v>
          </cell>
          <cell r="C954" t="str">
            <v>PT</v>
          </cell>
          <cell r="D954" t="str">
            <v>PT</v>
          </cell>
          <cell r="E954" t="str">
            <v>PT</v>
          </cell>
          <cell r="F954" t="str">
            <v>PT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CUST</v>
          </cell>
          <cell r="C955" t="str">
            <v>CUST</v>
          </cell>
          <cell r="D955" t="str">
            <v>CUST</v>
          </cell>
          <cell r="E955" t="str">
            <v>CUST</v>
          </cell>
          <cell r="F955" t="str">
            <v>CUST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P</v>
          </cell>
          <cell r="C956" t="str">
            <v>P</v>
          </cell>
          <cell r="D956" t="str">
            <v>P</v>
          </cell>
          <cell r="E956" t="str">
            <v>P</v>
          </cell>
          <cell r="F956" t="str">
            <v>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DITEXP</v>
          </cell>
          <cell r="C957" t="str">
            <v>DITEXP</v>
          </cell>
          <cell r="D957" t="str">
            <v>DITEXP</v>
          </cell>
          <cell r="E957" t="str">
            <v>DITEXP</v>
          </cell>
          <cell r="F957" t="str">
            <v>DITEXP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P</v>
          </cell>
          <cell r="C958" t="str">
            <v>P</v>
          </cell>
          <cell r="D958" t="str">
            <v>P</v>
          </cell>
          <cell r="E958" t="str">
            <v>P</v>
          </cell>
          <cell r="F958" t="str">
            <v>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IBT</v>
          </cell>
          <cell r="C959" t="str">
            <v>IBT</v>
          </cell>
          <cell r="D959" t="str">
            <v>IBT</v>
          </cell>
          <cell r="E959" t="str">
            <v>IBT</v>
          </cell>
          <cell r="F959" t="str">
            <v>IBT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GP</v>
          </cell>
          <cell r="C961" t="str">
            <v>GP</v>
          </cell>
          <cell r="D961" t="str">
            <v>GP</v>
          </cell>
          <cell r="E961" t="str">
            <v>GP</v>
          </cell>
          <cell r="F961" t="str">
            <v>GP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2">
          <cell r="B962" t="str">
            <v>TAXDEPR</v>
          </cell>
          <cell r="C962" t="str">
            <v>TAXDEPR</v>
          </cell>
          <cell r="D962" t="str">
            <v>TAXDEPR</v>
          </cell>
          <cell r="E962" t="str">
            <v>TAXDEPR</v>
          </cell>
          <cell r="F962" t="str">
            <v>TAXDEPR</v>
          </cell>
          <cell r="H962" t="str">
            <v>PLNT</v>
          </cell>
          <cell r="I962" t="str">
            <v>PLNT</v>
          </cell>
          <cell r="J962" t="str">
            <v>PLNT</v>
          </cell>
          <cell r="K962" t="str">
            <v>PLNT</v>
          </cell>
          <cell r="L962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DITEXP</v>
          </cell>
          <cell r="C968" t="str">
            <v>DITEXP</v>
          </cell>
          <cell r="D968" t="str">
            <v>DITEXP</v>
          </cell>
          <cell r="E968" t="str">
            <v>DITEXP</v>
          </cell>
          <cell r="F968" t="str">
            <v>DITEXP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PT</v>
          </cell>
          <cell r="C969" t="str">
            <v>PT</v>
          </cell>
          <cell r="D969" t="str">
            <v>PT</v>
          </cell>
          <cell r="E969" t="str">
            <v>PT</v>
          </cell>
          <cell r="F969" t="str">
            <v>PT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P</v>
          </cell>
          <cell r="C970" t="str">
            <v>P</v>
          </cell>
          <cell r="D970" t="str">
            <v>P</v>
          </cell>
          <cell r="E970" t="str">
            <v>P</v>
          </cell>
          <cell r="F970" t="str">
            <v>P</v>
          </cell>
          <cell r="H970" t="str">
            <v>PLNT</v>
          </cell>
          <cell r="I970" t="str">
            <v>PLNT</v>
          </cell>
          <cell r="J970" t="str">
            <v>PLNT</v>
          </cell>
          <cell r="K970" t="str">
            <v>PLNT</v>
          </cell>
          <cell r="L970" t="str">
            <v>PLNT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CUST</v>
          </cell>
          <cell r="C972" t="str">
            <v>CUST</v>
          </cell>
          <cell r="D972" t="str">
            <v>CUST</v>
          </cell>
          <cell r="E972" t="str">
            <v>CUST</v>
          </cell>
          <cell r="F972" t="str">
            <v>CUST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GP</v>
          </cell>
          <cell r="C973" t="str">
            <v>GP</v>
          </cell>
          <cell r="D973" t="str">
            <v>GP</v>
          </cell>
          <cell r="E973" t="str">
            <v>GP</v>
          </cell>
          <cell r="F973" t="str">
            <v>GP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LABOR</v>
          </cell>
          <cell r="C974" t="str">
            <v>LABOR</v>
          </cell>
          <cell r="D974" t="str">
            <v>LABOR</v>
          </cell>
          <cell r="E974" t="str">
            <v>LABOR</v>
          </cell>
          <cell r="F974" t="str">
            <v>LABOR</v>
          </cell>
          <cell r="H974" t="str">
            <v>DISom</v>
          </cell>
          <cell r="I974" t="str">
            <v>DISom</v>
          </cell>
          <cell r="J974" t="str">
            <v>DISom</v>
          </cell>
          <cell r="K974" t="str">
            <v>DISom</v>
          </cell>
          <cell r="L974" t="str">
            <v>DISom</v>
          </cell>
        </row>
        <row r="975">
          <cell r="B975" t="str">
            <v>P</v>
          </cell>
          <cell r="C975" t="str">
            <v>P</v>
          </cell>
          <cell r="D975" t="str">
            <v>P</v>
          </cell>
          <cell r="E975" t="str">
            <v>P</v>
          </cell>
          <cell r="F975" t="str">
            <v>P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77">
          <cell r="B977" t="str">
            <v>PT</v>
          </cell>
          <cell r="C977" t="str">
            <v>PT</v>
          </cell>
          <cell r="D977" t="str">
            <v>PT</v>
          </cell>
          <cell r="E977" t="str">
            <v>PT</v>
          </cell>
          <cell r="F977" t="str">
            <v>PT</v>
          </cell>
          <cell r="H977" t="str">
            <v>PLNT</v>
          </cell>
          <cell r="I977" t="str">
            <v>PLNT</v>
          </cell>
          <cell r="J977" t="str">
            <v>PLNT</v>
          </cell>
          <cell r="K977" t="str">
            <v>PLNT</v>
          </cell>
          <cell r="L977" t="str">
            <v>PLNT</v>
          </cell>
        </row>
        <row r="983">
          <cell r="B983" t="str">
            <v>SCHMAF</v>
          </cell>
          <cell r="C983" t="str">
            <v>SCHMAF</v>
          </cell>
          <cell r="D983" t="str">
            <v>SCHMAF</v>
          </cell>
          <cell r="E983" t="str">
            <v>SCHMAF</v>
          </cell>
          <cell r="F983" t="str">
            <v>SCHMAF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SCHMAF</v>
          </cell>
          <cell r="C984" t="str">
            <v>SCHMAF</v>
          </cell>
          <cell r="D984" t="str">
            <v>SCHMAF</v>
          </cell>
          <cell r="E984" t="str">
            <v>SCHMAF</v>
          </cell>
          <cell r="F984" t="str">
            <v>SCHMAF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SCHMAF</v>
          </cell>
          <cell r="C985" t="str">
            <v>SCHMAF</v>
          </cell>
          <cell r="D985" t="str">
            <v>SCHMAF</v>
          </cell>
          <cell r="E985" t="str">
            <v>SCHMAF</v>
          </cell>
          <cell r="F985" t="str">
            <v>SCHMAF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SCHMAF</v>
          </cell>
          <cell r="C986" t="str">
            <v>SCHMAF</v>
          </cell>
          <cell r="D986" t="str">
            <v>SCHMAF</v>
          </cell>
          <cell r="E986" t="str">
            <v>SCHMAF</v>
          </cell>
          <cell r="F986" t="str">
            <v>SCHMAF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SCHMAF</v>
          </cell>
          <cell r="C987" t="str">
            <v>SCHMAF</v>
          </cell>
          <cell r="D987" t="str">
            <v>SCHMAF</v>
          </cell>
          <cell r="E987" t="str">
            <v>SCHMAF</v>
          </cell>
          <cell r="F987" t="str">
            <v>SCHMAF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SCHMAF</v>
          </cell>
          <cell r="C988" t="str">
            <v>SCHMAF</v>
          </cell>
          <cell r="D988" t="str">
            <v>SCHMAF</v>
          </cell>
          <cell r="E988" t="str">
            <v>SCHMAF</v>
          </cell>
          <cell r="F988" t="str">
            <v>SCHMAF</v>
          </cell>
          <cell r="H988" t="str">
            <v>PLNT</v>
          </cell>
          <cell r="I988" t="str">
            <v>PLNT</v>
          </cell>
          <cell r="J988" t="str">
            <v>PLNT</v>
          </cell>
          <cell r="K988" t="str">
            <v>PLNT</v>
          </cell>
          <cell r="L988" t="str">
            <v>PLNT</v>
          </cell>
        </row>
        <row r="992">
          <cell r="B992" t="str">
            <v>P</v>
          </cell>
          <cell r="C992" t="str">
            <v>P</v>
          </cell>
          <cell r="D992" t="str">
            <v>P</v>
          </cell>
          <cell r="E992" t="str">
            <v>P</v>
          </cell>
          <cell r="F992" t="str">
            <v>P</v>
          </cell>
          <cell r="H992" t="str">
            <v>DRB</v>
          </cell>
          <cell r="I992" t="str">
            <v>DRB</v>
          </cell>
          <cell r="J992" t="str">
            <v>DRB</v>
          </cell>
          <cell r="K992" t="str">
            <v>DRB</v>
          </cell>
          <cell r="L992" t="str">
            <v>DRB</v>
          </cell>
        </row>
        <row r="993">
          <cell r="B993" t="str">
            <v>P</v>
          </cell>
          <cell r="C993" t="str">
            <v>P</v>
          </cell>
          <cell r="D993" t="str">
            <v>P</v>
          </cell>
          <cell r="E993" t="str">
            <v>P</v>
          </cell>
          <cell r="F993" t="str">
            <v>P</v>
          </cell>
          <cell r="H993" t="str">
            <v>DRB</v>
          </cell>
          <cell r="I993" t="str">
            <v>DRB</v>
          </cell>
          <cell r="J993" t="str">
            <v>DRB</v>
          </cell>
          <cell r="K993" t="str">
            <v>DRB</v>
          </cell>
          <cell r="L993" t="str">
            <v>DRB</v>
          </cell>
        </row>
        <row r="994">
          <cell r="B994" t="str">
            <v>LABOR</v>
          </cell>
          <cell r="C994" t="str">
            <v>LABOR</v>
          </cell>
          <cell r="D994" t="str">
            <v>LABOR</v>
          </cell>
          <cell r="E994" t="str">
            <v>LABOR</v>
          </cell>
          <cell r="F994" t="str">
            <v>LABOR</v>
          </cell>
          <cell r="H994" t="str">
            <v>DISom</v>
          </cell>
          <cell r="I994" t="str">
            <v>DISom</v>
          </cell>
          <cell r="J994" t="str">
            <v>DISom</v>
          </cell>
          <cell r="K994" t="str">
            <v>DISom</v>
          </cell>
          <cell r="L994" t="str">
            <v>DISom</v>
          </cell>
        </row>
        <row r="995">
          <cell r="B995" t="str">
            <v>SCHMAP-SO</v>
          </cell>
          <cell r="C995" t="str">
            <v>SCHMAP-SO</v>
          </cell>
          <cell r="D995" t="str">
            <v>SCHMAP-SO</v>
          </cell>
          <cell r="E995" t="str">
            <v>SCHMAP-SO</v>
          </cell>
          <cell r="F995" t="str">
            <v>SCHMAP-SO</v>
          </cell>
          <cell r="H995" t="str">
            <v>DISom</v>
          </cell>
          <cell r="I995" t="str">
            <v>DISom</v>
          </cell>
          <cell r="J995" t="str">
            <v>DISom</v>
          </cell>
          <cell r="K995" t="str">
            <v>DISom</v>
          </cell>
          <cell r="L995" t="str">
            <v>DISom</v>
          </cell>
        </row>
        <row r="996">
          <cell r="B996" t="str">
            <v>SCHMAP</v>
          </cell>
          <cell r="C996" t="str">
            <v>SCHMAP</v>
          </cell>
          <cell r="D996" t="str">
            <v>SCHMAP</v>
          </cell>
          <cell r="E996" t="str">
            <v>SCHMAP</v>
          </cell>
          <cell r="F996" t="str">
            <v>SCHMAP</v>
          </cell>
          <cell r="H996" t="str">
            <v>DRB</v>
          </cell>
          <cell r="I996" t="str">
            <v>DRB</v>
          </cell>
          <cell r="J996" t="str">
            <v>DRB</v>
          </cell>
          <cell r="K996" t="str">
            <v>DRB</v>
          </cell>
          <cell r="L996" t="str">
            <v>DRB</v>
          </cell>
        </row>
        <row r="997">
          <cell r="B997" t="str">
            <v>BOOKDEPR</v>
          </cell>
          <cell r="C997" t="str">
            <v>BOOKDEPR</v>
          </cell>
          <cell r="D997" t="str">
            <v>BOOKDEPR</v>
          </cell>
          <cell r="E997" t="str">
            <v>BOOKDEPR</v>
          </cell>
          <cell r="F997" t="str">
            <v>BOOKDEPR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1001">
          <cell r="B1001" t="str">
            <v>SCHMAT-SITUS</v>
          </cell>
          <cell r="C1001" t="str">
            <v>SCHMAT-SITUS</v>
          </cell>
          <cell r="D1001" t="str">
            <v>SCHMAT-SITUS</v>
          </cell>
          <cell r="E1001" t="str">
            <v>SCHMAT-SITUS</v>
          </cell>
          <cell r="F1001" t="str">
            <v>SCHMAT-SITUS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2">
          <cell r="B1002" t="str">
            <v>P</v>
          </cell>
          <cell r="C1002" t="str">
            <v>P</v>
          </cell>
          <cell r="D1002" t="str">
            <v>P</v>
          </cell>
          <cell r="E1002" t="str">
            <v>P</v>
          </cell>
          <cell r="F1002" t="str">
            <v>P</v>
          </cell>
          <cell r="H1002" t="str">
            <v>DRB</v>
          </cell>
          <cell r="I1002" t="str">
            <v>DRB</v>
          </cell>
          <cell r="J1002" t="str">
            <v>DRB</v>
          </cell>
          <cell r="K1002" t="str">
            <v>DRB</v>
          </cell>
          <cell r="L1002" t="str">
            <v>DRB</v>
          </cell>
        </row>
        <row r="1003">
          <cell r="B1003" t="str">
            <v>DPW</v>
          </cell>
          <cell r="C1003" t="str">
            <v>DPW</v>
          </cell>
          <cell r="D1003" t="str">
            <v>DPW</v>
          </cell>
          <cell r="E1003" t="str">
            <v>DPW</v>
          </cell>
          <cell r="F1003" t="str">
            <v>DPW</v>
          </cell>
          <cell r="H1003" t="str">
            <v>PLNT</v>
          </cell>
          <cell r="I1003" t="str">
            <v>PLNT</v>
          </cell>
          <cell r="J1003" t="str">
            <v>PLNT</v>
          </cell>
          <cell r="K1003" t="str">
            <v>PLNT</v>
          </cell>
          <cell r="L1003" t="str">
            <v>PLNT</v>
          </cell>
        </row>
        <row r="1004">
          <cell r="B1004" t="str">
            <v>SCHMAT-SNP</v>
          </cell>
          <cell r="C1004" t="str">
            <v>SCHMAT-SNP</v>
          </cell>
          <cell r="D1004" t="str">
            <v>SCHMAT-SNP</v>
          </cell>
          <cell r="E1004" t="str">
            <v>SCHMAT-SNP</v>
          </cell>
          <cell r="F1004" t="str">
            <v>SCHMAT-SNP</v>
          </cell>
          <cell r="H1004" t="str">
            <v>DISom</v>
          </cell>
          <cell r="I1004" t="str">
            <v>DISom</v>
          </cell>
          <cell r="J1004" t="str">
            <v>DISom</v>
          </cell>
          <cell r="K1004" t="str">
            <v>DISom</v>
          </cell>
          <cell r="L1004" t="str">
            <v>DISom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SCHMAT-SE</v>
          </cell>
          <cell r="C1007" t="str">
            <v>SCHMAT-SE</v>
          </cell>
          <cell r="D1007" t="str">
            <v>SCHMAT-SE</v>
          </cell>
          <cell r="E1007" t="str">
            <v>SCHMAT-SE</v>
          </cell>
          <cell r="F1007" t="str">
            <v>SCHMAT-SE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SCHMAT</v>
          </cell>
          <cell r="C1009" t="str">
            <v>SCHMAT</v>
          </cell>
          <cell r="D1009" t="str">
            <v>SCHMAT</v>
          </cell>
          <cell r="E1009" t="str">
            <v>SCHMAT</v>
          </cell>
          <cell r="F1009" t="str">
            <v>SCHMAT</v>
          </cell>
          <cell r="H1009" t="str">
            <v>PLNT</v>
          </cell>
          <cell r="I1009" t="str">
            <v>PLNT</v>
          </cell>
          <cell r="J1009" t="str">
            <v>PLNT</v>
          </cell>
          <cell r="K1009" t="str">
            <v>PLNT</v>
          </cell>
          <cell r="L1009" t="str">
            <v>PLNT</v>
          </cell>
        </row>
        <row r="1010">
          <cell r="B1010" t="str">
            <v>SCHMAT-SO</v>
          </cell>
          <cell r="C1010" t="str">
            <v>SCHMAT-SO</v>
          </cell>
          <cell r="D1010" t="str">
            <v>SCHMAT-SO</v>
          </cell>
          <cell r="E1010" t="str">
            <v>SCHMAT-SO</v>
          </cell>
          <cell r="F1010" t="str">
            <v>SCHMAT-SO</v>
          </cell>
          <cell r="H1010" t="str">
            <v>DISom</v>
          </cell>
          <cell r="I1010" t="str">
            <v>DISom</v>
          </cell>
          <cell r="J1010" t="str">
            <v>DISom</v>
          </cell>
          <cell r="K1010" t="str">
            <v>DISom</v>
          </cell>
          <cell r="L1010" t="str">
            <v>DISom</v>
          </cell>
        </row>
        <row r="1011">
          <cell r="B1011" t="str">
            <v>SCHMAT-SNP</v>
          </cell>
          <cell r="C1011" t="str">
            <v>SCHMAT-SNP</v>
          </cell>
          <cell r="D1011" t="str">
            <v>SCHMAT-SNP</v>
          </cell>
          <cell r="E1011" t="str">
            <v>SCHMAT-SNP</v>
          </cell>
          <cell r="F1011" t="str">
            <v>SCHMAT-SNP</v>
          </cell>
          <cell r="H1011" t="str">
            <v>DISom</v>
          </cell>
          <cell r="I1011" t="str">
            <v>DISom</v>
          </cell>
          <cell r="J1011" t="str">
            <v>DISom</v>
          </cell>
          <cell r="K1011" t="str">
            <v>DISom</v>
          </cell>
          <cell r="L1011" t="str">
            <v>DISom</v>
          </cell>
        </row>
        <row r="1012">
          <cell r="B1012" t="str">
            <v>CUST</v>
          </cell>
          <cell r="C1012" t="str">
            <v>CUST</v>
          </cell>
          <cell r="D1012" t="str">
            <v>CUST</v>
          </cell>
          <cell r="E1012" t="str">
            <v>CUST</v>
          </cell>
          <cell r="F1012" t="str">
            <v>CUST</v>
          </cell>
          <cell r="H1012" t="str">
            <v>CUST</v>
          </cell>
          <cell r="I1012" t="str">
            <v>CUST</v>
          </cell>
          <cell r="J1012" t="str">
            <v>CUST</v>
          </cell>
          <cell r="K1012" t="str">
            <v>CUST</v>
          </cell>
          <cell r="L1012" t="str">
            <v>CUST</v>
          </cell>
        </row>
        <row r="1013">
          <cell r="B1013" t="str">
            <v>P</v>
          </cell>
          <cell r="C1013" t="str">
            <v>P</v>
          </cell>
          <cell r="D1013" t="str">
            <v>P</v>
          </cell>
          <cell r="E1013" t="str">
            <v>P</v>
          </cell>
          <cell r="F1013" t="str">
            <v>P</v>
          </cell>
          <cell r="H1013" t="str">
            <v>DRB</v>
          </cell>
          <cell r="I1013" t="str">
            <v>DRB</v>
          </cell>
          <cell r="J1013" t="str">
            <v>DRB</v>
          </cell>
          <cell r="K1013" t="str">
            <v>DRB</v>
          </cell>
          <cell r="L1013" t="str">
            <v>DRB</v>
          </cell>
        </row>
        <row r="1014">
          <cell r="B1014" t="str">
            <v>BOOKDEPR</v>
          </cell>
          <cell r="C1014" t="str">
            <v>BOOKDEPR</v>
          </cell>
          <cell r="D1014" t="str">
            <v>BOOKDEPR</v>
          </cell>
          <cell r="E1014" t="str">
            <v>BOOKDEPR</v>
          </cell>
          <cell r="F1014" t="str">
            <v>BOOKDEPR</v>
          </cell>
          <cell r="H1014" t="str">
            <v>PLNT</v>
          </cell>
          <cell r="I1014" t="str">
            <v>PLNT</v>
          </cell>
          <cell r="J1014" t="str">
            <v>PLNT</v>
          </cell>
          <cell r="K1014" t="str">
            <v>PLNT</v>
          </cell>
          <cell r="L1014" t="str">
            <v>PLNT</v>
          </cell>
        </row>
        <row r="1020">
          <cell r="B1020" t="str">
            <v>SCHMDF</v>
          </cell>
          <cell r="C1020" t="str">
            <v>SCHMDF</v>
          </cell>
          <cell r="D1020" t="str">
            <v>SCHMDF</v>
          </cell>
          <cell r="E1020" t="str">
            <v>SCHMDF</v>
          </cell>
          <cell r="F1020" t="str">
            <v>SCHMDF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SCHMDF</v>
          </cell>
          <cell r="C1021" t="str">
            <v>SCHMDF</v>
          </cell>
          <cell r="D1021" t="str">
            <v>SCHMDF</v>
          </cell>
          <cell r="E1021" t="str">
            <v>SCHMDF</v>
          </cell>
          <cell r="F1021" t="str">
            <v>SCHMDF</v>
          </cell>
          <cell r="H1021" t="str">
            <v>PLNT</v>
          </cell>
          <cell r="I1021" t="str">
            <v>PLNT</v>
          </cell>
          <cell r="J1021" t="str">
            <v>PLNT</v>
          </cell>
          <cell r="K1021" t="str">
            <v>PLNT</v>
          </cell>
          <cell r="L1021" t="str">
            <v>PLNT</v>
          </cell>
        </row>
        <row r="1022">
          <cell r="B1022" t="str">
            <v>SCHMDF</v>
          </cell>
          <cell r="C1022" t="str">
            <v>SCHMDF</v>
          </cell>
          <cell r="D1022" t="str">
            <v>SCHMDF</v>
          </cell>
          <cell r="E1022" t="str">
            <v>SCHMDF</v>
          </cell>
          <cell r="F1022" t="str">
            <v>SCHMDF</v>
          </cell>
          <cell r="H1022" t="str">
            <v>PLNT</v>
          </cell>
          <cell r="I1022" t="str">
            <v>PLNT</v>
          </cell>
          <cell r="J1022" t="str">
            <v>PLNT</v>
          </cell>
          <cell r="K1022" t="str">
            <v>PLNT</v>
          </cell>
          <cell r="L1022" t="str">
            <v>PLNT</v>
          </cell>
        </row>
        <row r="1025">
          <cell r="B1025" t="str">
            <v>SCHMDP</v>
          </cell>
          <cell r="C1025" t="str">
            <v>SCHMDP</v>
          </cell>
          <cell r="D1025" t="str">
            <v>SCHMDP</v>
          </cell>
          <cell r="E1025" t="str">
            <v>SCHMDP</v>
          </cell>
          <cell r="F1025" t="str">
            <v>SCHMDP</v>
          </cell>
          <cell r="H1025" t="str">
            <v>PLNT</v>
          </cell>
          <cell r="I1025" t="str">
            <v>PLNT</v>
          </cell>
          <cell r="J1025" t="str">
            <v>PLNT</v>
          </cell>
          <cell r="K1025" t="str">
            <v>PLNT</v>
          </cell>
          <cell r="L1025" t="str">
            <v>PLNT</v>
          </cell>
        </row>
        <row r="1026">
          <cell r="B1026" t="str">
            <v>P</v>
          </cell>
          <cell r="C1026" t="str">
            <v>P</v>
          </cell>
          <cell r="D1026" t="str">
            <v>P</v>
          </cell>
          <cell r="E1026" t="str">
            <v>P</v>
          </cell>
          <cell r="F1026" t="str">
            <v>P</v>
          </cell>
          <cell r="H1026" t="str">
            <v>DRB</v>
          </cell>
          <cell r="I1026" t="str">
            <v>DRB</v>
          </cell>
          <cell r="J1026" t="str">
            <v>DRB</v>
          </cell>
          <cell r="K1026" t="str">
            <v>DRB</v>
          </cell>
          <cell r="L1026" t="str">
            <v>DRB</v>
          </cell>
        </row>
        <row r="1027">
          <cell r="B1027" t="str">
            <v>PTD</v>
          </cell>
          <cell r="C1027" t="str">
            <v>PTD</v>
          </cell>
          <cell r="D1027" t="str">
            <v>PTD</v>
          </cell>
          <cell r="E1027" t="str">
            <v>PTD</v>
          </cell>
          <cell r="F1027" t="str">
            <v>PTD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IBT</v>
          </cell>
          <cell r="C1028" t="str">
            <v>IBT</v>
          </cell>
          <cell r="D1028" t="str">
            <v>IBT</v>
          </cell>
          <cell r="E1028" t="str">
            <v>IBT</v>
          </cell>
          <cell r="F1028" t="str">
            <v>IBT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P</v>
          </cell>
          <cell r="C1030" t="str">
            <v>P</v>
          </cell>
          <cell r="D1030" t="str">
            <v>P</v>
          </cell>
          <cell r="E1030" t="str">
            <v>P</v>
          </cell>
          <cell r="F1030" t="str">
            <v>P</v>
          </cell>
          <cell r="H1030" t="str">
            <v>DRB</v>
          </cell>
          <cell r="I1030" t="str">
            <v>DRB</v>
          </cell>
          <cell r="J1030" t="str">
            <v>DRB</v>
          </cell>
          <cell r="K1030" t="str">
            <v>DRB</v>
          </cell>
          <cell r="L1030" t="str">
            <v>DRB</v>
          </cell>
        </row>
        <row r="1034">
          <cell r="B1034" t="str">
            <v>GP</v>
          </cell>
          <cell r="C1034" t="str">
            <v>GP</v>
          </cell>
          <cell r="D1034" t="str">
            <v>GP</v>
          </cell>
          <cell r="E1034" t="str">
            <v>GP</v>
          </cell>
          <cell r="F1034" t="str">
            <v>GP</v>
          </cell>
          <cell r="H1034" t="str">
            <v>PLNT</v>
          </cell>
          <cell r="I1034" t="str">
            <v>PLNT</v>
          </cell>
          <cell r="J1034" t="str">
            <v>PLNT</v>
          </cell>
          <cell r="K1034" t="str">
            <v>PLNT</v>
          </cell>
          <cell r="L1034" t="str">
            <v>PLNT</v>
          </cell>
        </row>
        <row r="1035">
          <cell r="B1035" t="str">
            <v>CUST</v>
          </cell>
          <cell r="C1035" t="str">
            <v>CUST</v>
          </cell>
          <cell r="D1035" t="str">
            <v>CUST</v>
          </cell>
          <cell r="E1035" t="str">
            <v>CUST</v>
          </cell>
          <cell r="F1035" t="str">
            <v>CUST</v>
          </cell>
          <cell r="H1035" t="str">
            <v>CUST</v>
          </cell>
          <cell r="I1035" t="str">
            <v>CUST</v>
          </cell>
          <cell r="J1035" t="str">
            <v>CUST</v>
          </cell>
          <cell r="K1035" t="str">
            <v>CUST</v>
          </cell>
          <cell r="L1035" t="str">
            <v>CUST</v>
          </cell>
        </row>
        <row r="1036">
          <cell r="B1036" t="str">
            <v>SCHMDT-SNP</v>
          </cell>
          <cell r="C1036" t="str">
            <v>SCHMDT-SNP</v>
          </cell>
          <cell r="D1036" t="str">
            <v>SCHMDT-SNP</v>
          </cell>
          <cell r="E1036" t="str">
            <v>SCHMDT-SNP</v>
          </cell>
          <cell r="F1036" t="str">
            <v>SCHMDT-SNP</v>
          </cell>
          <cell r="H1036" t="str">
            <v>DISom</v>
          </cell>
          <cell r="I1036" t="str">
            <v>DISom</v>
          </cell>
          <cell r="J1036" t="str">
            <v>DISom</v>
          </cell>
          <cell r="K1036" t="str">
            <v>DISom</v>
          </cell>
          <cell r="L1036" t="str">
            <v>DISom</v>
          </cell>
        </row>
        <row r="1037">
          <cell r="B1037" t="str">
            <v>CUST</v>
          </cell>
          <cell r="C1037" t="str">
            <v>CUST</v>
          </cell>
          <cell r="D1037" t="str">
            <v>CUST</v>
          </cell>
          <cell r="E1037" t="str">
            <v>CUST</v>
          </cell>
          <cell r="F1037" t="str">
            <v>CUST</v>
          </cell>
          <cell r="H1037" t="str">
            <v>CUST</v>
          </cell>
          <cell r="I1037" t="str">
            <v>CUST</v>
          </cell>
          <cell r="J1037" t="str">
            <v>CUST</v>
          </cell>
          <cell r="K1037" t="str">
            <v>CUST</v>
          </cell>
          <cell r="L1037" t="str">
            <v>CUST</v>
          </cell>
        </row>
        <row r="1038">
          <cell r="B1038" t="str">
            <v>SCHMDT</v>
          </cell>
          <cell r="C1038" t="str">
            <v>SCHMDT</v>
          </cell>
          <cell r="D1038" t="str">
            <v>SCHMDT</v>
          </cell>
          <cell r="E1038" t="str">
            <v>SCHMDT</v>
          </cell>
          <cell r="F1038" t="str">
            <v>SCHMDT</v>
          </cell>
          <cell r="H1038" t="str">
            <v>PLNT</v>
          </cell>
          <cell r="I1038" t="str">
            <v>PLNT</v>
          </cell>
          <cell r="J1038" t="str">
            <v>PLNT</v>
          </cell>
          <cell r="K1038" t="str">
            <v>PLNT</v>
          </cell>
          <cell r="L1038" t="str">
            <v>PLNT</v>
          </cell>
        </row>
        <row r="1039">
          <cell r="B1039" t="str">
            <v>CUST</v>
          </cell>
          <cell r="C1039" t="str">
            <v>CUST</v>
          </cell>
          <cell r="D1039" t="str">
            <v>CUST</v>
          </cell>
          <cell r="E1039" t="str">
            <v>CUST</v>
          </cell>
          <cell r="F1039" t="str">
            <v>CUST</v>
          </cell>
          <cell r="H1039" t="str">
            <v>CUST</v>
          </cell>
          <cell r="I1039" t="str">
            <v>CUST</v>
          </cell>
          <cell r="J1039" t="str">
            <v>CUST</v>
          </cell>
          <cell r="K1039" t="str">
            <v>CUST</v>
          </cell>
          <cell r="L1039" t="str">
            <v>CUST</v>
          </cell>
        </row>
        <row r="1040">
          <cell r="B1040" t="str">
            <v>P</v>
          </cell>
          <cell r="C1040" t="str">
            <v>P</v>
          </cell>
          <cell r="D1040" t="str">
            <v>P</v>
          </cell>
          <cell r="E1040" t="str">
            <v>P</v>
          </cell>
          <cell r="F1040" t="str">
            <v>P</v>
          </cell>
          <cell r="H1040" t="str">
            <v>DRB</v>
          </cell>
          <cell r="I1040" t="str">
            <v>DRB</v>
          </cell>
          <cell r="J1040" t="str">
            <v>DRB</v>
          </cell>
          <cell r="K1040" t="str">
            <v>DRB</v>
          </cell>
          <cell r="L1040" t="str">
            <v>DRB</v>
          </cell>
        </row>
        <row r="1041">
          <cell r="B1041" t="str">
            <v>SCHMDT-SG</v>
          </cell>
          <cell r="C1041" t="str">
            <v>SCHMDT-SG</v>
          </cell>
          <cell r="D1041" t="str">
            <v>SCHMDT-SG</v>
          </cell>
          <cell r="E1041" t="str">
            <v>SCHMDT-SG</v>
          </cell>
          <cell r="F1041" t="str">
            <v>SCHMDT-SG</v>
          </cell>
          <cell r="H1041" t="str">
            <v>DRB</v>
          </cell>
          <cell r="I1041" t="str">
            <v>DRB</v>
          </cell>
          <cell r="J1041" t="str">
            <v>DRB</v>
          </cell>
          <cell r="K1041" t="str">
            <v>DRB</v>
          </cell>
          <cell r="L1041" t="str">
            <v>DRB</v>
          </cell>
        </row>
        <row r="1042">
          <cell r="B1042" t="str">
            <v>SCHMDT-GPS</v>
          </cell>
          <cell r="C1042" t="str">
            <v>SCHMDT-GPS</v>
          </cell>
          <cell r="D1042" t="str">
            <v>SCHMDT-GPS</v>
          </cell>
          <cell r="E1042" t="str">
            <v>SCHMDT-GPS</v>
          </cell>
          <cell r="F1042" t="str">
            <v>SCHMDT-GPS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SCHMDT-SO</v>
          </cell>
          <cell r="C1043" t="str">
            <v>SCHMDT-SO</v>
          </cell>
          <cell r="D1043" t="str">
            <v>SCHMDT-SO</v>
          </cell>
          <cell r="E1043" t="str">
            <v>SCHMDT-SO</v>
          </cell>
          <cell r="F1043" t="str">
            <v>SCHMDT-SO</v>
          </cell>
          <cell r="H1043" t="str">
            <v>DISom</v>
          </cell>
          <cell r="I1043" t="str">
            <v>DISom</v>
          </cell>
          <cell r="J1043" t="str">
            <v>DISom</v>
          </cell>
          <cell r="K1043" t="str">
            <v>DISom</v>
          </cell>
          <cell r="L1043" t="str">
            <v>DISom</v>
          </cell>
        </row>
        <row r="1044">
          <cell r="B1044" t="str">
            <v>TAXDEPR</v>
          </cell>
          <cell r="C1044" t="str">
            <v>TAXDEPR</v>
          </cell>
          <cell r="D1044" t="str">
            <v>TAXDEPR</v>
          </cell>
          <cell r="E1044" t="str">
            <v>TAXDEPR</v>
          </cell>
          <cell r="F1044" t="str">
            <v>TAXDEPR</v>
          </cell>
          <cell r="H1044" t="str">
            <v>DISom</v>
          </cell>
          <cell r="I1044" t="str">
            <v>DISom</v>
          </cell>
          <cell r="J1044" t="str">
            <v>DISom</v>
          </cell>
          <cell r="K1044" t="str">
            <v>DISom</v>
          </cell>
          <cell r="L1044" t="str">
            <v>DISom</v>
          </cell>
        </row>
        <row r="1045">
          <cell r="B1045" t="str">
            <v>DPW</v>
          </cell>
          <cell r="C1045" t="str">
            <v>DPW</v>
          </cell>
          <cell r="D1045" t="str">
            <v>DPW</v>
          </cell>
          <cell r="E1045" t="str">
            <v>DPW</v>
          </cell>
          <cell r="F1045" t="str">
            <v>DPW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53">
          <cell r="B1053" t="str">
            <v>IBT</v>
          </cell>
          <cell r="C1053" t="str">
            <v>IBT</v>
          </cell>
          <cell r="D1053" t="str">
            <v>IBT</v>
          </cell>
          <cell r="E1053" t="str">
            <v>IBT</v>
          </cell>
          <cell r="F1053" t="str">
            <v>IBT</v>
          </cell>
          <cell r="H1053" t="str">
            <v>DRB</v>
          </cell>
          <cell r="I1053" t="str">
            <v>DRB</v>
          </cell>
          <cell r="J1053" t="str">
            <v>DRB</v>
          </cell>
          <cell r="K1053" t="str">
            <v>DRB</v>
          </cell>
          <cell r="L1053" t="str">
            <v>DRB</v>
          </cell>
        </row>
        <row r="1054">
          <cell r="B1054" t="str">
            <v>IBT</v>
          </cell>
          <cell r="C1054" t="str">
            <v>IBT</v>
          </cell>
          <cell r="D1054" t="str">
            <v>IBT</v>
          </cell>
          <cell r="E1054" t="str">
            <v>IBT</v>
          </cell>
          <cell r="F1054" t="str">
            <v>IBT</v>
          </cell>
          <cell r="H1054" t="str">
            <v>DRB</v>
          </cell>
          <cell r="I1054" t="str">
            <v>DRB</v>
          </cell>
          <cell r="J1054" t="str">
            <v>DRB</v>
          </cell>
          <cell r="K1054" t="str">
            <v>DRB</v>
          </cell>
          <cell r="L1054" t="str">
            <v>DRB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DRB</v>
          </cell>
          <cell r="I1055" t="str">
            <v>DRB</v>
          </cell>
          <cell r="J1055" t="str">
            <v>DRB</v>
          </cell>
          <cell r="K1055" t="str">
            <v>DRB</v>
          </cell>
          <cell r="L1055" t="str">
            <v>DRB</v>
          </cell>
        </row>
        <row r="1056">
          <cell r="B1056" t="str">
            <v>IBT</v>
          </cell>
          <cell r="C1056" t="str">
            <v>IBT</v>
          </cell>
          <cell r="D1056" t="str">
            <v>IBT</v>
          </cell>
          <cell r="E1056" t="str">
            <v>IBT</v>
          </cell>
          <cell r="F1056" t="str">
            <v>IBT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76">
          <cell r="B1076" t="str">
            <v>SIT</v>
          </cell>
          <cell r="C1076" t="str">
            <v>SIT</v>
          </cell>
          <cell r="D1076" t="str">
            <v>SIT</v>
          </cell>
          <cell r="E1076" t="str">
            <v>SIT</v>
          </cell>
          <cell r="F1076" t="str">
            <v>SIT</v>
          </cell>
          <cell r="H1076" t="str">
            <v>DRB</v>
          </cell>
          <cell r="I1076" t="str">
            <v>DRB</v>
          </cell>
          <cell r="J1076" t="str">
            <v>DRB</v>
          </cell>
          <cell r="K1076" t="str">
            <v>DRB</v>
          </cell>
          <cell r="L1076" t="str">
            <v>DRB</v>
          </cell>
        </row>
        <row r="1085">
          <cell r="B1085" t="str">
            <v>P</v>
          </cell>
          <cell r="C1085" t="str">
            <v>P</v>
          </cell>
          <cell r="D1085" t="str">
            <v>P</v>
          </cell>
          <cell r="E1085" t="str">
            <v>P</v>
          </cell>
          <cell r="F1085" t="str">
            <v>P</v>
          </cell>
        </row>
        <row r="1086">
          <cell r="B1086" t="str">
            <v>P</v>
          </cell>
          <cell r="C1086" t="str">
            <v>P</v>
          </cell>
          <cell r="D1086" t="str">
            <v>P</v>
          </cell>
          <cell r="E1086" t="str">
            <v>P</v>
          </cell>
          <cell r="F1086" t="str">
            <v>P</v>
          </cell>
        </row>
        <row r="1087">
          <cell r="B1087" t="str">
            <v>P</v>
          </cell>
          <cell r="C1087" t="str">
            <v>P</v>
          </cell>
          <cell r="D1087" t="str">
            <v>P</v>
          </cell>
          <cell r="E1087" t="str">
            <v>P</v>
          </cell>
          <cell r="F1087" t="str">
            <v>P</v>
          </cell>
        </row>
        <row r="1088">
          <cell r="B1088" t="str">
            <v>LABOR</v>
          </cell>
          <cell r="C1088" t="str">
            <v>LABOR</v>
          </cell>
          <cell r="D1088" t="str">
            <v>LABOR</v>
          </cell>
          <cell r="E1088" t="str">
            <v>LABOR</v>
          </cell>
          <cell r="F1088" t="str">
            <v>LABOR</v>
          </cell>
        </row>
        <row r="1094">
          <cell r="B1094" t="str">
            <v>FIT</v>
          </cell>
          <cell r="C1094" t="str">
            <v>FIT</v>
          </cell>
          <cell r="D1094" t="str">
            <v>FIT</v>
          </cell>
          <cell r="E1094" t="str">
            <v>FIT</v>
          </cell>
          <cell r="F1094" t="str">
            <v>FIT</v>
          </cell>
          <cell r="H1094" t="str">
            <v>DRB</v>
          </cell>
          <cell r="I1094" t="str">
            <v>DRB</v>
          </cell>
          <cell r="J1094" t="str">
            <v>DRB</v>
          </cell>
          <cell r="K1094" t="str">
            <v>DRB</v>
          </cell>
          <cell r="L1094" t="str">
            <v>DRB</v>
          </cell>
        </row>
        <row r="1100">
          <cell r="B1100" t="str">
            <v>P</v>
          </cell>
          <cell r="C1100" t="str">
            <v>P</v>
          </cell>
          <cell r="D1100" t="str">
            <v>P</v>
          </cell>
          <cell r="E1100" t="str">
            <v>P</v>
          </cell>
          <cell r="F1100" t="str">
            <v>P</v>
          </cell>
        </row>
        <row r="1101">
          <cell r="B1101" t="str">
            <v>P</v>
          </cell>
          <cell r="C1101" t="str">
            <v>P</v>
          </cell>
          <cell r="D1101" t="str">
            <v>P</v>
          </cell>
          <cell r="E1101" t="str">
            <v>P</v>
          </cell>
          <cell r="F1101" t="str">
            <v>P</v>
          </cell>
        </row>
        <row r="1102">
          <cell r="B1102" t="str">
            <v>P</v>
          </cell>
          <cell r="C1102" t="str">
            <v>P</v>
          </cell>
          <cell r="D1102" t="str">
            <v>P</v>
          </cell>
          <cell r="E1102" t="str">
            <v>P</v>
          </cell>
          <cell r="F1102" t="str">
            <v>P</v>
          </cell>
        </row>
        <row r="1103">
          <cell r="B1103" t="str">
            <v>P</v>
          </cell>
          <cell r="C1103" t="str">
            <v>P</v>
          </cell>
          <cell r="D1103" t="str">
            <v>P</v>
          </cell>
          <cell r="E1103" t="str">
            <v>P</v>
          </cell>
          <cell r="F1103" t="str">
            <v>P</v>
          </cell>
        </row>
        <row r="1104">
          <cell r="B1104" t="str">
            <v>P</v>
          </cell>
          <cell r="C1104" t="str">
            <v>P</v>
          </cell>
          <cell r="D1104" t="str">
            <v>P</v>
          </cell>
          <cell r="E1104" t="str">
            <v>P</v>
          </cell>
          <cell r="F1104" t="str">
            <v>P</v>
          </cell>
        </row>
        <row r="1108">
          <cell r="B1108" t="str">
            <v>P</v>
          </cell>
          <cell r="C1108" t="str">
            <v>P</v>
          </cell>
          <cell r="D1108" t="str">
            <v>P</v>
          </cell>
          <cell r="E1108" t="str">
            <v>P</v>
          </cell>
          <cell r="F1108" t="str">
            <v>P</v>
          </cell>
        </row>
        <row r="1109">
          <cell r="B1109" t="str">
            <v>P</v>
          </cell>
          <cell r="C1109" t="str">
            <v>P</v>
          </cell>
          <cell r="D1109" t="str">
            <v>P</v>
          </cell>
          <cell r="E1109" t="str">
            <v>P</v>
          </cell>
          <cell r="F1109" t="str">
            <v>P</v>
          </cell>
        </row>
        <row r="1110">
          <cell r="B1110" t="str">
            <v>P</v>
          </cell>
          <cell r="C1110" t="str">
            <v>P</v>
          </cell>
          <cell r="D1110" t="str">
            <v>P</v>
          </cell>
          <cell r="E1110" t="str">
            <v>P</v>
          </cell>
          <cell r="F1110" t="str">
            <v>P</v>
          </cell>
        </row>
        <row r="1111">
          <cell r="B1111" t="str">
            <v>P</v>
          </cell>
          <cell r="C1111" t="str">
            <v>P</v>
          </cell>
          <cell r="D1111" t="str">
            <v>P</v>
          </cell>
          <cell r="E1111" t="str">
            <v>P</v>
          </cell>
          <cell r="F1111" t="str">
            <v>P</v>
          </cell>
        </row>
        <row r="1115">
          <cell r="B1115" t="str">
            <v>P</v>
          </cell>
          <cell r="C1115" t="str">
            <v>P</v>
          </cell>
          <cell r="D1115" t="str">
            <v>P</v>
          </cell>
          <cell r="E1115" t="str">
            <v>P</v>
          </cell>
          <cell r="F1115" t="str">
            <v>P</v>
          </cell>
        </row>
        <row r="1116">
          <cell r="B1116" t="str">
            <v>P</v>
          </cell>
          <cell r="C1116" t="str">
            <v>P</v>
          </cell>
          <cell r="D1116" t="str">
            <v>P</v>
          </cell>
          <cell r="E1116" t="str">
            <v>P</v>
          </cell>
          <cell r="F1116" t="str">
            <v>P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22">
          <cell r="B1122" t="str">
            <v>P</v>
          </cell>
          <cell r="C1122" t="str">
            <v>P</v>
          </cell>
          <cell r="D1122" t="str">
            <v>P</v>
          </cell>
          <cell r="E1122" t="str">
            <v>P</v>
          </cell>
          <cell r="F1122" t="str">
            <v>P</v>
          </cell>
        </row>
        <row r="1123">
          <cell r="B1123" t="str">
            <v>P</v>
          </cell>
          <cell r="C1123" t="str">
            <v>P</v>
          </cell>
          <cell r="D1123" t="str">
            <v>P</v>
          </cell>
          <cell r="E1123" t="str">
            <v>P</v>
          </cell>
          <cell r="F1123" t="str">
            <v>P</v>
          </cell>
        </row>
        <row r="1124">
          <cell r="B1124" t="str">
            <v>P</v>
          </cell>
          <cell r="C1124" t="str">
            <v>P</v>
          </cell>
          <cell r="D1124" t="str">
            <v>P</v>
          </cell>
          <cell r="E1124" t="str">
            <v>P</v>
          </cell>
          <cell r="F1124" t="str">
            <v>P</v>
          </cell>
        </row>
        <row r="1125">
          <cell r="B1125" t="str">
            <v>P</v>
          </cell>
          <cell r="C1125" t="str">
            <v>P</v>
          </cell>
          <cell r="D1125" t="str">
            <v>P</v>
          </cell>
          <cell r="E1125" t="str">
            <v>P</v>
          </cell>
          <cell r="F1125" t="str">
            <v>P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6">
          <cell r="B1136" t="str">
            <v>P</v>
          </cell>
          <cell r="C1136" t="str">
            <v>P</v>
          </cell>
          <cell r="D1136" t="str">
            <v>P</v>
          </cell>
          <cell r="E1136" t="str">
            <v>P</v>
          </cell>
          <cell r="F1136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5">
          <cell r="B1155" t="str">
            <v>P</v>
          </cell>
          <cell r="C1155" t="str">
            <v>P</v>
          </cell>
          <cell r="D1155" t="str">
            <v>P</v>
          </cell>
          <cell r="E1155" t="str">
            <v>P</v>
          </cell>
          <cell r="F1155" t="str">
            <v>P</v>
          </cell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</row>
        <row r="1163">
          <cell r="B1163" t="str">
            <v>P</v>
          </cell>
          <cell r="C1163" t="str">
            <v>P</v>
          </cell>
          <cell r="D1163" t="str">
            <v>P</v>
          </cell>
          <cell r="E1163" t="str">
            <v>P</v>
          </cell>
          <cell r="F1163" t="str">
            <v>P</v>
          </cell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</row>
        <row r="1171">
          <cell r="B1171" t="str">
            <v>P</v>
          </cell>
          <cell r="C1171" t="str">
            <v>P</v>
          </cell>
          <cell r="D1171" t="str">
            <v>P</v>
          </cell>
          <cell r="E1171" t="str">
            <v>P</v>
          </cell>
          <cell r="F1171" t="str">
            <v>P</v>
          </cell>
        </row>
        <row r="1176">
          <cell r="B1176" t="str">
            <v>P</v>
          </cell>
          <cell r="C1176" t="str">
            <v>P</v>
          </cell>
          <cell r="D1176" t="str">
            <v>P</v>
          </cell>
          <cell r="E1176" t="str">
            <v>P</v>
          </cell>
          <cell r="F1176" t="str">
            <v>P</v>
          </cell>
        </row>
        <row r="1183">
          <cell r="B1183" t="str">
            <v>P</v>
          </cell>
          <cell r="C1183" t="str">
            <v>P</v>
          </cell>
          <cell r="D1183" t="str">
            <v>P</v>
          </cell>
          <cell r="E1183" t="str">
            <v>P</v>
          </cell>
          <cell r="F1183" t="str">
            <v>P</v>
          </cell>
        </row>
        <row r="1184">
          <cell r="B1184" t="str">
            <v>P</v>
          </cell>
          <cell r="C1184" t="str">
            <v>P</v>
          </cell>
          <cell r="D1184" t="str">
            <v>P</v>
          </cell>
          <cell r="E1184" t="str">
            <v>P</v>
          </cell>
          <cell r="F1184" t="str">
            <v>P</v>
          </cell>
        </row>
        <row r="1185">
          <cell r="B1185" t="str">
            <v>P</v>
          </cell>
          <cell r="C1185" t="str">
            <v>P</v>
          </cell>
          <cell r="D1185" t="str">
            <v>P</v>
          </cell>
          <cell r="E1185" t="str">
            <v>P</v>
          </cell>
          <cell r="F1185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1">
          <cell r="B1191" t="str">
            <v>P</v>
          </cell>
          <cell r="C1191" t="str">
            <v>P</v>
          </cell>
          <cell r="D1191" t="str">
            <v>P</v>
          </cell>
          <cell r="E1191" t="str">
            <v>P</v>
          </cell>
          <cell r="F1191" t="str">
            <v>P</v>
          </cell>
        </row>
        <row r="1192">
          <cell r="B1192" t="str">
            <v>P</v>
          </cell>
          <cell r="C1192" t="str">
            <v>P</v>
          </cell>
          <cell r="D1192" t="str">
            <v>P</v>
          </cell>
          <cell r="E1192" t="str">
            <v>P</v>
          </cell>
          <cell r="F1192" t="str">
            <v>P</v>
          </cell>
        </row>
        <row r="1193">
          <cell r="B1193" t="str">
            <v>P</v>
          </cell>
          <cell r="C1193" t="str">
            <v>P</v>
          </cell>
          <cell r="D1193" t="str">
            <v>P</v>
          </cell>
          <cell r="E1193" t="str">
            <v>P</v>
          </cell>
          <cell r="F1193" t="str">
            <v>P</v>
          </cell>
        </row>
        <row r="1197">
          <cell r="B1197" t="str">
            <v>P</v>
          </cell>
          <cell r="C1197" t="str">
            <v>P</v>
          </cell>
          <cell r="D1197" t="str">
            <v>P</v>
          </cell>
          <cell r="E1197" t="str">
            <v>P</v>
          </cell>
          <cell r="F1197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199">
          <cell r="B1199" t="str">
            <v>P</v>
          </cell>
          <cell r="C1199" t="str">
            <v>P</v>
          </cell>
          <cell r="D1199" t="str">
            <v>P</v>
          </cell>
          <cell r="E1199" t="str">
            <v>P</v>
          </cell>
          <cell r="F1199" t="str">
            <v>P</v>
          </cell>
        </row>
        <row r="1200">
          <cell r="B1200" t="str">
            <v>P</v>
          </cell>
          <cell r="C1200" t="str">
            <v>P</v>
          </cell>
          <cell r="D1200" t="str">
            <v>P</v>
          </cell>
          <cell r="E1200" t="str">
            <v>P</v>
          </cell>
          <cell r="F1200" t="str">
            <v>P</v>
          </cell>
        </row>
        <row r="1204">
          <cell r="B1204" t="str">
            <v>P</v>
          </cell>
          <cell r="C1204" t="str">
            <v>P</v>
          </cell>
          <cell r="D1204" t="str">
            <v>P</v>
          </cell>
          <cell r="E1204" t="str">
            <v>P</v>
          </cell>
          <cell r="F1204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6">
          <cell r="B1206" t="str">
            <v>P</v>
          </cell>
          <cell r="C1206" t="str">
            <v>P</v>
          </cell>
          <cell r="D1206" t="str">
            <v>P</v>
          </cell>
          <cell r="E1206" t="str">
            <v>P</v>
          </cell>
          <cell r="F1206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1">
          <cell r="B1211" t="str">
            <v>P</v>
          </cell>
          <cell r="C1211" t="str">
            <v>P</v>
          </cell>
          <cell r="D1211" t="str">
            <v>P</v>
          </cell>
          <cell r="E1211" t="str">
            <v>P</v>
          </cell>
          <cell r="F1211" t="str">
            <v>P</v>
          </cell>
        </row>
        <row r="1212">
          <cell r="B1212" t="str">
            <v>P</v>
          </cell>
          <cell r="C1212" t="str">
            <v>P</v>
          </cell>
          <cell r="D1212" t="str">
            <v>P</v>
          </cell>
          <cell r="E1212" t="str">
            <v>P</v>
          </cell>
          <cell r="F1212" t="str">
            <v>P</v>
          </cell>
        </row>
        <row r="1213">
          <cell r="B1213" t="str">
            <v>P</v>
          </cell>
          <cell r="C1213" t="str">
            <v>P</v>
          </cell>
          <cell r="D1213" t="str">
            <v>P</v>
          </cell>
          <cell r="E1213" t="str">
            <v>P</v>
          </cell>
          <cell r="F1213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8">
          <cell r="B1218" t="str">
            <v>P</v>
          </cell>
          <cell r="C1218" t="str">
            <v>P</v>
          </cell>
          <cell r="D1218" t="str">
            <v>P</v>
          </cell>
          <cell r="E1218" t="str">
            <v>P</v>
          </cell>
          <cell r="F1218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1">
          <cell r="B1221" t="str">
            <v>P</v>
          </cell>
          <cell r="C1221" t="str">
            <v>P</v>
          </cell>
          <cell r="D1221" t="str">
            <v>P</v>
          </cell>
          <cell r="E1221" t="str">
            <v>P</v>
          </cell>
          <cell r="F1221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6">
          <cell r="B1226" t="str">
            <v>P</v>
          </cell>
          <cell r="C1226" t="str">
            <v>P</v>
          </cell>
          <cell r="D1226" t="str">
            <v>P</v>
          </cell>
          <cell r="E1226" t="str">
            <v>P</v>
          </cell>
          <cell r="F1226" t="str">
            <v>P</v>
          </cell>
        </row>
        <row r="1227">
          <cell r="B1227" t="str">
            <v>P</v>
          </cell>
          <cell r="C1227" t="str">
            <v>P</v>
          </cell>
          <cell r="D1227" t="str">
            <v>P</v>
          </cell>
          <cell r="E1227" t="str">
            <v>P</v>
          </cell>
          <cell r="F1227" t="str">
            <v>P</v>
          </cell>
        </row>
        <row r="1228">
          <cell r="B1228" t="str">
            <v>P</v>
          </cell>
          <cell r="C1228" t="str">
            <v>P</v>
          </cell>
          <cell r="D1228" t="str">
            <v>P</v>
          </cell>
          <cell r="E1228" t="str">
            <v>P</v>
          </cell>
          <cell r="F1228" t="str">
            <v>P</v>
          </cell>
        </row>
        <row r="1233">
          <cell r="B1233" t="str">
            <v>P</v>
          </cell>
          <cell r="C1233" t="str">
            <v>P</v>
          </cell>
          <cell r="D1233" t="str">
            <v>P</v>
          </cell>
          <cell r="E1233" t="str">
            <v>P</v>
          </cell>
          <cell r="F1233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41">
          <cell r="B1241" t="str">
            <v>P</v>
          </cell>
          <cell r="C1241" t="str">
            <v>P</v>
          </cell>
          <cell r="D1241" t="str">
            <v>P</v>
          </cell>
          <cell r="E1241" t="str">
            <v>P</v>
          </cell>
          <cell r="F1241" t="str">
            <v>P</v>
          </cell>
        </row>
        <row r="1242">
          <cell r="B1242" t="str">
            <v>P</v>
          </cell>
          <cell r="C1242" t="str">
            <v>P</v>
          </cell>
          <cell r="D1242" t="str">
            <v>P</v>
          </cell>
          <cell r="E1242" t="str">
            <v>P</v>
          </cell>
          <cell r="F1242" t="str">
            <v>P</v>
          </cell>
        </row>
        <row r="1243">
          <cell r="B1243" t="str">
            <v>P</v>
          </cell>
          <cell r="C1243" t="str">
            <v>P</v>
          </cell>
          <cell r="D1243" t="str">
            <v>P</v>
          </cell>
          <cell r="E1243" t="str">
            <v>P</v>
          </cell>
          <cell r="F1243" t="str">
            <v>P</v>
          </cell>
        </row>
        <row r="1247">
          <cell r="B1247" t="str">
            <v>P</v>
          </cell>
          <cell r="C1247" t="str">
            <v>P</v>
          </cell>
          <cell r="D1247" t="str">
            <v>P</v>
          </cell>
          <cell r="E1247" t="str">
            <v>P</v>
          </cell>
          <cell r="F1247" t="str">
            <v>P</v>
          </cell>
        </row>
        <row r="1248">
          <cell r="B1248" t="str">
            <v>P</v>
          </cell>
          <cell r="C1248" t="str">
            <v>P</v>
          </cell>
          <cell r="D1248" t="str">
            <v>P</v>
          </cell>
          <cell r="E1248" t="str">
            <v>P</v>
          </cell>
          <cell r="F1248" t="str">
            <v>P</v>
          </cell>
        </row>
        <row r="1249">
          <cell r="B1249" t="str">
            <v>P</v>
          </cell>
          <cell r="C1249" t="str">
            <v>P</v>
          </cell>
          <cell r="D1249" t="str">
            <v>P</v>
          </cell>
          <cell r="E1249" t="str">
            <v>P</v>
          </cell>
          <cell r="F1249" t="str">
            <v>P</v>
          </cell>
        </row>
        <row r="1250">
          <cell r="B1250" t="str">
            <v>P</v>
          </cell>
          <cell r="C1250" t="str">
            <v>P</v>
          </cell>
          <cell r="D1250" t="str">
            <v>P</v>
          </cell>
          <cell r="E1250" t="str">
            <v>P</v>
          </cell>
          <cell r="F1250" t="str">
            <v>P</v>
          </cell>
        </row>
        <row r="1254">
          <cell r="B1254" t="str">
            <v>P</v>
          </cell>
          <cell r="C1254" t="str">
            <v>P</v>
          </cell>
          <cell r="D1254" t="str">
            <v>P</v>
          </cell>
          <cell r="E1254" t="str">
            <v>P</v>
          </cell>
          <cell r="F1254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6">
          <cell r="B1256" t="str">
            <v>P</v>
          </cell>
          <cell r="C1256" t="str">
            <v>P</v>
          </cell>
          <cell r="D1256" t="str">
            <v>P</v>
          </cell>
          <cell r="E1256" t="str">
            <v>P</v>
          </cell>
          <cell r="F1256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1">
          <cell r="B1261" t="str">
            <v>P</v>
          </cell>
          <cell r="C1261" t="str">
            <v>P</v>
          </cell>
          <cell r="D1261" t="str">
            <v>P</v>
          </cell>
          <cell r="E1261" t="str">
            <v>P</v>
          </cell>
          <cell r="F1261" t="str">
            <v>P</v>
          </cell>
        </row>
        <row r="1262">
          <cell r="B1262" t="str">
            <v>P</v>
          </cell>
          <cell r="C1262" t="str">
            <v>P</v>
          </cell>
          <cell r="D1262" t="str">
            <v>P</v>
          </cell>
          <cell r="E1262" t="str">
            <v>P</v>
          </cell>
          <cell r="F1262" t="str">
            <v>P</v>
          </cell>
        </row>
        <row r="1263">
          <cell r="B1263" t="str">
            <v>P</v>
          </cell>
          <cell r="C1263" t="str">
            <v>P</v>
          </cell>
          <cell r="D1263" t="str">
            <v>P</v>
          </cell>
          <cell r="E1263" t="str">
            <v>P</v>
          </cell>
          <cell r="F1263" t="str">
            <v>P</v>
          </cell>
        </row>
        <row r="1267">
          <cell r="B1267" t="str">
            <v>P</v>
          </cell>
          <cell r="C1267" t="str">
            <v>P</v>
          </cell>
          <cell r="D1267" t="str">
            <v>P</v>
          </cell>
          <cell r="E1267" t="str">
            <v>P</v>
          </cell>
          <cell r="F1267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81">
          <cell r="B1281" t="str">
            <v>P</v>
          </cell>
          <cell r="C1281" t="str">
            <v>P</v>
          </cell>
          <cell r="D1281" t="str">
            <v>P</v>
          </cell>
          <cell r="E1281" t="str">
            <v>P</v>
          </cell>
          <cell r="F1281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7">
          <cell r="B1287" t="str">
            <v>P</v>
          </cell>
          <cell r="C1287" t="str">
            <v>P</v>
          </cell>
          <cell r="D1287" t="str">
            <v>P</v>
          </cell>
          <cell r="E1287" t="str">
            <v>P</v>
          </cell>
          <cell r="F1287" t="str">
            <v>P</v>
          </cell>
        </row>
        <row r="1288">
          <cell r="B1288" t="str">
            <v>P</v>
          </cell>
          <cell r="C1288" t="str">
            <v>P</v>
          </cell>
          <cell r="D1288" t="str">
            <v>P</v>
          </cell>
          <cell r="E1288" t="str">
            <v>P</v>
          </cell>
          <cell r="F1288" t="str">
            <v>P</v>
          </cell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</row>
        <row r="1301">
          <cell r="B1301" t="str">
            <v>T</v>
          </cell>
          <cell r="C1301" t="str">
            <v>T</v>
          </cell>
          <cell r="D1301" t="str">
            <v>T</v>
          </cell>
          <cell r="E1301" t="str">
            <v>T</v>
          </cell>
          <cell r="F1301" t="str">
            <v>T</v>
          </cell>
        </row>
        <row r="1302">
          <cell r="B1302" t="str">
            <v>T</v>
          </cell>
          <cell r="C1302" t="str">
            <v>T</v>
          </cell>
          <cell r="D1302" t="str">
            <v>T</v>
          </cell>
          <cell r="E1302" t="str">
            <v>T</v>
          </cell>
          <cell r="F1302" t="str">
            <v>T</v>
          </cell>
        </row>
        <row r="1303">
          <cell r="B1303" t="str">
            <v>T</v>
          </cell>
          <cell r="C1303" t="str">
            <v>T</v>
          </cell>
          <cell r="D1303" t="str">
            <v>T</v>
          </cell>
          <cell r="E1303" t="str">
            <v>T</v>
          </cell>
          <cell r="F1303" t="str">
            <v>T</v>
          </cell>
        </row>
        <row r="1307">
          <cell r="B1307" t="str">
            <v>T</v>
          </cell>
          <cell r="C1307" t="str">
            <v>T</v>
          </cell>
          <cell r="D1307" t="str">
            <v>T</v>
          </cell>
          <cell r="E1307" t="str">
            <v>T</v>
          </cell>
          <cell r="F1307" t="str">
            <v>T</v>
          </cell>
        </row>
        <row r="1308">
          <cell r="B1308" t="str">
            <v>T</v>
          </cell>
          <cell r="C1308" t="str">
            <v>T</v>
          </cell>
          <cell r="D1308" t="str">
            <v>T</v>
          </cell>
          <cell r="E1308" t="str">
            <v>T</v>
          </cell>
          <cell r="F1308" t="str">
            <v>T</v>
          </cell>
        </row>
        <row r="1309">
          <cell r="B1309" t="str">
            <v>T</v>
          </cell>
          <cell r="C1309" t="str">
            <v>T</v>
          </cell>
          <cell r="D1309" t="str">
            <v>T</v>
          </cell>
          <cell r="E1309" t="str">
            <v>T</v>
          </cell>
          <cell r="F1309" t="str">
            <v>T</v>
          </cell>
        </row>
        <row r="1310">
          <cell r="B1310" t="str">
            <v>T</v>
          </cell>
          <cell r="C1310" t="str">
            <v>T</v>
          </cell>
          <cell r="D1310" t="str">
            <v>T</v>
          </cell>
          <cell r="E1310" t="str">
            <v>T</v>
          </cell>
          <cell r="F1310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6">
          <cell r="B1316" t="str">
            <v>T</v>
          </cell>
          <cell r="C1316" t="str">
            <v>T</v>
          </cell>
          <cell r="D1316" t="str">
            <v>T</v>
          </cell>
          <cell r="E1316" t="str">
            <v>T</v>
          </cell>
          <cell r="F1316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4">
          <cell r="B1344" t="str">
            <v>T</v>
          </cell>
          <cell r="C1344" t="str">
            <v>T</v>
          </cell>
          <cell r="D1344" t="str">
            <v>T</v>
          </cell>
          <cell r="E1344" t="str">
            <v>T</v>
          </cell>
          <cell r="F1344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50">
          <cell r="B1350" t="str">
            <v>T</v>
          </cell>
          <cell r="C1350" t="str">
            <v>T</v>
          </cell>
          <cell r="D1350" t="str">
            <v>T</v>
          </cell>
          <cell r="E1350" t="str">
            <v>T</v>
          </cell>
          <cell r="F1350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</row>
        <row r="1356">
          <cell r="B1356" t="str">
            <v>T</v>
          </cell>
          <cell r="C1356" t="str">
            <v>T</v>
          </cell>
          <cell r="D1356" t="str">
            <v>T</v>
          </cell>
          <cell r="E1356" t="str">
            <v>T</v>
          </cell>
          <cell r="F1356" t="str">
            <v>T</v>
          </cell>
        </row>
        <row r="1360">
          <cell r="B1360" t="str">
            <v>T</v>
          </cell>
          <cell r="C1360" t="str">
            <v>T</v>
          </cell>
          <cell r="D1360" t="str">
            <v>T</v>
          </cell>
          <cell r="E1360" t="str">
            <v>T</v>
          </cell>
          <cell r="F1360" t="str">
            <v>T</v>
          </cell>
        </row>
        <row r="1366">
          <cell r="B1366" t="str">
            <v>DPW</v>
          </cell>
          <cell r="C1366" t="str">
            <v>DPW</v>
          </cell>
          <cell r="D1366" t="str">
            <v>DPW</v>
          </cell>
          <cell r="E1366" t="str">
            <v>DPW</v>
          </cell>
          <cell r="F1366" t="str">
            <v>DPW</v>
          </cell>
          <cell r="H1366" t="str">
            <v>PLNT2</v>
          </cell>
          <cell r="I1366" t="str">
            <v>PLNT2</v>
          </cell>
          <cell r="J1366" t="str">
            <v>PLNT2</v>
          </cell>
          <cell r="K1366" t="str">
            <v>PLNT2</v>
          </cell>
          <cell r="L1366" t="str">
            <v>PLNT2</v>
          </cell>
        </row>
        <row r="1370">
          <cell r="B1370" t="str">
            <v>DPW</v>
          </cell>
          <cell r="C1370" t="str">
            <v>DPW</v>
          </cell>
          <cell r="D1370" t="str">
            <v>DPW</v>
          </cell>
          <cell r="E1370" t="str">
            <v>DPW</v>
          </cell>
          <cell r="F1370" t="str">
            <v>DPW</v>
          </cell>
          <cell r="H1370" t="str">
            <v>PLNT2</v>
          </cell>
          <cell r="I1370" t="str">
            <v>PLNT2</v>
          </cell>
          <cell r="J1370" t="str">
            <v>PLNT2</v>
          </cell>
          <cell r="K1370" t="str">
            <v>PLNT2</v>
          </cell>
          <cell r="L1370" t="str">
            <v>PLNT2</v>
          </cell>
        </row>
        <row r="1374">
          <cell r="B1374" t="str">
            <v>DPW</v>
          </cell>
          <cell r="C1374" t="str">
            <v>DPW</v>
          </cell>
          <cell r="D1374" t="str">
            <v>DPW</v>
          </cell>
          <cell r="E1374" t="str">
            <v>DPW</v>
          </cell>
          <cell r="F1374" t="str">
            <v>DPW</v>
          </cell>
          <cell r="H1374" t="str">
            <v>SUBS</v>
          </cell>
          <cell r="I1374" t="str">
            <v>SUBS</v>
          </cell>
          <cell r="J1374" t="str">
            <v>SUBS</v>
          </cell>
          <cell r="K1374" t="str">
            <v>SUBS</v>
          </cell>
          <cell r="L1374" t="str">
            <v>SUBS</v>
          </cell>
        </row>
        <row r="1378">
          <cell r="B1378" t="str">
            <v>DPW</v>
          </cell>
          <cell r="C1378" t="str">
            <v>DPW</v>
          </cell>
          <cell r="D1378" t="str">
            <v>DPW</v>
          </cell>
          <cell r="E1378" t="str">
            <v>DPW</v>
          </cell>
          <cell r="F1378" t="str">
            <v>DPW</v>
          </cell>
          <cell r="H1378" t="str">
            <v>PC</v>
          </cell>
          <cell r="I1378" t="str">
            <v>PC</v>
          </cell>
          <cell r="J1378" t="str">
            <v>PC</v>
          </cell>
          <cell r="K1378" t="str">
            <v>PC</v>
          </cell>
          <cell r="L1378" t="str">
            <v>PC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PC</v>
          </cell>
          <cell r="I1382" t="str">
            <v>PC</v>
          </cell>
          <cell r="J1382" t="str">
            <v>PC</v>
          </cell>
          <cell r="K1382" t="str">
            <v>PC</v>
          </cell>
          <cell r="L1382" t="str">
            <v>PC</v>
          </cell>
        </row>
        <row r="1386">
          <cell r="B1386" t="str">
            <v>DPW</v>
          </cell>
          <cell r="C1386" t="str">
            <v>DPW</v>
          </cell>
          <cell r="D1386" t="str">
            <v>DPW</v>
          </cell>
          <cell r="E1386" t="str">
            <v>DPW</v>
          </cell>
          <cell r="F1386" t="str">
            <v>DPW</v>
          </cell>
          <cell r="H1386" t="str">
            <v>PC</v>
          </cell>
          <cell r="I1386" t="str">
            <v>PC</v>
          </cell>
          <cell r="J1386" t="str">
            <v>PC</v>
          </cell>
          <cell r="K1386" t="str">
            <v>PC</v>
          </cell>
          <cell r="L1386" t="str">
            <v>PC</v>
          </cell>
        </row>
        <row r="1390">
          <cell r="B1390" t="str">
            <v>DPW</v>
          </cell>
          <cell r="C1390" t="str">
            <v>DPW</v>
          </cell>
          <cell r="D1390" t="str">
            <v>DPW</v>
          </cell>
          <cell r="E1390" t="str">
            <v>DPW</v>
          </cell>
          <cell r="F1390" t="str">
            <v>DPW</v>
          </cell>
          <cell r="H1390" t="str">
            <v>PC</v>
          </cell>
          <cell r="I1390" t="str">
            <v>PC</v>
          </cell>
          <cell r="J1390" t="str">
            <v>PC</v>
          </cell>
          <cell r="K1390" t="str">
            <v>PC</v>
          </cell>
          <cell r="L1390" t="str">
            <v>PC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XFMR</v>
          </cell>
          <cell r="I1394" t="str">
            <v>XFMR</v>
          </cell>
          <cell r="J1394" t="str">
            <v>XFMR</v>
          </cell>
          <cell r="K1394" t="str">
            <v>XFMR</v>
          </cell>
          <cell r="L1394" t="str">
            <v>XFMR</v>
          </cell>
        </row>
        <row r="1398">
          <cell r="B1398" t="str">
            <v>DPW</v>
          </cell>
          <cell r="C1398" t="str">
            <v>DPW</v>
          </cell>
          <cell r="D1398" t="str">
            <v>DPW</v>
          </cell>
          <cell r="E1398" t="str">
            <v>DPW</v>
          </cell>
          <cell r="F1398" t="str">
            <v>DPW</v>
          </cell>
          <cell r="H1398" t="str">
            <v>SERV</v>
          </cell>
          <cell r="I1398" t="str">
            <v>SERV</v>
          </cell>
          <cell r="J1398" t="str">
            <v>SERV</v>
          </cell>
          <cell r="K1398" t="str">
            <v>SERV</v>
          </cell>
          <cell r="L1398" t="str">
            <v>SERV</v>
          </cell>
        </row>
        <row r="1402">
          <cell r="B1402" t="str">
            <v>DPW</v>
          </cell>
          <cell r="C1402" t="str">
            <v>DPW</v>
          </cell>
          <cell r="D1402" t="str">
            <v>DPW</v>
          </cell>
          <cell r="E1402" t="str">
            <v>DPW</v>
          </cell>
          <cell r="F1402" t="str">
            <v>DPW</v>
          </cell>
          <cell r="H1402" t="str">
            <v>METR</v>
          </cell>
          <cell r="I1402" t="str">
            <v>METR</v>
          </cell>
          <cell r="J1402" t="str">
            <v>METR</v>
          </cell>
          <cell r="K1402" t="str">
            <v>METR</v>
          </cell>
          <cell r="L1402" t="str">
            <v>METR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10">
          <cell r="B1410" t="str">
            <v>DPW</v>
          </cell>
          <cell r="C1410" t="str">
            <v>DPW</v>
          </cell>
          <cell r="D1410" t="str">
            <v>DPW</v>
          </cell>
          <cell r="E1410" t="str">
            <v>DPW</v>
          </cell>
          <cell r="F1410" t="str">
            <v>DPW</v>
          </cell>
          <cell r="H1410" t="str">
            <v>PLNT2</v>
          </cell>
          <cell r="I1410" t="str">
            <v>PLNT2</v>
          </cell>
          <cell r="J1410" t="str">
            <v>PLNT2</v>
          </cell>
          <cell r="K1410" t="str">
            <v>PLNT2</v>
          </cell>
          <cell r="L1410" t="str">
            <v>PLNT2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8">
          <cell r="B1418" t="str">
            <v>DPW</v>
          </cell>
          <cell r="C1418" t="str">
            <v>DPW</v>
          </cell>
          <cell r="D1418" t="str">
            <v>DPW</v>
          </cell>
          <cell r="E1418" t="str">
            <v>DPW</v>
          </cell>
          <cell r="F1418" t="str">
            <v>DPW</v>
          </cell>
          <cell r="H1418" t="str">
            <v>PLNT2</v>
          </cell>
          <cell r="I1418" t="str">
            <v>PLNT2</v>
          </cell>
          <cell r="J1418" t="str">
            <v>PLNT2</v>
          </cell>
          <cell r="K1418" t="str">
            <v>PLNT2</v>
          </cell>
          <cell r="L1418" t="str">
            <v>PLNT2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PLNT2</v>
          </cell>
          <cell r="I1422" t="str">
            <v>PLNT2</v>
          </cell>
          <cell r="J1422" t="str">
            <v>PLNT2</v>
          </cell>
          <cell r="K1422" t="str">
            <v>PLNT2</v>
          </cell>
          <cell r="L1422" t="str">
            <v>PLNT2</v>
          </cell>
        </row>
        <row r="1429">
          <cell r="B1429" t="str">
            <v>G-SITUS</v>
          </cell>
          <cell r="C1429" t="str">
            <v>G-SITUS</v>
          </cell>
          <cell r="D1429" t="str">
            <v>G-SITUS</v>
          </cell>
          <cell r="E1429" t="str">
            <v>G-SITUS</v>
          </cell>
          <cell r="F1429" t="str">
            <v>G-SITUS</v>
          </cell>
          <cell r="H1429" t="str">
            <v>PLNT</v>
          </cell>
          <cell r="I1429" t="str">
            <v>PLNT</v>
          </cell>
          <cell r="J1429" t="str">
            <v>PLNT</v>
          </cell>
          <cell r="K1429" t="str">
            <v>PLNT</v>
          </cell>
          <cell r="L1429" t="str">
            <v>PLNT</v>
          </cell>
        </row>
        <row r="1430">
          <cell r="B1430" t="str">
            <v>CUST</v>
          </cell>
          <cell r="C1430" t="str">
            <v>CUST</v>
          </cell>
          <cell r="D1430" t="str">
            <v>CUST</v>
          </cell>
          <cell r="E1430" t="str">
            <v>CUST</v>
          </cell>
          <cell r="F1430" t="str">
            <v>CUST</v>
          </cell>
          <cell r="H1430" t="str">
            <v>CUST</v>
          </cell>
          <cell r="I1430" t="str">
            <v>CUST</v>
          </cell>
          <cell r="J1430" t="str">
            <v>CUST</v>
          </cell>
          <cell r="K1430" t="str">
            <v>CUST</v>
          </cell>
          <cell r="L1430" t="str">
            <v>CUST</v>
          </cell>
        </row>
        <row r="1431">
          <cell r="B1431" t="str">
            <v>PT</v>
          </cell>
          <cell r="C1431" t="str">
            <v>PT</v>
          </cell>
          <cell r="D1431" t="str">
            <v>PT</v>
          </cell>
          <cell r="E1431" t="str">
            <v>PT</v>
          </cell>
          <cell r="F1431" t="str">
            <v>PT</v>
          </cell>
          <cell r="H1431" t="str">
            <v>PLNT</v>
          </cell>
          <cell r="I1431" t="str">
            <v>PLNT</v>
          </cell>
          <cell r="J1431" t="str">
            <v>PLNT</v>
          </cell>
          <cell r="K1431" t="str">
            <v>PLNT</v>
          </cell>
          <cell r="L1431" t="str">
            <v>PLNT</v>
          </cell>
        </row>
        <row r="1432">
          <cell r="B1432" t="str">
            <v>G-SG</v>
          </cell>
          <cell r="C1432" t="str">
            <v>G-SG</v>
          </cell>
          <cell r="D1432" t="str">
            <v>G-SG</v>
          </cell>
          <cell r="E1432" t="str">
            <v>G-SG</v>
          </cell>
          <cell r="F1432" t="str">
            <v>G-SG</v>
          </cell>
          <cell r="H1432" t="str">
            <v>PLNT</v>
          </cell>
          <cell r="I1432" t="str">
            <v>PLNT</v>
          </cell>
          <cell r="J1432" t="str">
            <v>PLNT</v>
          </cell>
          <cell r="K1432" t="str">
            <v>PLNT</v>
          </cell>
          <cell r="L1432" t="str">
            <v>PLNT</v>
          </cell>
        </row>
        <row r="1433">
          <cell r="B1433" t="str">
            <v>PTD</v>
          </cell>
          <cell r="C1433" t="str">
            <v>PTD</v>
          </cell>
          <cell r="D1433" t="str">
            <v>PTD</v>
          </cell>
          <cell r="E1433" t="str">
            <v>PTD</v>
          </cell>
          <cell r="F1433" t="str">
            <v>PTD</v>
          </cell>
          <cell r="H1433" t="str">
            <v>PLNT</v>
          </cell>
          <cell r="I1433" t="str">
            <v>PLNT</v>
          </cell>
          <cell r="J1433" t="str">
            <v>PLNT</v>
          </cell>
          <cell r="K1433" t="str">
            <v>PLNT</v>
          </cell>
          <cell r="L1433" t="str">
            <v>PLNT</v>
          </cell>
        </row>
        <row r="1437">
          <cell r="B1437" t="str">
            <v>G-SITUS</v>
          </cell>
          <cell r="C1437" t="str">
            <v>G-SITUS</v>
          </cell>
          <cell r="D1437" t="str">
            <v>G-SITUS</v>
          </cell>
          <cell r="E1437" t="str">
            <v>G-SITUS</v>
          </cell>
          <cell r="F1437" t="str">
            <v>G-SITUS</v>
          </cell>
          <cell r="H1437" t="str">
            <v>PLNT</v>
          </cell>
          <cell r="I1437" t="str">
            <v>PLNT</v>
          </cell>
          <cell r="J1437" t="str">
            <v>PLNT</v>
          </cell>
          <cell r="K1437" t="str">
            <v>PLNT</v>
          </cell>
          <cell r="L1437" t="str">
            <v>PLNT</v>
          </cell>
        </row>
        <row r="1438">
          <cell r="B1438" t="str">
            <v>G-DGU</v>
          </cell>
          <cell r="C1438" t="str">
            <v>G-DGU</v>
          </cell>
          <cell r="D1438" t="str">
            <v>G-DGU</v>
          </cell>
          <cell r="E1438" t="str">
            <v>G-DGU</v>
          </cell>
          <cell r="F1438" t="str">
            <v>G-DGU</v>
          </cell>
          <cell r="H1438" t="str">
            <v>PLNT</v>
          </cell>
          <cell r="I1438" t="str">
            <v>PLNT</v>
          </cell>
          <cell r="J1438" t="str">
            <v>PLNT</v>
          </cell>
          <cell r="K1438" t="str">
            <v>PLNT</v>
          </cell>
          <cell r="L1438" t="str">
            <v>PLNT</v>
          </cell>
        </row>
        <row r="1439">
          <cell r="B1439" t="str">
            <v>G-DGU</v>
          </cell>
          <cell r="C1439" t="str">
            <v>G-DGU</v>
          </cell>
          <cell r="D1439" t="str">
            <v>G-DGU</v>
          </cell>
          <cell r="E1439" t="str">
            <v>G-DGU</v>
          </cell>
          <cell r="F1439" t="str">
            <v>G-DGU</v>
          </cell>
          <cell r="H1439" t="str">
            <v>PLNT</v>
          </cell>
          <cell r="I1439" t="str">
            <v>PLNT</v>
          </cell>
          <cell r="J1439" t="str">
            <v>PLNT</v>
          </cell>
          <cell r="K1439" t="str">
            <v>PLNT</v>
          </cell>
          <cell r="L1439" t="str">
            <v>PLNT</v>
          </cell>
        </row>
        <row r="1440">
          <cell r="B1440" t="str">
            <v>P</v>
          </cell>
          <cell r="C1440" t="str">
            <v>P</v>
          </cell>
          <cell r="D1440" t="str">
            <v>P</v>
          </cell>
          <cell r="E1440" t="str">
            <v>P</v>
          </cell>
          <cell r="F1440" t="str">
            <v>P</v>
          </cell>
          <cell r="H1440" t="str">
            <v>PLNT</v>
          </cell>
          <cell r="I1440" t="str">
            <v>PLNT</v>
          </cell>
          <cell r="J1440" t="str">
            <v>PLNT</v>
          </cell>
          <cell r="K1440" t="str">
            <v>PLNT</v>
          </cell>
          <cell r="L1440" t="str">
            <v>PLNT</v>
          </cell>
        </row>
        <row r="1441">
          <cell r="B1441" t="str">
            <v>CUST</v>
          </cell>
          <cell r="C1441" t="str">
            <v>CUST</v>
          </cell>
          <cell r="D1441" t="str">
            <v>CUST</v>
          </cell>
          <cell r="E1441" t="str">
            <v>CUST</v>
          </cell>
          <cell r="F1441" t="str">
            <v>CUST</v>
          </cell>
          <cell r="H1441" t="str">
            <v>CUST</v>
          </cell>
          <cell r="I1441" t="str">
            <v>CUST</v>
          </cell>
          <cell r="J1441" t="str">
            <v>CUST</v>
          </cell>
          <cell r="K1441" t="str">
            <v>CUST</v>
          </cell>
          <cell r="L1441" t="str">
            <v>CUST</v>
          </cell>
        </row>
        <row r="1442">
          <cell r="B1442" t="str">
            <v>G-SG</v>
          </cell>
          <cell r="C1442" t="str">
            <v>G-SG</v>
          </cell>
          <cell r="D1442" t="str">
            <v>G-SG</v>
          </cell>
          <cell r="E1442" t="str">
            <v>G-SG</v>
          </cell>
          <cell r="F1442" t="str">
            <v>G-SG</v>
          </cell>
          <cell r="H1442" t="str">
            <v>PLNT</v>
          </cell>
          <cell r="I1442" t="str">
            <v>PLNT</v>
          </cell>
          <cell r="J1442" t="str">
            <v>PLNT</v>
          </cell>
          <cell r="K1442" t="str">
            <v>PLNT</v>
          </cell>
          <cell r="L1442" t="str">
            <v>PLNT</v>
          </cell>
        </row>
        <row r="1443">
          <cell r="B1443" t="str">
            <v>PTD</v>
          </cell>
          <cell r="C1443" t="str">
            <v>PTD</v>
          </cell>
          <cell r="D1443" t="str">
            <v>PTD</v>
          </cell>
          <cell r="E1443" t="str">
            <v>PTD</v>
          </cell>
          <cell r="F1443" t="str">
            <v>PTD</v>
          </cell>
          <cell r="H1443" t="str">
            <v>PLNT</v>
          </cell>
          <cell r="I1443" t="str">
            <v>PLNT</v>
          </cell>
          <cell r="J1443" t="str">
            <v>PLNT</v>
          </cell>
          <cell r="K1443" t="str">
            <v>PLNT</v>
          </cell>
          <cell r="L1443" t="str">
            <v>PLNT</v>
          </cell>
        </row>
        <row r="1447">
          <cell r="B1447" t="str">
            <v>G-SITUS</v>
          </cell>
          <cell r="C1447" t="str">
            <v>G-SITUS</v>
          </cell>
          <cell r="D1447" t="str">
            <v>G-SITUS</v>
          </cell>
          <cell r="E1447" t="str">
            <v>G-SITUS</v>
          </cell>
          <cell r="F1447" t="str">
            <v>G-SITUS</v>
          </cell>
          <cell r="H1447" t="str">
            <v>PLNT</v>
          </cell>
          <cell r="I1447" t="str">
            <v>PLNT</v>
          </cell>
          <cell r="J1447" t="str">
            <v>PLNT</v>
          </cell>
          <cell r="K1447" t="str">
            <v>PLNT</v>
          </cell>
          <cell r="L1447" t="str">
            <v>PLNT</v>
          </cell>
        </row>
        <row r="1448">
          <cell r="B1448" t="str">
            <v>PT</v>
          </cell>
          <cell r="C1448" t="str">
            <v>PT</v>
          </cell>
          <cell r="D1448" t="str">
            <v>PT</v>
          </cell>
          <cell r="E1448" t="str">
            <v>PT</v>
          </cell>
          <cell r="F1448" t="str">
            <v>PT</v>
          </cell>
          <cell r="H1448" t="str">
            <v>PLNT</v>
          </cell>
          <cell r="I1448" t="str">
            <v>PLNT</v>
          </cell>
          <cell r="J1448" t="str">
            <v>PLNT</v>
          </cell>
          <cell r="K1448" t="str">
            <v>PLNT</v>
          </cell>
          <cell r="L1448" t="str">
            <v>PLNT</v>
          </cell>
        </row>
        <row r="1449">
          <cell r="B1449" t="str">
            <v>PT</v>
          </cell>
          <cell r="C1449" t="str">
            <v>PT</v>
          </cell>
          <cell r="D1449" t="str">
            <v>PT</v>
          </cell>
          <cell r="E1449" t="str">
            <v>PT</v>
          </cell>
          <cell r="F1449" t="str">
            <v>PT</v>
          </cell>
          <cell r="H1449" t="str">
            <v>PLNT</v>
          </cell>
          <cell r="I1449" t="str">
            <v>PLNT</v>
          </cell>
          <cell r="J1449" t="str">
            <v>PLNT</v>
          </cell>
          <cell r="K1449" t="str">
            <v>PLNT</v>
          </cell>
          <cell r="L1449" t="str">
            <v>PLNT</v>
          </cell>
        </row>
        <row r="1450">
          <cell r="B1450" t="str">
            <v>CUST</v>
          </cell>
          <cell r="C1450" t="str">
            <v>CUST</v>
          </cell>
          <cell r="D1450" t="str">
            <v>CUST</v>
          </cell>
          <cell r="E1450" t="str">
            <v>CUST</v>
          </cell>
          <cell r="F1450" t="str">
            <v>CUST</v>
          </cell>
          <cell r="H1450" t="str">
            <v>CUST</v>
          </cell>
          <cell r="I1450" t="str">
            <v>CUST</v>
          </cell>
          <cell r="J1450" t="str">
            <v>CUST</v>
          </cell>
          <cell r="K1450" t="str">
            <v>CUST</v>
          </cell>
          <cell r="L1450" t="str">
            <v>CUST</v>
          </cell>
        </row>
        <row r="1451">
          <cell r="B1451" t="str">
            <v>G-SG</v>
          </cell>
          <cell r="C1451" t="str">
            <v>G-SG</v>
          </cell>
          <cell r="D1451" t="str">
            <v>G-SG</v>
          </cell>
          <cell r="E1451" t="str">
            <v>G-SG</v>
          </cell>
          <cell r="F1451" t="str">
            <v>G-SG</v>
          </cell>
          <cell r="H1451" t="str">
            <v>PLNT</v>
          </cell>
          <cell r="I1451" t="str">
            <v>PLNT</v>
          </cell>
          <cell r="J1451" t="str">
            <v>PLNT</v>
          </cell>
          <cell r="K1451" t="str">
            <v>PLNT</v>
          </cell>
          <cell r="L1451" t="str">
            <v>PLNT</v>
          </cell>
        </row>
        <row r="1452">
          <cell r="B1452" t="str">
            <v>P</v>
          </cell>
          <cell r="C1452" t="str">
            <v>P</v>
          </cell>
          <cell r="D1452" t="str">
            <v>P</v>
          </cell>
          <cell r="E1452" t="str">
            <v>P</v>
          </cell>
          <cell r="F1452" t="str">
            <v>P</v>
          </cell>
          <cell r="H1452" t="str">
            <v>PLNT</v>
          </cell>
          <cell r="I1452" t="str">
            <v>PLNT</v>
          </cell>
          <cell r="J1452" t="str">
            <v>PLNT</v>
          </cell>
          <cell r="K1452" t="str">
            <v>PLNT</v>
          </cell>
          <cell r="L1452" t="str">
            <v>PLNT</v>
          </cell>
        </row>
        <row r="1453">
          <cell r="B1453" t="str">
            <v>PTD</v>
          </cell>
          <cell r="C1453" t="str">
            <v>PTD</v>
          </cell>
          <cell r="D1453" t="str">
            <v>PTD</v>
          </cell>
          <cell r="E1453" t="str">
            <v>PTD</v>
          </cell>
          <cell r="F1453" t="str">
            <v>PTD</v>
          </cell>
          <cell r="H1453" t="str">
            <v>PLNT</v>
          </cell>
          <cell r="I1453" t="str">
            <v>PLNT</v>
          </cell>
          <cell r="J1453" t="str">
            <v>PLNT</v>
          </cell>
          <cell r="K1453" t="str">
            <v>PLNT</v>
          </cell>
          <cell r="L1453" t="str">
            <v>PLNT</v>
          </cell>
        </row>
        <row r="1454">
          <cell r="B1454" t="str">
            <v>G-SG</v>
          </cell>
          <cell r="C1454" t="str">
            <v>G-SG</v>
          </cell>
          <cell r="D1454" t="str">
            <v>G-SG</v>
          </cell>
          <cell r="E1454" t="str">
            <v>G-SG</v>
          </cell>
          <cell r="F1454" t="str">
            <v>G-SG</v>
          </cell>
          <cell r="H1454" t="str">
            <v>PLNT</v>
          </cell>
          <cell r="I1454" t="str">
            <v>PLNT</v>
          </cell>
          <cell r="J1454" t="str">
            <v>PLNT</v>
          </cell>
          <cell r="K1454" t="str">
            <v>PLNT</v>
          </cell>
          <cell r="L1454" t="str">
            <v>PLNT</v>
          </cell>
        </row>
        <row r="1455">
          <cell r="B1455" t="str">
            <v>P</v>
          </cell>
          <cell r="C1455" t="str">
            <v>P</v>
          </cell>
          <cell r="D1455" t="str">
            <v>P</v>
          </cell>
          <cell r="E1455" t="str">
            <v>P</v>
          </cell>
          <cell r="F1455" t="str">
            <v>P</v>
          </cell>
          <cell r="H1455" t="str">
            <v>PLNT</v>
          </cell>
          <cell r="I1455" t="str">
            <v>PLNT</v>
          </cell>
          <cell r="J1455" t="str">
            <v>PLNT</v>
          </cell>
          <cell r="K1455" t="str">
            <v>PLNT</v>
          </cell>
          <cell r="L1455" t="str">
            <v>PLNT</v>
          </cell>
        </row>
        <row r="1459">
          <cell r="B1459" t="str">
            <v>G-SITUS</v>
          </cell>
          <cell r="C1459" t="str">
            <v>G-SITUS</v>
          </cell>
          <cell r="D1459" t="str">
            <v>G-SITUS</v>
          </cell>
          <cell r="E1459" t="str">
            <v>G-SITUS</v>
          </cell>
          <cell r="F1459" t="str">
            <v>G-SITUS</v>
          </cell>
          <cell r="H1459" t="str">
            <v>PLNT</v>
          </cell>
          <cell r="I1459" t="str">
            <v>PLNT</v>
          </cell>
          <cell r="J1459" t="str">
            <v>PLNT</v>
          </cell>
          <cell r="K1459" t="str">
            <v>PLNT</v>
          </cell>
          <cell r="L1459" t="str">
            <v>PLNT</v>
          </cell>
        </row>
        <row r="1460">
          <cell r="B1460" t="str">
            <v>PTD</v>
          </cell>
          <cell r="C1460" t="str">
            <v>PTD</v>
          </cell>
          <cell r="D1460" t="str">
            <v>PTD</v>
          </cell>
          <cell r="E1460" t="str">
            <v>PTD</v>
          </cell>
          <cell r="F1460" t="str">
            <v>PTD</v>
          </cell>
          <cell r="H1460" t="str">
            <v>PLNT</v>
          </cell>
          <cell r="I1460" t="str">
            <v>PLNT</v>
          </cell>
          <cell r="J1460" t="str">
            <v>PLNT</v>
          </cell>
          <cell r="K1460" t="str">
            <v>PLNT</v>
          </cell>
          <cell r="L1460" t="str">
            <v>PLNT</v>
          </cell>
        </row>
        <row r="1461">
          <cell r="B1461" t="str">
            <v>G-SG</v>
          </cell>
          <cell r="C1461" t="str">
            <v>G-SG</v>
          </cell>
          <cell r="D1461" t="str">
            <v>G-SG</v>
          </cell>
          <cell r="E1461" t="str">
            <v>G-SG</v>
          </cell>
          <cell r="F1461" t="str">
            <v>G-SG</v>
          </cell>
          <cell r="H1461" t="str">
            <v>PLNT</v>
          </cell>
          <cell r="I1461" t="str">
            <v>PLNT</v>
          </cell>
          <cell r="J1461" t="str">
            <v>PLNT</v>
          </cell>
          <cell r="K1461" t="str">
            <v>PLNT</v>
          </cell>
          <cell r="L1461" t="str">
            <v>PLNT</v>
          </cell>
        </row>
        <row r="1462">
          <cell r="B1462" t="str">
            <v>CUST</v>
          </cell>
          <cell r="C1462" t="str">
            <v>CUST</v>
          </cell>
          <cell r="D1462" t="str">
            <v>CUST</v>
          </cell>
          <cell r="E1462" t="str">
            <v>CUST</v>
          </cell>
          <cell r="F1462" t="str">
            <v>CUST</v>
          </cell>
          <cell r="H1462" t="str">
            <v>CUST</v>
          </cell>
          <cell r="I1462" t="str">
            <v>CUST</v>
          </cell>
          <cell r="J1462" t="str">
            <v>CUST</v>
          </cell>
          <cell r="K1462" t="str">
            <v>CUST</v>
          </cell>
          <cell r="L1462" t="str">
            <v>CUST</v>
          </cell>
        </row>
        <row r="1463">
          <cell r="B1463" t="str">
            <v>PT</v>
          </cell>
          <cell r="C1463" t="str">
            <v>PT</v>
          </cell>
          <cell r="D1463" t="str">
            <v>PT</v>
          </cell>
          <cell r="E1463" t="str">
            <v>PT</v>
          </cell>
          <cell r="F1463" t="str">
            <v>PT</v>
          </cell>
          <cell r="H1463" t="str">
            <v>PLNT</v>
          </cell>
          <cell r="I1463" t="str">
            <v>PLNT</v>
          </cell>
          <cell r="J1463" t="str">
            <v>PLNT</v>
          </cell>
          <cell r="K1463" t="str">
            <v>PLNT</v>
          </cell>
          <cell r="L1463" t="str">
            <v>PLNT</v>
          </cell>
        </row>
        <row r="1464">
          <cell r="B1464" t="str">
            <v>P</v>
          </cell>
          <cell r="C1464" t="str">
            <v>P</v>
          </cell>
          <cell r="D1464" t="str">
            <v>P</v>
          </cell>
          <cell r="E1464" t="str">
            <v>P</v>
          </cell>
          <cell r="F1464" t="str">
            <v>P</v>
          </cell>
          <cell r="H1464" t="str">
            <v>PLNT</v>
          </cell>
          <cell r="I1464" t="str">
            <v>PLNT</v>
          </cell>
          <cell r="J1464" t="str">
            <v>PLNT</v>
          </cell>
          <cell r="K1464" t="str">
            <v>PLNT</v>
          </cell>
          <cell r="L1464" t="str">
            <v>PLNT</v>
          </cell>
        </row>
        <row r="1465">
          <cell r="B1465" t="str">
            <v>G-DGP</v>
          </cell>
          <cell r="C1465" t="str">
            <v>G-DGP</v>
          </cell>
          <cell r="D1465" t="str">
            <v>G-DGP</v>
          </cell>
          <cell r="E1465" t="str">
            <v>G-DGP</v>
          </cell>
          <cell r="F1465" t="str">
            <v>G-DGP</v>
          </cell>
          <cell r="H1465" t="str">
            <v>PLNT</v>
          </cell>
          <cell r="I1465" t="str">
            <v>PLNT</v>
          </cell>
          <cell r="J1465" t="str">
            <v>PLNT</v>
          </cell>
          <cell r="K1465" t="str">
            <v>PLNT</v>
          </cell>
          <cell r="L1465" t="str">
            <v>PLNT</v>
          </cell>
        </row>
        <row r="1466">
          <cell r="B1466" t="str">
            <v>G-SG</v>
          </cell>
          <cell r="C1466" t="str">
            <v>G-SG</v>
          </cell>
          <cell r="D1466" t="str">
            <v>G-SG</v>
          </cell>
          <cell r="E1466" t="str">
            <v>G-SG</v>
          </cell>
          <cell r="F1466" t="str">
            <v>G-SG</v>
          </cell>
          <cell r="H1466" t="str">
            <v>PLNT</v>
          </cell>
          <cell r="I1466" t="str">
            <v>PLNT</v>
          </cell>
          <cell r="J1466" t="str">
            <v>PLNT</v>
          </cell>
          <cell r="K1466" t="str">
            <v>PLNT</v>
          </cell>
          <cell r="L1466" t="str">
            <v>PLNT</v>
          </cell>
        </row>
        <row r="1467">
          <cell r="B1467" t="str">
            <v>G-DGU</v>
          </cell>
          <cell r="C1467" t="str">
            <v>G-DGU</v>
          </cell>
          <cell r="D1467" t="str">
            <v>G-DGU</v>
          </cell>
          <cell r="E1467" t="str">
            <v>G-DGU</v>
          </cell>
          <cell r="F1467" t="str">
            <v>G-DGU</v>
          </cell>
          <cell r="H1467" t="str">
            <v>PLNT</v>
          </cell>
          <cell r="I1467" t="str">
            <v>PLNT</v>
          </cell>
          <cell r="J1467" t="str">
            <v>PLNT</v>
          </cell>
          <cell r="K1467" t="str">
            <v>PLNT</v>
          </cell>
          <cell r="L1467" t="str">
            <v>PLNT</v>
          </cell>
        </row>
        <row r="1471">
          <cell r="B1471" t="str">
            <v>G-SITUS</v>
          </cell>
          <cell r="C1471" t="str">
            <v>G-SITUS</v>
          </cell>
          <cell r="D1471" t="str">
            <v>G-SITUS</v>
          </cell>
          <cell r="E1471" t="str">
            <v>G-SITUS</v>
          </cell>
          <cell r="F1471" t="str">
            <v>G-SITUS</v>
          </cell>
          <cell r="H1471" t="str">
            <v>PLNT</v>
          </cell>
          <cell r="I1471" t="str">
            <v>PLNT</v>
          </cell>
          <cell r="J1471" t="str">
            <v>PLNT</v>
          </cell>
          <cell r="K1471" t="str">
            <v>PLNT</v>
          </cell>
          <cell r="L1471" t="str">
            <v>PLNT</v>
          </cell>
        </row>
        <row r="1472">
          <cell r="B1472" t="str">
            <v>PT</v>
          </cell>
          <cell r="C1472" t="str">
            <v>PT</v>
          </cell>
          <cell r="D1472" t="str">
            <v>PT</v>
          </cell>
          <cell r="E1472" t="str">
            <v>PT</v>
          </cell>
          <cell r="F1472" t="str">
            <v>PT</v>
          </cell>
          <cell r="H1472" t="str">
            <v>PLNT</v>
          </cell>
          <cell r="I1472" t="str">
            <v>PLNT</v>
          </cell>
          <cell r="J1472" t="str">
            <v>PLNT</v>
          </cell>
          <cell r="K1472" t="str">
            <v>PLNT</v>
          </cell>
          <cell r="L1472" t="str">
            <v>PLNT</v>
          </cell>
        </row>
        <row r="1473">
          <cell r="B1473" t="str">
            <v>PT</v>
          </cell>
          <cell r="C1473" t="str">
            <v>PT</v>
          </cell>
          <cell r="D1473" t="str">
            <v>PT</v>
          </cell>
          <cell r="E1473" t="str">
            <v>PT</v>
          </cell>
          <cell r="F1473" t="str">
            <v>PT</v>
          </cell>
          <cell r="H1473" t="str">
            <v>PLNT</v>
          </cell>
          <cell r="I1473" t="str">
            <v>PLNT</v>
          </cell>
          <cell r="J1473" t="str">
            <v>PLNT</v>
          </cell>
          <cell r="K1473" t="str">
            <v>PLNT</v>
          </cell>
          <cell r="L1473" t="str">
            <v>PLNT</v>
          </cell>
        </row>
        <row r="1474">
          <cell r="B1474" t="str">
            <v>PTD</v>
          </cell>
          <cell r="C1474" t="str">
            <v>PTD</v>
          </cell>
          <cell r="D1474" t="str">
            <v>PTD</v>
          </cell>
          <cell r="E1474" t="str">
            <v>PTD</v>
          </cell>
          <cell r="F1474" t="str">
            <v>PTD</v>
          </cell>
          <cell r="H1474" t="str">
            <v>PLNT</v>
          </cell>
          <cell r="I1474" t="str">
            <v>PLNT</v>
          </cell>
          <cell r="J1474" t="str">
            <v>PLNT</v>
          </cell>
          <cell r="K1474" t="str">
            <v>PLNT</v>
          </cell>
          <cell r="L1474" t="str">
            <v>PLNT</v>
          </cell>
        </row>
        <row r="1475">
          <cell r="B1475" t="str">
            <v>G-SG</v>
          </cell>
          <cell r="C1475" t="str">
            <v>G-SG</v>
          </cell>
          <cell r="D1475" t="str">
            <v>G-SG</v>
          </cell>
          <cell r="E1475" t="str">
            <v>G-SG</v>
          </cell>
          <cell r="F1475" t="str">
            <v>G-SG</v>
          </cell>
          <cell r="H1475" t="str">
            <v>PLNT</v>
          </cell>
          <cell r="I1475" t="str">
            <v>PLNT</v>
          </cell>
          <cell r="J1475" t="str">
            <v>PLNT</v>
          </cell>
          <cell r="K1475" t="str">
            <v>PLNT</v>
          </cell>
          <cell r="L1475" t="str">
            <v>PLNT</v>
          </cell>
        </row>
        <row r="1476">
          <cell r="B1476" t="str">
            <v>G-DGU</v>
          </cell>
          <cell r="C1476" t="str">
            <v>G-DGU</v>
          </cell>
          <cell r="D1476" t="str">
            <v>G-DGU</v>
          </cell>
          <cell r="E1476" t="str">
            <v>G-DGU</v>
          </cell>
          <cell r="F1476" t="str">
            <v>G-DGU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80">
          <cell r="B1480" t="str">
            <v>G-SITUS</v>
          </cell>
          <cell r="C1480" t="str">
            <v>G-SITUS</v>
          </cell>
          <cell r="D1480" t="str">
            <v>G-SITUS</v>
          </cell>
          <cell r="E1480" t="str">
            <v>G-SITUS</v>
          </cell>
          <cell r="F1480" t="str">
            <v>G-SITUS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PT</v>
          </cell>
          <cell r="C1481" t="str">
            <v>PT</v>
          </cell>
          <cell r="D1481" t="str">
            <v>PT</v>
          </cell>
          <cell r="E1481" t="str">
            <v>PT</v>
          </cell>
          <cell r="F1481" t="str">
            <v>PT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2">
          <cell r="B1482" t="str">
            <v>G-SG</v>
          </cell>
          <cell r="C1482" t="str">
            <v>G-SG</v>
          </cell>
          <cell r="D1482" t="str">
            <v>G-SG</v>
          </cell>
          <cell r="E1482" t="str">
            <v>G-SG</v>
          </cell>
          <cell r="F1482" t="str">
            <v>G-SG</v>
          </cell>
          <cell r="H1482" t="str">
            <v>PLNT</v>
          </cell>
          <cell r="I1482" t="str">
            <v>PLNT</v>
          </cell>
          <cell r="J1482" t="str">
            <v>PLNT</v>
          </cell>
          <cell r="K1482" t="str">
            <v>PLNT</v>
          </cell>
          <cell r="L1482" t="str">
            <v>PLNT</v>
          </cell>
        </row>
        <row r="1483">
          <cell r="B1483" t="str">
            <v>PTD</v>
          </cell>
          <cell r="C1483" t="str">
            <v>PTD</v>
          </cell>
          <cell r="D1483" t="str">
            <v>PTD</v>
          </cell>
          <cell r="E1483" t="str">
            <v>PTD</v>
          </cell>
          <cell r="F1483" t="str">
            <v>PTD</v>
          </cell>
          <cell r="H1483" t="str">
            <v>PLNT</v>
          </cell>
          <cell r="I1483" t="str">
            <v>PLNT</v>
          </cell>
          <cell r="J1483" t="str">
            <v>PLNT</v>
          </cell>
          <cell r="K1483" t="str">
            <v>PLNT</v>
          </cell>
          <cell r="L1483" t="str">
            <v>PLNT</v>
          </cell>
        </row>
        <row r="1484">
          <cell r="B1484" t="str">
            <v>P</v>
          </cell>
          <cell r="C1484" t="str">
            <v>P</v>
          </cell>
          <cell r="D1484" t="str">
            <v>P</v>
          </cell>
          <cell r="E1484" t="str">
            <v>P</v>
          </cell>
          <cell r="F1484" t="str">
            <v>P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PT</v>
          </cell>
          <cell r="C1485" t="str">
            <v>PT</v>
          </cell>
          <cell r="D1485" t="str">
            <v>PT</v>
          </cell>
          <cell r="E1485" t="str">
            <v>PT</v>
          </cell>
          <cell r="F1485" t="str">
            <v>PT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G-SG</v>
          </cell>
          <cell r="C1486" t="str">
            <v>G-SG</v>
          </cell>
          <cell r="D1486" t="str">
            <v>G-SG</v>
          </cell>
          <cell r="E1486" t="str">
            <v>G-SG</v>
          </cell>
          <cell r="F1486" t="str">
            <v>G-SG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G-SG</v>
          </cell>
          <cell r="C1487" t="str">
            <v>G-SG</v>
          </cell>
          <cell r="D1487" t="str">
            <v>G-SG</v>
          </cell>
          <cell r="E1487" t="str">
            <v>G-SG</v>
          </cell>
          <cell r="F1487" t="str">
            <v>G-SG</v>
          </cell>
          <cell r="H1487" t="str">
            <v>PLNT</v>
          </cell>
          <cell r="I1487" t="str">
            <v>PLNT</v>
          </cell>
          <cell r="J1487" t="str">
            <v>PLNT</v>
          </cell>
          <cell r="K1487" t="str">
            <v>PLNT</v>
          </cell>
          <cell r="L1487" t="str">
            <v>PLNT</v>
          </cell>
        </row>
        <row r="1491">
          <cell r="B1491" t="str">
            <v>G-SITUS</v>
          </cell>
          <cell r="C1491" t="str">
            <v>G-SITUS</v>
          </cell>
          <cell r="D1491" t="str">
            <v>G-SITUS</v>
          </cell>
          <cell r="E1491" t="str">
            <v>G-SITUS</v>
          </cell>
          <cell r="F1491" t="str">
            <v>G-SITUS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PT</v>
          </cell>
          <cell r="C1492" t="str">
            <v>PT</v>
          </cell>
          <cell r="D1492" t="str">
            <v>PT</v>
          </cell>
          <cell r="E1492" t="str">
            <v>PT</v>
          </cell>
          <cell r="F1492" t="str">
            <v>PT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3">
          <cell r="B1493" t="str">
            <v>PT</v>
          </cell>
          <cell r="C1493" t="str">
            <v>PT</v>
          </cell>
          <cell r="D1493" t="str">
            <v>PT</v>
          </cell>
          <cell r="E1493" t="str">
            <v>PT</v>
          </cell>
          <cell r="F1493" t="str">
            <v>PT</v>
          </cell>
          <cell r="H1493" t="str">
            <v>PLNT</v>
          </cell>
          <cell r="I1493" t="str">
            <v>PLNT</v>
          </cell>
          <cell r="J1493" t="str">
            <v>PLNT</v>
          </cell>
          <cell r="K1493" t="str">
            <v>PLNT</v>
          </cell>
          <cell r="L1493" t="str">
            <v>PLNT</v>
          </cell>
        </row>
        <row r="1494">
          <cell r="B1494" t="str">
            <v>PTD</v>
          </cell>
          <cell r="C1494" t="str">
            <v>PTD</v>
          </cell>
          <cell r="D1494" t="str">
            <v>PTD</v>
          </cell>
          <cell r="E1494" t="str">
            <v>PTD</v>
          </cell>
          <cell r="F1494" t="str">
            <v>PTD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P</v>
          </cell>
          <cell r="C1495" t="str">
            <v>P</v>
          </cell>
          <cell r="D1495" t="str">
            <v>P</v>
          </cell>
          <cell r="E1495" t="str">
            <v>P</v>
          </cell>
          <cell r="F1495" t="str">
            <v>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G-SG</v>
          </cell>
          <cell r="C1496" t="str">
            <v>G-SG</v>
          </cell>
          <cell r="D1496" t="str">
            <v>G-SG</v>
          </cell>
          <cell r="E1496" t="str">
            <v>G-SG</v>
          </cell>
          <cell r="F1496" t="str">
            <v>G-SG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G-SG</v>
          </cell>
          <cell r="C1497" t="str">
            <v>G-SG</v>
          </cell>
          <cell r="D1497" t="str">
            <v>G-SG</v>
          </cell>
          <cell r="E1497" t="str">
            <v>G-SG</v>
          </cell>
          <cell r="F1497" t="str">
            <v>G-SG</v>
          </cell>
          <cell r="H1497" t="str">
            <v>PLNT</v>
          </cell>
          <cell r="I1497" t="str">
            <v>PLNT</v>
          </cell>
          <cell r="J1497" t="str">
            <v>PLNT</v>
          </cell>
          <cell r="K1497" t="str">
            <v>PLNT</v>
          </cell>
          <cell r="L1497" t="str">
            <v>PLNT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502">
          <cell r="B1502" t="str">
            <v>G-SITUS</v>
          </cell>
          <cell r="C1502" t="str">
            <v>G-SITUS</v>
          </cell>
          <cell r="D1502" t="str">
            <v>G-SITUS</v>
          </cell>
          <cell r="E1502" t="str">
            <v>G-SITUS</v>
          </cell>
          <cell r="F1502" t="str">
            <v>G-SITUS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 t="str">
            <v>G-DGP</v>
          </cell>
          <cell r="C1503" t="str">
            <v>G-DGP</v>
          </cell>
          <cell r="D1503" t="str">
            <v>G-DGP</v>
          </cell>
          <cell r="E1503" t="str">
            <v>G-DGP</v>
          </cell>
          <cell r="F1503" t="str">
            <v>G-DGP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4">
          <cell r="B1504" t="str">
            <v>G-SG</v>
          </cell>
          <cell r="C1504" t="str">
            <v>G-SG</v>
          </cell>
          <cell r="D1504" t="str">
            <v>G-SG</v>
          </cell>
          <cell r="E1504" t="str">
            <v>G-SG</v>
          </cell>
          <cell r="F1504" t="str">
            <v>G-SG</v>
          </cell>
          <cell r="H1504" t="str">
            <v>PLNT</v>
          </cell>
          <cell r="I1504" t="str">
            <v>PLNT</v>
          </cell>
          <cell r="J1504" t="str">
            <v>PLNT</v>
          </cell>
          <cell r="K1504" t="str">
            <v>PLNT</v>
          </cell>
          <cell r="L1504" t="str">
            <v>PLNT</v>
          </cell>
        </row>
        <row r="1505">
          <cell r="B1505" t="str">
            <v>PTD</v>
          </cell>
          <cell r="C1505" t="str">
            <v>PTD</v>
          </cell>
          <cell r="D1505" t="str">
            <v>PTD</v>
          </cell>
          <cell r="E1505" t="str">
            <v>PTD</v>
          </cell>
          <cell r="F1505" t="str">
            <v>PTD</v>
          </cell>
          <cell r="H1505" t="str">
            <v>PLNT</v>
          </cell>
          <cell r="I1505" t="str">
            <v>PLNT</v>
          </cell>
          <cell r="J1505" t="str">
            <v>PLNT</v>
          </cell>
          <cell r="K1505" t="str">
            <v>PLNT</v>
          </cell>
          <cell r="L1505" t="str">
            <v>PLNT</v>
          </cell>
        </row>
        <row r="1506">
          <cell r="B1506" t="str">
            <v>G-DGU</v>
          </cell>
          <cell r="C1506" t="str">
            <v>G-DGU</v>
          </cell>
          <cell r="D1506" t="str">
            <v>G-DGU</v>
          </cell>
          <cell r="E1506" t="str">
            <v>G-DGU</v>
          </cell>
          <cell r="F1506" t="str">
            <v>G-DGU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</v>
          </cell>
          <cell r="C1507" t="str">
            <v>P</v>
          </cell>
          <cell r="D1507" t="str">
            <v>P</v>
          </cell>
          <cell r="E1507" t="str">
            <v>P</v>
          </cell>
          <cell r="F1507" t="str">
            <v>P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G-SG</v>
          </cell>
          <cell r="C1509" t="str">
            <v>G-SG</v>
          </cell>
          <cell r="D1509" t="str">
            <v>G-SG</v>
          </cell>
          <cell r="E1509" t="str">
            <v>G-SG</v>
          </cell>
          <cell r="F1509" t="str">
            <v>G-SG</v>
          </cell>
          <cell r="H1509" t="str">
            <v>PLNT</v>
          </cell>
          <cell r="I1509" t="str">
            <v>PLNT</v>
          </cell>
          <cell r="J1509" t="str">
            <v>PLNT</v>
          </cell>
          <cell r="K1509" t="str">
            <v>PLNT</v>
          </cell>
          <cell r="L1509" t="str">
            <v>PLNT</v>
          </cell>
        </row>
        <row r="1513">
          <cell r="B1513" t="str">
            <v>G-SITUS</v>
          </cell>
          <cell r="C1513" t="str">
            <v>G-SITUS</v>
          </cell>
          <cell r="D1513" t="str">
            <v>G-SITUS</v>
          </cell>
          <cell r="E1513" t="str">
            <v>G-SITUS</v>
          </cell>
          <cell r="F1513" t="str">
            <v>G-SITUS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G-DGP</v>
          </cell>
          <cell r="C1514" t="str">
            <v>G-DGP</v>
          </cell>
          <cell r="D1514" t="str">
            <v>G-DGP</v>
          </cell>
          <cell r="E1514" t="str">
            <v>G-DGP</v>
          </cell>
          <cell r="F1514" t="str">
            <v>G-DGP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 t="str">
            <v>G-DGU</v>
          </cell>
          <cell r="C1515" t="str">
            <v>G-DGU</v>
          </cell>
          <cell r="D1515" t="str">
            <v>G-DGU</v>
          </cell>
          <cell r="E1515" t="str">
            <v>G-DGU</v>
          </cell>
          <cell r="F1515" t="str">
            <v>G-DGU</v>
          </cell>
          <cell r="H1515" t="str">
            <v>PLNT</v>
          </cell>
          <cell r="I1515" t="str">
            <v>PLNT</v>
          </cell>
          <cell r="J1515" t="str">
            <v>PLNT</v>
          </cell>
          <cell r="K1515" t="str">
            <v>PLNT</v>
          </cell>
          <cell r="L1515" t="str">
            <v>PLNT</v>
          </cell>
        </row>
        <row r="1516">
          <cell r="B1516" t="str">
            <v>PTD</v>
          </cell>
          <cell r="C1516" t="str">
            <v>PTD</v>
          </cell>
          <cell r="D1516" t="str">
            <v>PTD</v>
          </cell>
          <cell r="E1516" t="str">
            <v>PTD</v>
          </cell>
          <cell r="F1516" t="str">
            <v>PTD</v>
          </cell>
          <cell r="H1516" t="str">
            <v>PLNT</v>
          </cell>
          <cell r="I1516" t="str">
            <v>PLNT</v>
          </cell>
          <cell r="J1516" t="str">
            <v>PLNT</v>
          </cell>
          <cell r="K1516" t="str">
            <v>PLNT</v>
          </cell>
          <cell r="L1516" t="str">
            <v>PLNT</v>
          </cell>
        </row>
        <row r="1517">
          <cell r="B1517" t="str">
            <v>CUST</v>
          </cell>
          <cell r="C1517" t="str">
            <v>CUST</v>
          </cell>
          <cell r="D1517" t="str">
            <v>CUST</v>
          </cell>
          <cell r="E1517" t="str">
            <v>CUST</v>
          </cell>
          <cell r="F1517" t="str">
            <v>CUST</v>
          </cell>
          <cell r="H1517" t="str">
            <v>PLNT</v>
          </cell>
          <cell r="I1517" t="str">
            <v>PLNT</v>
          </cell>
          <cell r="J1517" t="str">
            <v>PLNT</v>
          </cell>
          <cell r="K1517" t="str">
            <v>PLNT</v>
          </cell>
          <cell r="L1517" t="str">
            <v>PLNT</v>
          </cell>
        </row>
        <row r="1518">
          <cell r="B1518" t="str">
            <v>G-SG</v>
          </cell>
          <cell r="C1518" t="str">
            <v>G-SG</v>
          </cell>
          <cell r="D1518" t="str">
            <v>G-SG</v>
          </cell>
          <cell r="E1518" t="str">
            <v>G-SG</v>
          </cell>
          <cell r="F1518" t="str">
            <v>G-SG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P</v>
          </cell>
          <cell r="C1519" t="str">
            <v>P</v>
          </cell>
          <cell r="D1519" t="str">
            <v>P</v>
          </cell>
          <cell r="E1519" t="str">
            <v>P</v>
          </cell>
          <cell r="F1519" t="str">
            <v>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G-SG</v>
          </cell>
          <cell r="C1520" t="str">
            <v>G-SG</v>
          </cell>
          <cell r="D1520" t="str">
            <v>G-SG</v>
          </cell>
          <cell r="E1520" t="str">
            <v>G-SG</v>
          </cell>
          <cell r="F1520" t="str">
            <v>G-SG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G-SG</v>
          </cell>
          <cell r="C1521" t="str">
            <v>G-SG</v>
          </cell>
          <cell r="D1521" t="str">
            <v>G-SG</v>
          </cell>
          <cell r="E1521" t="str">
            <v>G-SG</v>
          </cell>
          <cell r="F1521" t="str">
            <v>G-SG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5">
          <cell r="B1525" t="str">
            <v>G-SITUS</v>
          </cell>
          <cell r="C1525" t="str">
            <v>G-SITUS</v>
          </cell>
          <cell r="D1525" t="str">
            <v>G-SITUS</v>
          </cell>
          <cell r="E1525" t="str">
            <v>G-SITUS</v>
          </cell>
          <cell r="F1525" t="str">
            <v>G-SITUS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PT</v>
          </cell>
          <cell r="C1526" t="str">
            <v>PT</v>
          </cell>
          <cell r="D1526" t="str">
            <v>PT</v>
          </cell>
          <cell r="E1526" t="str">
            <v>PT</v>
          </cell>
          <cell r="F1526" t="str">
            <v>PT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27">
          <cell r="B1527" t="str">
            <v>PT</v>
          </cell>
          <cell r="C1527" t="str">
            <v>PT</v>
          </cell>
          <cell r="D1527" t="str">
            <v>PT</v>
          </cell>
          <cell r="E1527" t="str">
            <v>PT</v>
          </cell>
          <cell r="F1527" t="str">
            <v>PT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CUST</v>
          </cell>
          <cell r="C1528" t="str">
            <v>CUST</v>
          </cell>
          <cell r="D1528" t="str">
            <v>CUST</v>
          </cell>
          <cell r="E1528" t="str">
            <v>CUST</v>
          </cell>
          <cell r="F1528" t="str">
            <v>CUST</v>
          </cell>
          <cell r="H1528" t="str">
            <v>CUST</v>
          </cell>
          <cell r="I1528" t="str">
            <v>CUST</v>
          </cell>
          <cell r="J1528" t="str">
            <v>CUST</v>
          </cell>
          <cell r="K1528" t="str">
            <v>CUST</v>
          </cell>
          <cell r="L1528" t="str">
            <v>CUST</v>
          </cell>
        </row>
        <row r="1529">
          <cell r="B1529" t="str">
            <v>PTD</v>
          </cell>
          <cell r="C1529" t="str">
            <v>PTD</v>
          </cell>
          <cell r="D1529" t="str">
            <v>PTD</v>
          </cell>
          <cell r="E1529" t="str">
            <v>PTD</v>
          </cell>
          <cell r="F1529" t="str">
            <v>PTD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</v>
          </cell>
          <cell r="C1530" t="str">
            <v>P</v>
          </cell>
          <cell r="D1530" t="str">
            <v>P</v>
          </cell>
          <cell r="E1530" t="str">
            <v>P</v>
          </cell>
          <cell r="F1530" t="str">
            <v>P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G-SG</v>
          </cell>
          <cell r="C1531" t="str">
            <v>G-SG</v>
          </cell>
          <cell r="D1531" t="str">
            <v>G-SG</v>
          </cell>
          <cell r="E1531" t="str">
            <v>G-SG</v>
          </cell>
          <cell r="F1531" t="str">
            <v>G-SG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G-SG</v>
          </cell>
          <cell r="C1532" t="str">
            <v>G-SG</v>
          </cell>
          <cell r="D1532" t="str">
            <v>G-SG</v>
          </cell>
          <cell r="E1532" t="str">
            <v>G-SG</v>
          </cell>
          <cell r="F1532" t="str">
            <v>G-SG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6">
          <cell r="B1536" t="str">
            <v>P</v>
          </cell>
          <cell r="C1536" t="str">
            <v>P</v>
          </cell>
          <cell r="D1536" t="str">
            <v>P</v>
          </cell>
          <cell r="E1536" t="str">
            <v>P</v>
          </cell>
          <cell r="F1536" t="str">
            <v>P</v>
          </cell>
          <cell r="H1536" t="str">
            <v>ZERO</v>
          </cell>
          <cell r="I1536" t="str">
            <v>ZERO</v>
          </cell>
          <cell r="J1536" t="str">
            <v>ZERO</v>
          </cell>
          <cell r="K1536" t="str">
            <v>ZERO</v>
          </cell>
          <cell r="L1536" t="str">
            <v>ZERO</v>
          </cell>
        </row>
        <row r="1537">
          <cell r="B1537" t="str">
            <v>P</v>
          </cell>
          <cell r="C1537" t="str">
            <v>P</v>
          </cell>
          <cell r="D1537" t="str">
            <v>P</v>
          </cell>
          <cell r="E1537" t="str">
            <v>P</v>
          </cell>
          <cell r="F1537" t="str">
            <v>P</v>
          </cell>
          <cell r="H1537" t="str">
            <v>ZERO</v>
          </cell>
          <cell r="I1537" t="str">
            <v>ZERO</v>
          </cell>
          <cell r="J1537" t="str">
            <v>ZERO</v>
          </cell>
          <cell r="K1537" t="str">
            <v>ZERO</v>
          </cell>
          <cell r="L1537" t="str">
            <v>ZERO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50">
          <cell r="B1550" t="str">
            <v>G-SITUS</v>
          </cell>
          <cell r="C1550" t="str">
            <v>G-SITUS</v>
          </cell>
          <cell r="D1550" t="str">
            <v>G-SITUS</v>
          </cell>
          <cell r="E1550" t="str">
            <v>G-SITUS</v>
          </cell>
          <cell r="F1550" t="str">
            <v>G-SITUS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P</v>
          </cell>
          <cell r="C1551" t="str">
            <v>P</v>
          </cell>
          <cell r="D1551" t="str">
            <v>P</v>
          </cell>
          <cell r="E1551" t="str">
            <v>P</v>
          </cell>
          <cell r="F1551" t="str">
            <v>P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9">
          <cell r="B1559" t="str">
            <v>LABOR</v>
          </cell>
          <cell r="C1559" t="str">
            <v>LABOR</v>
          </cell>
          <cell r="D1559" t="str">
            <v>LABOR</v>
          </cell>
          <cell r="E1559" t="str">
            <v>LABOR</v>
          </cell>
          <cell r="F1559" t="str">
            <v>LABOR</v>
          </cell>
          <cell r="H1559" t="str">
            <v>PLNT</v>
          </cell>
          <cell r="I1559" t="str">
            <v>PLNT</v>
          </cell>
          <cell r="J1559" t="str">
            <v>PLNT</v>
          </cell>
          <cell r="K1559" t="str">
            <v>PLNT</v>
          </cell>
          <cell r="L1559" t="str">
            <v>PLNT</v>
          </cell>
        </row>
        <row r="1562">
          <cell r="B1562" t="str">
            <v>PTD</v>
          </cell>
          <cell r="C1562" t="str">
            <v>PTD</v>
          </cell>
          <cell r="D1562" t="str">
            <v>PTD</v>
          </cell>
          <cell r="E1562" t="str">
            <v>PTD</v>
          </cell>
          <cell r="F1562" t="str">
            <v>PTD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6">
          <cell r="B1566" t="str">
            <v>G-SITUS</v>
          </cell>
          <cell r="C1566" t="str">
            <v>G-SITUS</v>
          </cell>
          <cell r="D1566" t="str">
            <v>G-SITUS</v>
          </cell>
          <cell r="E1566" t="str">
            <v>G-SITUS</v>
          </cell>
          <cell r="F1566" t="str">
            <v>G-SITUS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PTD</v>
          </cell>
          <cell r="C1567" t="str">
            <v>PTD</v>
          </cell>
          <cell r="D1567" t="str">
            <v>PTD</v>
          </cell>
          <cell r="E1567" t="str">
            <v>PTD</v>
          </cell>
          <cell r="F1567" t="str">
            <v>PTD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CUST</v>
          </cell>
          <cell r="C1568" t="str">
            <v>CUST</v>
          </cell>
          <cell r="D1568" t="str">
            <v>CUST</v>
          </cell>
          <cell r="E1568" t="str">
            <v>CUST</v>
          </cell>
          <cell r="F1568" t="str">
            <v>CUST</v>
          </cell>
          <cell r="H1568" t="str">
            <v>CUST</v>
          </cell>
          <cell r="I1568" t="str">
            <v>CUST</v>
          </cell>
          <cell r="J1568" t="str">
            <v>CUST</v>
          </cell>
          <cell r="K1568" t="str">
            <v>CUST</v>
          </cell>
          <cell r="L1568" t="str">
            <v>CUST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0">
          <cell r="B1570" t="str">
            <v>PT</v>
          </cell>
          <cell r="C1570" t="str">
            <v>PT</v>
          </cell>
          <cell r="D1570" t="str">
            <v>PT</v>
          </cell>
          <cell r="E1570" t="str">
            <v>PT</v>
          </cell>
          <cell r="F1570" t="str">
            <v>PT</v>
          </cell>
          <cell r="H1570" t="str">
            <v>PLNT</v>
          </cell>
          <cell r="I1570" t="str">
            <v>PLNT</v>
          </cell>
          <cell r="J1570" t="str">
            <v>PLNT</v>
          </cell>
          <cell r="K1570" t="str">
            <v>PLNT</v>
          </cell>
          <cell r="L1570" t="str">
            <v>PLNT</v>
          </cell>
        </row>
        <row r="1571">
          <cell r="B1571" t="str">
            <v>PT</v>
          </cell>
          <cell r="C1571" t="str">
            <v>PT</v>
          </cell>
          <cell r="D1571" t="str">
            <v>PT</v>
          </cell>
          <cell r="E1571" t="str">
            <v>PT</v>
          </cell>
          <cell r="F1571" t="str">
            <v>PT</v>
          </cell>
          <cell r="H1571" t="str">
            <v>PLNT</v>
          </cell>
          <cell r="I1571" t="str">
            <v>PLNT</v>
          </cell>
          <cell r="J1571" t="str">
            <v>PLNT</v>
          </cell>
          <cell r="K1571" t="str">
            <v>PLNT</v>
          </cell>
          <cell r="L1571" t="str">
            <v>PLNT</v>
          </cell>
        </row>
        <row r="1575">
          <cell r="B1575" t="str">
            <v>G-SITUS</v>
          </cell>
          <cell r="C1575" t="str">
            <v>G-SITUS</v>
          </cell>
          <cell r="D1575" t="str">
            <v>G-SITUS</v>
          </cell>
          <cell r="E1575" t="str">
            <v>G-SITUS</v>
          </cell>
          <cell r="F1575" t="str">
            <v>G-SITUS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PTD</v>
          </cell>
          <cell r="C1576" t="str">
            <v>PTD</v>
          </cell>
          <cell r="D1576" t="str">
            <v>PTD</v>
          </cell>
          <cell r="E1576" t="str">
            <v>PTD</v>
          </cell>
          <cell r="F1576" t="str">
            <v>PTD</v>
          </cell>
          <cell r="H1576" t="str">
            <v>PLNT</v>
          </cell>
          <cell r="I1576" t="str">
            <v>PLNT</v>
          </cell>
          <cell r="J1576" t="str">
            <v>PLNT</v>
          </cell>
          <cell r="K1576" t="str">
            <v>PLNT</v>
          </cell>
          <cell r="L1576" t="str">
            <v>PLNT</v>
          </cell>
        </row>
        <row r="1577">
          <cell r="B1577" t="str">
            <v>G-SG</v>
          </cell>
          <cell r="C1577" t="str">
            <v>G-SG</v>
          </cell>
          <cell r="D1577" t="str">
            <v>G-SG</v>
          </cell>
          <cell r="E1577" t="str">
            <v>G-SG</v>
          </cell>
          <cell r="F1577" t="str">
            <v>G-SG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PT</v>
          </cell>
          <cell r="C1578" t="str">
            <v>PT</v>
          </cell>
          <cell r="D1578" t="str">
            <v>PT</v>
          </cell>
          <cell r="E1578" t="str">
            <v>PT</v>
          </cell>
          <cell r="F1578" t="str">
            <v>PT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PT</v>
          </cell>
          <cell r="C1579" t="str">
            <v>PT</v>
          </cell>
          <cell r="D1579" t="str">
            <v>PT</v>
          </cell>
          <cell r="E1579" t="str">
            <v>PT</v>
          </cell>
          <cell r="F1579" t="str">
            <v>PT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5">
          <cell r="B1585" t="str">
            <v>I-SITUS</v>
          </cell>
          <cell r="C1585" t="str">
            <v>I-SITUS</v>
          </cell>
          <cell r="D1585" t="str">
            <v>I-SITUS</v>
          </cell>
          <cell r="E1585" t="str">
            <v>I-SITUS</v>
          </cell>
          <cell r="F1585" t="str">
            <v>I-SITUS</v>
          </cell>
          <cell r="H1585" t="str">
            <v>PLNT</v>
          </cell>
          <cell r="I1585" t="str">
            <v>PLNT</v>
          </cell>
          <cell r="J1585" t="str">
            <v>PLNT</v>
          </cell>
          <cell r="K1585" t="str">
            <v>PLNT</v>
          </cell>
          <cell r="L1585" t="str">
            <v>PLNT</v>
          </cell>
        </row>
        <row r="1586">
          <cell r="B1586" t="str">
            <v>PTD</v>
          </cell>
          <cell r="C1586" t="str">
            <v>PTD</v>
          </cell>
          <cell r="D1586" t="str">
            <v>PTD</v>
          </cell>
          <cell r="E1586" t="str">
            <v>PTD</v>
          </cell>
          <cell r="F1586" t="str">
            <v>PTD</v>
          </cell>
          <cell r="H1586" t="str">
            <v>PLNT</v>
          </cell>
          <cell r="I1586" t="str">
            <v>PLNT</v>
          </cell>
          <cell r="J1586" t="str">
            <v>PLNT</v>
          </cell>
          <cell r="K1586" t="str">
            <v>PLNT</v>
          </cell>
          <cell r="L1586" t="str">
            <v>PLNT</v>
          </cell>
        </row>
        <row r="1587">
          <cell r="B1587" t="str">
            <v>I-SG</v>
          </cell>
          <cell r="C1587" t="str">
            <v>I-SG</v>
          </cell>
          <cell r="D1587" t="str">
            <v>I-SG</v>
          </cell>
          <cell r="E1587" t="str">
            <v>I-SG</v>
          </cell>
          <cell r="F1587" t="str">
            <v>I-SG</v>
          </cell>
          <cell r="H1587" t="str">
            <v>PLNT</v>
          </cell>
          <cell r="I1587" t="str">
            <v>PLNT</v>
          </cell>
          <cell r="J1587" t="str">
            <v>PLNT</v>
          </cell>
          <cell r="K1587" t="str">
            <v>PLNT</v>
          </cell>
          <cell r="L1587" t="str">
            <v>PLNT</v>
          </cell>
        </row>
        <row r="1590">
          <cell r="B1590" t="str">
            <v>I-SITUS</v>
          </cell>
          <cell r="C1590" t="str">
            <v>I-SITUS</v>
          </cell>
          <cell r="D1590" t="str">
            <v>I-SITUS</v>
          </cell>
          <cell r="E1590" t="str">
            <v>I-SITUS</v>
          </cell>
          <cell r="F1590" t="str">
            <v>I-SITUS</v>
          </cell>
          <cell r="H1590" t="str">
            <v>PLNT</v>
          </cell>
          <cell r="I1590" t="str">
            <v>PLNT</v>
          </cell>
          <cell r="J1590" t="str">
            <v>PLNT</v>
          </cell>
          <cell r="K1590" t="str">
            <v>PLNT</v>
          </cell>
          <cell r="L1590" t="str">
            <v>PLNT</v>
          </cell>
        </row>
        <row r="1591">
          <cell r="B1591" t="str">
            <v>I-SG</v>
          </cell>
          <cell r="C1591" t="str">
            <v>I-SG</v>
          </cell>
          <cell r="D1591" t="str">
            <v>I-SG</v>
          </cell>
          <cell r="E1591" t="str">
            <v>I-SG</v>
          </cell>
          <cell r="F1591" t="str">
            <v>I-SG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2">
          <cell r="B1592" t="str">
            <v>I-SG</v>
          </cell>
          <cell r="C1592" t="str">
            <v>I-SG</v>
          </cell>
          <cell r="D1592" t="str">
            <v>I-SG</v>
          </cell>
          <cell r="E1592" t="str">
            <v>I-SG</v>
          </cell>
          <cell r="F1592" t="str">
            <v>I-SG</v>
          </cell>
          <cell r="H1592" t="str">
            <v>PLNT</v>
          </cell>
          <cell r="I1592" t="str">
            <v>PLNT</v>
          </cell>
          <cell r="J1592" t="str">
            <v>PLNT</v>
          </cell>
          <cell r="K1592" t="str">
            <v>PLNT</v>
          </cell>
          <cell r="L1592" t="str">
            <v>PLNT</v>
          </cell>
        </row>
        <row r="1593">
          <cell r="B1593" t="str">
            <v>I-SG</v>
          </cell>
          <cell r="C1593" t="str">
            <v>I-SG</v>
          </cell>
          <cell r="D1593" t="str">
            <v>I-SG</v>
          </cell>
          <cell r="E1593" t="str">
            <v>I-SG</v>
          </cell>
          <cell r="F1593" t="str">
            <v>I-SG</v>
          </cell>
          <cell r="H1593" t="str">
            <v>PLNT</v>
          </cell>
          <cell r="I1593" t="str">
            <v>PLNT</v>
          </cell>
          <cell r="J1593" t="str">
            <v>PLNT</v>
          </cell>
          <cell r="K1593" t="str">
            <v>PLNT</v>
          </cell>
          <cell r="L1593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5">
          <cell r="B1595" t="str">
            <v>P</v>
          </cell>
          <cell r="C1595" t="str">
            <v>P</v>
          </cell>
          <cell r="D1595" t="str">
            <v>P</v>
          </cell>
          <cell r="E1595" t="str">
            <v>P</v>
          </cell>
          <cell r="F1595" t="str">
            <v>P</v>
          </cell>
          <cell r="H1595" t="str">
            <v>PLNT</v>
          </cell>
          <cell r="I1595" t="str">
            <v>PLNT</v>
          </cell>
          <cell r="J1595" t="str">
            <v>PLNT</v>
          </cell>
          <cell r="K1595" t="str">
            <v>PLNT</v>
          </cell>
          <cell r="L1595" t="str">
            <v>PLNT</v>
          </cell>
        </row>
        <row r="1599">
          <cell r="B1599" t="str">
            <v>I-SITUS</v>
          </cell>
          <cell r="C1599" t="str">
            <v>I-SITUS</v>
          </cell>
          <cell r="D1599" t="str">
            <v>I-SITUS</v>
          </cell>
          <cell r="E1599" t="str">
            <v>I-SITUS</v>
          </cell>
          <cell r="F1599" t="str">
            <v>I-SITUS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I-SG</v>
          </cell>
          <cell r="C1600" t="str">
            <v>I-SG</v>
          </cell>
          <cell r="D1600" t="str">
            <v>I-SG</v>
          </cell>
          <cell r="E1600" t="str">
            <v>I-SG</v>
          </cell>
          <cell r="F1600" t="str">
            <v>I-SG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 t="str">
            <v>P</v>
          </cell>
          <cell r="C1602" t="str">
            <v>P</v>
          </cell>
          <cell r="D1602" t="str">
            <v>P</v>
          </cell>
          <cell r="E1602" t="str">
            <v>P</v>
          </cell>
          <cell r="F1602" t="str">
            <v>P</v>
          </cell>
          <cell r="H1602" t="str">
            <v>PLNT</v>
          </cell>
          <cell r="I1602" t="str">
            <v>PLNT</v>
          </cell>
          <cell r="J1602" t="str">
            <v>PLNT</v>
          </cell>
          <cell r="K1602" t="str">
            <v>PLNT</v>
          </cell>
          <cell r="L1602" t="str">
            <v>PLNT</v>
          </cell>
        </row>
        <row r="1603">
          <cell r="B1603" t="str">
            <v>CUST</v>
          </cell>
          <cell r="C1603" t="str">
            <v>CUST</v>
          </cell>
          <cell r="D1603" t="str">
            <v>CUST</v>
          </cell>
          <cell r="E1603" t="str">
            <v>CUST</v>
          </cell>
          <cell r="F1603" t="str">
            <v>CUST</v>
          </cell>
          <cell r="H1603" t="str">
            <v>CUST</v>
          </cell>
          <cell r="I1603" t="str">
            <v>CUST</v>
          </cell>
          <cell r="J1603" t="str">
            <v>CUST</v>
          </cell>
          <cell r="K1603" t="str">
            <v>CUST</v>
          </cell>
          <cell r="L1603" t="str">
            <v>CUST</v>
          </cell>
        </row>
        <row r="1604">
          <cell r="B1604" t="str">
            <v>P</v>
          </cell>
          <cell r="C1604" t="str">
            <v>P</v>
          </cell>
          <cell r="D1604" t="str">
            <v>P</v>
          </cell>
          <cell r="E1604" t="str">
            <v>P</v>
          </cell>
          <cell r="F1604" t="str">
            <v>P</v>
          </cell>
          <cell r="H1604" t="str">
            <v>PLNT</v>
          </cell>
          <cell r="I1604" t="str">
            <v>PLNT</v>
          </cell>
          <cell r="J1604" t="str">
            <v>PLNT</v>
          </cell>
          <cell r="K1604" t="str">
            <v>PLNT</v>
          </cell>
          <cell r="L1604" t="str">
            <v>PLNT</v>
          </cell>
        </row>
        <row r="1605">
          <cell r="B1605" t="str">
            <v>I-DGP</v>
          </cell>
          <cell r="C1605" t="str">
            <v>I-DGP</v>
          </cell>
          <cell r="D1605" t="str">
            <v>I-DGP</v>
          </cell>
          <cell r="E1605" t="str">
            <v>I-DGP</v>
          </cell>
          <cell r="F1605" t="str">
            <v>I-DGP</v>
          </cell>
          <cell r="H1605" t="str">
            <v>PLNT</v>
          </cell>
          <cell r="I1605" t="str">
            <v>PLNT</v>
          </cell>
          <cell r="J1605" t="str">
            <v>PLNT</v>
          </cell>
          <cell r="K1605" t="str">
            <v>PLNT</v>
          </cell>
          <cell r="L1605" t="str">
            <v>PLNT</v>
          </cell>
        </row>
        <row r="1608">
          <cell r="B1608" t="str">
            <v>I-SITUS</v>
          </cell>
          <cell r="C1608" t="str">
            <v>I-SITUS</v>
          </cell>
          <cell r="D1608" t="str">
            <v>I-SITUS</v>
          </cell>
          <cell r="E1608" t="str">
            <v>I-SITUS</v>
          </cell>
          <cell r="F1608" t="str">
            <v>I-SITUS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12">
          <cell r="B1612" t="str">
            <v>I-SITUS</v>
          </cell>
          <cell r="C1612" t="str">
            <v>I-SITUS</v>
          </cell>
          <cell r="D1612" t="str">
            <v>I-SITUS</v>
          </cell>
          <cell r="E1612" t="str">
            <v>I-SITUS</v>
          </cell>
          <cell r="F1612" t="str">
            <v>I-SITUS</v>
          </cell>
          <cell r="H1612" t="str">
            <v>PLNT</v>
          </cell>
          <cell r="I1612" t="str">
            <v>PLNT</v>
          </cell>
          <cell r="J1612" t="str">
            <v>PLNT</v>
          </cell>
          <cell r="K1612" t="str">
            <v>PLNT</v>
          </cell>
          <cell r="L1612" t="str">
            <v>PLNT</v>
          </cell>
        </row>
        <row r="1613">
          <cell r="B1613" t="str">
            <v>I-SG</v>
          </cell>
          <cell r="C1613" t="str">
            <v>I-SG</v>
          </cell>
          <cell r="D1613" t="str">
            <v>I-SG</v>
          </cell>
          <cell r="E1613" t="str">
            <v>I-SG</v>
          </cell>
          <cell r="F1613" t="str">
            <v>I-SG</v>
          </cell>
          <cell r="H1613" t="str">
            <v>PLNT</v>
          </cell>
          <cell r="I1613" t="str">
            <v>PLNT</v>
          </cell>
          <cell r="J1613" t="str">
            <v>PLNT</v>
          </cell>
          <cell r="K1613" t="str">
            <v>PLNT</v>
          </cell>
          <cell r="L1613" t="str">
            <v>PLNT</v>
          </cell>
        </row>
        <row r="1614">
          <cell r="B1614" t="str">
            <v>P</v>
          </cell>
          <cell r="C1614" t="str">
            <v>P</v>
          </cell>
          <cell r="D1614" t="str">
            <v>P</v>
          </cell>
          <cell r="E1614" t="str">
            <v>P</v>
          </cell>
          <cell r="F1614" t="str">
            <v>P</v>
          </cell>
          <cell r="H1614" t="str">
            <v>PLNT</v>
          </cell>
          <cell r="I1614" t="str">
            <v>PLNT</v>
          </cell>
          <cell r="J1614" t="str">
            <v>PLNT</v>
          </cell>
          <cell r="K1614" t="str">
            <v>PLNT</v>
          </cell>
          <cell r="L1614" t="str">
            <v>PLNT</v>
          </cell>
        </row>
        <row r="1615">
          <cell r="B1615" t="str">
            <v>PTD</v>
          </cell>
          <cell r="C1615" t="str">
            <v>PTD</v>
          </cell>
          <cell r="D1615" t="str">
            <v>PTD</v>
          </cell>
          <cell r="E1615" t="str">
            <v>PTD</v>
          </cell>
          <cell r="F1615" t="str">
            <v>PTD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24">
          <cell r="B1624" t="str">
            <v>DPW</v>
          </cell>
          <cell r="C1624" t="str">
            <v>DPW</v>
          </cell>
          <cell r="D1624" t="str">
            <v>DPW</v>
          </cell>
          <cell r="E1624" t="str">
            <v>DPW</v>
          </cell>
          <cell r="F1624" t="str">
            <v>DPW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</v>
          </cell>
          <cell r="C1625" t="str">
            <v>P</v>
          </cell>
          <cell r="D1625" t="str">
            <v>P</v>
          </cell>
          <cell r="E1625" t="str">
            <v>P</v>
          </cell>
          <cell r="F1625" t="str">
            <v>P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T</v>
          </cell>
          <cell r="C1626" t="str">
            <v>T</v>
          </cell>
          <cell r="D1626" t="str">
            <v>T</v>
          </cell>
          <cell r="E1626" t="str">
            <v>T</v>
          </cell>
          <cell r="F1626" t="str">
            <v>T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P</v>
          </cell>
          <cell r="C1627" t="str">
            <v>P</v>
          </cell>
          <cell r="D1627" t="str">
            <v>P</v>
          </cell>
          <cell r="E1627" t="str">
            <v>P</v>
          </cell>
          <cell r="F1627" t="str">
            <v>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P</v>
          </cell>
          <cell r="C1628" t="str">
            <v>P</v>
          </cell>
          <cell r="D1628" t="str">
            <v>P</v>
          </cell>
          <cell r="E1628" t="str">
            <v>P</v>
          </cell>
          <cell r="F1628" t="str">
            <v>P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29">
          <cell r="B1629" t="str">
            <v>G</v>
          </cell>
          <cell r="C1629" t="str">
            <v>G</v>
          </cell>
          <cell r="D1629" t="str">
            <v>G</v>
          </cell>
          <cell r="E1629" t="str">
            <v>G</v>
          </cell>
          <cell r="F1629" t="str">
            <v>G</v>
          </cell>
          <cell r="H1629" t="str">
            <v>PLNT</v>
          </cell>
          <cell r="I1629" t="str">
            <v>PLNT</v>
          </cell>
          <cell r="J1629" t="str">
            <v>PLNT</v>
          </cell>
          <cell r="K1629" t="str">
            <v>PLNT</v>
          </cell>
          <cell r="L1629" t="str">
            <v>PLNT</v>
          </cell>
        </row>
        <row r="1633">
          <cell r="B1633" t="str">
            <v>P</v>
          </cell>
          <cell r="C1633" t="str">
            <v>P</v>
          </cell>
          <cell r="D1633" t="str">
            <v>P</v>
          </cell>
          <cell r="E1633" t="str">
            <v>P</v>
          </cell>
          <cell r="F1633" t="str">
            <v>P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P</v>
          </cell>
          <cell r="C1634" t="str">
            <v>P</v>
          </cell>
          <cell r="D1634" t="str">
            <v>P</v>
          </cell>
          <cell r="E1634" t="str">
            <v>P</v>
          </cell>
          <cell r="F1634" t="str">
            <v>P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</v>
          </cell>
          <cell r="C1635" t="str">
            <v>P</v>
          </cell>
          <cell r="D1635" t="str">
            <v>P</v>
          </cell>
          <cell r="E1635" t="str">
            <v>P</v>
          </cell>
          <cell r="F1635" t="str">
            <v>P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9">
          <cell r="B1639" t="str">
            <v>P</v>
          </cell>
          <cell r="C1639" t="str">
            <v>P</v>
          </cell>
          <cell r="D1639" t="str">
            <v>P</v>
          </cell>
          <cell r="E1639" t="str">
            <v>P</v>
          </cell>
          <cell r="F1639" t="str">
            <v>P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P</v>
          </cell>
          <cell r="C1640" t="str">
            <v>P</v>
          </cell>
          <cell r="D1640" t="str">
            <v>P</v>
          </cell>
          <cell r="E1640" t="str">
            <v>P</v>
          </cell>
          <cell r="F1640" t="str">
            <v>P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P</v>
          </cell>
          <cell r="C1641" t="str">
            <v>P</v>
          </cell>
          <cell r="D1641" t="str">
            <v>P</v>
          </cell>
          <cell r="E1641" t="str">
            <v>P</v>
          </cell>
          <cell r="F1641" t="str">
            <v>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4">
          <cell r="B1644" t="str">
            <v>LABOR</v>
          </cell>
          <cell r="C1644" t="str">
            <v>LABOR</v>
          </cell>
          <cell r="D1644" t="str">
            <v>LABOR</v>
          </cell>
          <cell r="E1644" t="str">
            <v>LABOR</v>
          </cell>
          <cell r="F1644" t="str">
            <v>LABOR</v>
          </cell>
          <cell r="H1644" t="str">
            <v>PLNT</v>
          </cell>
          <cell r="I1644" t="str">
            <v>PLNT</v>
          </cell>
          <cell r="J1644" t="str">
            <v>PLNT</v>
          </cell>
          <cell r="K1644" t="str">
            <v>PLNT</v>
          </cell>
          <cell r="L1644" t="str">
            <v>PLNT</v>
          </cell>
        </row>
        <row r="1648">
          <cell r="B1648" t="str">
            <v>DMSC</v>
          </cell>
          <cell r="C1648" t="str">
            <v>DMSC</v>
          </cell>
          <cell r="D1648" t="str">
            <v>DMSC</v>
          </cell>
          <cell r="E1648" t="str">
            <v>DMSC</v>
          </cell>
          <cell r="F1648" t="str">
            <v>DMSC</v>
          </cell>
          <cell r="H1648" t="str">
            <v>MISC</v>
          </cell>
          <cell r="I1648" t="str">
            <v>MISC</v>
          </cell>
          <cell r="J1648" t="str">
            <v>MISC</v>
          </cell>
          <cell r="K1648" t="str">
            <v>MISC</v>
          </cell>
          <cell r="L1648" t="str">
            <v>MISC</v>
          </cell>
        </row>
        <row r="1649">
          <cell r="B1649" t="str">
            <v>DMSC</v>
          </cell>
          <cell r="C1649" t="str">
            <v>DMSC</v>
          </cell>
          <cell r="D1649" t="str">
            <v>DMSC</v>
          </cell>
          <cell r="E1649" t="str">
            <v>DMSC</v>
          </cell>
          <cell r="F1649" t="str">
            <v>DMSC</v>
          </cell>
          <cell r="H1649" t="str">
            <v>MISC</v>
          </cell>
          <cell r="I1649" t="str">
            <v>MISC</v>
          </cell>
          <cell r="J1649" t="str">
            <v>MISC</v>
          </cell>
          <cell r="K1649" t="str">
            <v>MISC</v>
          </cell>
          <cell r="L1649" t="str">
            <v>MISC</v>
          </cell>
        </row>
        <row r="1653">
          <cell r="B1653" t="str">
            <v>DMSC</v>
          </cell>
          <cell r="C1653" t="str">
            <v>DMSC</v>
          </cell>
          <cell r="D1653" t="str">
            <v>DMSC</v>
          </cell>
          <cell r="E1653" t="str">
            <v>DMSC</v>
          </cell>
          <cell r="F1653" t="str">
            <v>DMSC</v>
          </cell>
          <cell r="H1653" t="str">
            <v>MISC</v>
          </cell>
          <cell r="I1653" t="str">
            <v>MISC</v>
          </cell>
          <cell r="J1653" t="str">
            <v>MISC</v>
          </cell>
          <cell r="K1653" t="str">
            <v>MISC</v>
          </cell>
          <cell r="L1653" t="str">
            <v>MISC</v>
          </cell>
        </row>
        <row r="1654">
          <cell r="B1654" t="str">
            <v>DMSC</v>
          </cell>
          <cell r="C1654" t="str">
            <v>DMSC</v>
          </cell>
          <cell r="D1654" t="str">
            <v>DMSC</v>
          </cell>
          <cell r="E1654" t="str">
            <v>DMSC</v>
          </cell>
          <cell r="F1654" t="str">
            <v>DMSC</v>
          </cell>
          <cell r="H1654" t="str">
            <v>MISC</v>
          </cell>
          <cell r="I1654" t="str">
            <v>MISC</v>
          </cell>
          <cell r="J1654" t="str">
            <v>MISC</v>
          </cell>
          <cell r="K1654" t="str">
            <v>MISC</v>
          </cell>
          <cell r="L1654" t="str">
            <v>MISC</v>
          </cell>
        </row>
        <row r="1655">
          <cell r="B1655" t="str">
            <v>DMSC</v>
          </cell>
          <cell r="C1655" t="str">
            <v>DMSC</v>
          </cell>
          <cell r="D1655" t="str">
            <v>DMSC</v>
          </cell>
          <cell r="E1655" t="str">
            <v>DMSC</v>
          </cell>
          <cell r="F1655" t="str">
            <v>DMSC</v>
          </cell>
          <cell r="H1655" t="str">
            <v>MISC</v>
          </cell>
          <cell r="I1655" t="str">
            <v>MISC</v>
          </cell>
          <cell r="J1655" t="str">
            <v>MISC</v>
          </cell>
          <cell r="K1655" t="str">
            <v>MISC</v>
          </cell>
          <cell r="L1655" t="str">
            <v>MISC</v>
          </cell>
        </row>
        <row r="1656">
          <cell r="B1656" t="str">
            <v>DMSC</v>
          </cell>
          <cell r="C1656" t="str">
            <v>DMSC</v>
          </cell>
          <cell r="D1656" t="str">
            <v>DMSC</v>
          </cell>
          <cell r="E1656" t="str">
            <v>DMSC</v>
          </cell>
          <cell r="F1656" t="str">
            <v>DMSC</v>
          </cell>
          <cell r="H1656" t="str">
            <v>MISC</v>
          </cell>
          <cell r="I1656" t="str">
            <v>MISC</v>
          </cell>
          <cell r="J1656" t="str">
            <v>MISC</v>
          </cell>
          <cell r="K1656" t="str">
            <v>MISC</v>
          </cell>
          <cell r="L1656" t="str">
            <v>MISC</v>
          </cell>
        </row>
        <row r="1660">
          <cell r="B1660" t="str">
            <v>DMSC</v>
          </cell>
          <cell r="C1660" t="str">
            <v>DMSC</v>
          </cell>
          <cell r="D1660" t="str">
            <v>DMSC</v>
          </cell>
          <cell r="E1660" t="str">
            <v>DMSC</v>
          </cell>
          <cell r="F1660" t="str">
            <v>DMSC</v>
          </cell>
          <cell r="H1660" t="str">
            <v>MISC</v>
          </cell>
          <cell r="I1660" t="str">
            <v>MISC</v>
          </cell>
          <cell r="J1660" t="str">
            <v>MISC</v>
          </cell>
          <cell r="K1660" t="str">
            <v>MISC</v>
          </cell>
          <cell r="L1660" t="str">
            <v>MISC</v>
          </cell>
        </row>
        <row r="1661">
          <cell r="B1661" t="str">
            <v>CUST</v>
          </cell>
          <cell r="C1661" t="str">
            <v>DMSC</v>
          </cell>
          <cell r="D1661" t="str">
            <v>CUST</v>
          </cell>
          <cell r="E1661" t="str">
            <v>CUST</v>
          </cell>
          <cell r="F1661" t="str">
            <v>CUST</v>
          </cell>
          <cell r="H1661" t="str">
            <v>CUST</v>
          </cell>
          <cell r="I1661" t="str">
            <v>CUST</v>
          </cell>
          <cell r="J1661" t="str">
            <v>CUST</v>
          </cell>
          <cell r="K1661" t="str">
            <v>CUST</v>
          </cell>
          <cell r="L1661" t="str">
            <v>CUST</v>
          </cell>
        </row>
        <row r="1662">
          <cell r="B1662" t="str">
            <v>CUST</v>
          </cell>
          <cell r="C1662" t="str">
            <v>DMSC</v>
          </cell>
          <cell r="D1662" t="str">
            <v>CUST</v>
          </cell>
          <cell r="E1662" t="str">
            <v>CUST</v>
          </cell>
          <cell r="F1662" t="str">
            <v>CUST</v>
          </cell>
          <cell r="H1662" t="str">
            <v>CUST</v>
          </cell>
          <cell r="I1662" t="str">
            <v>CUST</v>
          </cell>
          <cell r="J1662" t="str">
            <v>CUST</v>
          </cell>
          <cell r="K1662" t="str">
            <v>CUST</v>
          </cell>
          <cell r="L1662" t="str">
            <v>CUST</v>
          </cell>
        </row>
        <row r="1663">
          <cell r="B1663" t="str">
            <v>DMSC</v>
          </cell>
          <cell r="C1663" t="str">
            <v>DMSC</v>
          </cell>
          <cell r="D1663" t="str">
            <v>DMSC</v>
          </cell>
          <cell r="E1663" t="str">
            <v>DMSC</v>
          </cell>
          <cell r="F1663" t="str">
            <v>DMSC</v>
          </cell>
          <cell r="H1663" t="str">
            <v>MISC</v>
          </cell>
          <cell r="I1663" t="str">
            <v>MISC</v>
          </cell>
          <cell r="J1663" t="str">
            <v>MISC</v>
          </cell>
          <cell r="K1663" t="str">
            <v>MISC</v>
          </cell>
          <cell r="L1663" t="str">
            <v>MISC</v>
          </cell>
        </row>
        <row r="1664">
          <cell r="B1664" t="str">
            <v>DMSC</v>
          </cell>
          <cell r="C1664" t="str">
            <v>DMSC</v>
          </cell>
          <cell r="D1664" t="str">
            <v>DMSC</v>
          </cell>
          <cell r="E1664" t="str">
            <v>DMSC</v>
          </cell>
          <cell r="F1664" t="str">
            <v>DMSC</v>
          </cell>
          <cell r="H1664" t="str">
            <v>MISC</v>
          </cell>
          <cell r="I1664" t="str">
            <v>MISC</v>
          </cell>
          <cell r="J1664" t="str">
            <v>MISC</v>
          </cell>
          <cell r="K1664" t="str">
            <v>MISC</v>
          </cell>
          <cell r="L1664" t="str">
            <v>MISC</v>
          </cell>
        </row>
        <row r="1670">
          <cell r="B1670" t="str">
            <v>P</v>
          </cell>
          <cell r="C1670" t="str">
            <v>P</v>
          </cell>
          <cell r="D1670" t="str">
            <v>P</v>
          </cell>
          <cell r="E1670" t="str">
            <v>P</v>
          </cell>
          <cell r="F1670" t="str">
            <v>P</v>
          </cell>
          <cell r="H1670" t="str">
            <v>PLNT</v>
          </cell>
          <cell r="I1670" t="str">
            <v>PLNT</v>
          </cell>
          <cell r="J1670" t="str">
            <v>PLNT</v>
          </cell>
          <cell r="K1670" t="str">
            <v>PLNT</v>
          </cell>
          <cell r="L1670" t="str">
            <v>PLNT</v>
          </cell>
        </row>
        <row r="1671">
          <cell r="B1671" t="str">
            <v>P</v>
          </cell>
          <cell r="C1671" t="str">
            <v>P</v>
          </cell>
          <cell r="D1671" t="str">
            <v>P</v>
          </cell>
          <cell r="E1671" t="str">
            <v>P</v>
          </cell>
          <cell r="F1671" t="str">
            <v>P</v>
          </cell>
          <cell r="H1671" t="str">
            <v>PLNT</v>
          </cell>
          <cell r="I1671" t="str">
            <v>PLNT</v>
          </cell>
          <cell r="J1671" t="str">
            <v>PLNT</v>
          </cell>
          <cell r="K1671" t="str">
            <v>PLNT</v>
          </cell>
          <cell r="L1671" t="str">
            <v>PLNT</v>
          </cell>
        </row>
        <row r="1672">
          <cell r="B1672" t="str">
            <v>P</v>
          </cell>
          <cell r="C1672" t="str">
            <v>P</v>
          </cell>
          <cell r="D1672" t="str">
            <v>P</v>
          </cell>
          <cell r="E1672" t="str">
            <v>P</v>
          </cell>
          <cell r="F1672" t="str">
            <v>P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80">
          <cell r="B1680" t="str">
            <v>P</v>
          </cell>
          <cell r="C1680" t="str">
            <v>P</v>
          </cell>
          <cell r="D1680" t="str">
            <v>P</v>
          </cell>
          <cell r="E1680" t="str">
            <v>P</v>
          </cell>
          <cell r="F1680" t="str">
            <v>P</v>
          </cell>
          <cell r="H1680" t="str">
            <v>PLNT</v>
          </cell>
          <cell r="I1680" t="str">
            <v>PLNT</v>
          </cell>
          <cell r="J1680" t="str">
            <v>PLNT</v>
          </cell>
          <cell r="K1680" t="str">
            <v>PLNT</v>
          </cell>
          <cell r="L1680" t="str">
            <v>PLNT</v>
          </cell>
        </row>
        <row r="1684">
          <cell r="B1684" t="str">
            <v>P</v>
          </cell>
          <cell r="C1684" t="str">
            <v>P</v>
          </cell>
          <cell r="D1684" t="str">
            <v>P</v>
          </cell>
          <cell r="E1684" t="str">
            <v>P</v>
          </cell>
          <cell r="F1684" t="str">
            <v>P</v>
          </cell>
          <cell r="H1684" t="str">
            <v>PLNT</v>
          </cell>
          <cell r="I1684" t="str">
            <v>PLNT</v>
          </cell>
          <cell r="J1684" t="str">
            <v>PLNT</v>
          </cell>
          <cell r="K1684" t="str">
            <v>PLNT</v>
          </cell>
          <cell r="L1684" t="str">
            <v>PLNT</v>
          </cell>
        </row>
        <row r="1688">
          <cell r="B1688" t="str">
            <v>P</v>
          </cell>
          <cell r="C1688" t="str">
            <v>P</v>
          </cell>
          <cell r="D1688" t="str">
            <v>P</v>
          </cell>
          <cell r="E1688" t="str">
            <v>P</v>
          </cell>
          <cell r="F1688" t="str">
            <v>P</v>
          </cell>
          <cell r="H1688" t="str">
            <v>PLNT</v>
          </cell>
          <cell r="I1688" t="str">
            <v>PLNT</v>
          </cell>
          <cell r="J1688" t="str">
            <v>PLNT</v>
          </cell>
          <cell r="K1688" t="str">
            <v>PLNT</v>
          </cell>
          <cell r="L1688" t="str">
            <v>PLNT</v>
          </cell>
        </row>
        <row r="1694">
          <cell r="B1694" t="str">
            <v>MSS</v>
          </cell>
          <cell r="C1694" t="str">
            <v>MSS</v>
          </cell>
          <cell r="D1694" t="str">
            <v>MSS</v>
          </cell>
          <cell r="E1694" t="str">
            <v>MSS</v>
          </cell>
          <cell r="F1694" t="str">
            <v>MSS</v>
          </cell>
          <cell r="H1694" t="str">
            <v>PLNT</v>
          </cell>
          <cell r="I1694" t="str">
            <v>PLNT</v>
          </cell>
          <cell r="J1694" t="str">
            <v>PLNT</v>
          </cell>
          <cell r="K1694" t="str">
            <v>PLNT</v>
          </cell>
          <cell r="L1694" t="str">
            <v>PLNT</v>
          </cell>
        </row>
        <row r="1695">
          <cell r="B1695" t="str">
            <v>MSS</v>
          </cell>
          <cell r="C1695" t="str">
            <v>MSS</v>
          </cell>
          <cell r="D1695" t="str">
            <v>MSS</v>
          </cell>
          <cell r="E1695" t="str">
            <v>MSS</v>
          </cell>
          <cell r="F1695" t="str">
            <v>MSS</v>
          </cell>
          <cell r="H1695" t="str">
            <v>PLNT</v>
          </cell>
          <cell r="I1695" t="str">
            <v>PLNT</v>
          </cell>
          <cell r="J1695" t="str">
            <v>PLNT</v>
          </cell>
          <cell r="K1695" t="str">
            <v>PLNT</v>
          </cell>
          <cell r="L1695" t="str">
            <v>PLNT</v>
          </cell>
        </row>
        <row r="1696">
          <cell r="B1696" t="str">
            <v>MSS</v>
          </cell>
          <cell r="C1696" t="str">
            <v>MSS</v>
          </cell>
          <cell r="D1696" t="str">
            <v>MSS</v>
          </cell>
          <cell r="E1696" t="str">
            <v>MSS</v>
          </cell>
          <cell r="F1696" t="str">
            <v>MSS</v>
          </cell>
          <cell r="H1696" t="str">
            <v>PLNT</v>
          </cell>
          <cell r="I1696" t="str">
            <v>PLNT</v>
          </cell>
          <cell r="J1696" t="str">
            <v>PLNT</v>
          </cell>
          <cell r="K1696" t="str">
            <v>PLNT</v>
          </cell>
          <cell r="L1696" t="str">
            <v>PLNT</v>
          </cell>
        </row>
        <row r="1697">
          <cell r="B1697" t="str">
            <v>MSS</v>
          </cell>
          <cell r="C1697" t="str">
            <v>MSS</v>
          </cell>
          <cell r="D1697" t="str">
            <v>MSS</v>
          </cell>
          <cell r="E1697" t="str">
            <v>MSS</v>
          </cell>
          <cell r="F1697" t="str">
            <v>MSS</v>
          </cell>
          <cell r="H1697" t="str">
            <v>PLNT</v>
          </cell>
          <cell r="I1697" t="str">
            <v>PLNT</v>
          </cell>
          <cell r="J1697" t="str">
            <v>PLNT</v>
          </cell>
          <cell r="K1697" t="str">
            <v>PLNT</v>
          </cell>
          <cell r="L1697" t="str">
            <v>PLNT</v>
          </cell>
        </row>
        <row r="1698">
          <cell r="B1698" t="str">
            <v>MSS</v>
          </cell>
          <cell r="C1698" t="str">
            <v>MSS</v>
          </cell>
          <cell r="D1698" t="str">
            <v>MSS</v>
          </cell>
          <cell r="E1698" t="str">
            <v>MSS</v>
          </cell>
          <cell r="F1698" t="str">
            <v>MSS</v>
          </cell>
          <cell r="H1698" t="str">
            <v>PLNT</v>
          </cell>
          <cell r="I1698" t="str">
            <v>PLNT</v>
          </cell>
          <cell r="J1698" t="str">
            <v>PLNT</v>
          </cell>
          <cell r="K1698" t="str">
            <v>PLNT</v>
          </cell>
          <cell r="L1698" t="str">
            <v>PLNT</v>
          </cell>
        </row>
        <row r="1699">
          <cell r="B1699" t="str">
            <v>MSS</v>
          </cell>
          <cell r="C1699" t="str">
            <v>MSS</v>
          </cell>
          <cell r="D1699" t="str">
            <v>MSS</v>
          </cell>
          <cell r="E1699" t="str">
            <v>MSS</v>
          </cell>
          <cell r="F1699" t="str">
            <v>MSS</v>
          </cell>
          <cell r="H1699" t="str">
            <v>PLNT</v>
          </cell>
          <cell r="I1699" t="str">
            <v>PLNT</v>
          </cell>
          <cell r="J1699" t="str">
            <v>PLNT</v>
          </cell>
          <cell r="K1699" t="str">
            <v>PLNT</v>
          </cell>
          <cell r="L1699" t="str">
            <v>PLNT</v>
          </cell>
        </row>
        <row r="1700">
          <cell r="B1700" t="str">
            <v>MSS</v>
          </cell>
          <cell r="C1700" t="str">
            <v>MSS</v>
          </cell>
          <cell r="D1700" t="str">
            <v>MSS</v>
          </cell>
          <cell r="E1700" t="str">
            <v>MSS</v>
          </cell>
          <cell r="F1700" t="str">
            <v>MSS</v>
          </cell>
          <cell r="H1700" t="str">
            <v>PLNT</v>
          </cell>
          <cell r="I1700" t="str">
            <v>PLNT</v>
          </cell>
          <cell r="J1700" t="str">
            <v>PLNT</v>
          </cell>
          <cell r="K1700" t="str">
            <v>PLNT</v>
          </cell>
          <cell r="L1700" t="str">
            <v>PLNT</v>
          </cell>
        </row>
        <row r="1701">
          <cell r="B1701" t="str">
            <v>MSS</v>
          </cell>
          <cell r="C1701" t="str">
            <v>MSS</v>
          </cell>
          <cell r="D1701" t="str">
            <v>MSS</v>
          </cell>
          <cell r="E1701" t="str">
            <v>MSS</v>
          </cell>
          <cell r="F1701" t="str">
            <v>MSS</v>
          </cell>
          <cell r="H1701" t="str">
            <v>PLNT</v>
          </cell>
          <cell r="I1701" t="str">
            <v>PLNT</v>
          </cell>
          <cell r="J1701" t="str">
            <v>PLNT</v>
          </cell>
          <cell r="K1701" t="str">
            <v>PLNT</v>
          </cell>
          <cell r="L1701" t="str">
            <v>PLNT</v>
          </cell>
        </row>
        <row r="1702">
          <cell r="B1702" t="str">
            <v>MSS</v>
          </cell>
          <cell r="C1702" t="str">
            <v>MSS</v>
          </cell>
          <cell r="D1702" t="str">
            <v>MSS</v>
          </cell>
          <cell r="E1702" t="str">
            <v>MSS</v>
          </cell>
          <cell r="F1702" t="str">
            <v>MSS</v>
          </cell>
          <cell r="H1702" t="str">
            <v>PLNT</v>
          </cell>
          <cell r="I1702" t="str">
            <v>PLNT</v>
          </cell>
          <cell r="J1702" t="str">
            <v>PLNT</v>
          </cell>
          <cell r="K1702" t="str">
            <v>PLNT</v>
          </cell>
          <cell r="L1702" t="str">
            <v>PLNT</v>
          </cell>
        </row>
        <row r="1703">
          <cell r="B1703" t="str">
            <v>MSS</v>
          </cell>
          <cell r="C1703" t="str">
            <v>MSS</v>
          </cell>
          <cell r="D1703" t="str">
            <v>MSS</v>
          </cell>
          <cell r="E1703" t="str">
            <v>MSS</v>
          </cell>
          <cell r="F1703" t="str">
            <v>MSS</v>
          </cell>
          <cell r="H1703" t="str">
            <v>PLNT</v>
          </cell>
          <cell r="I1703" t="str">
            <v>PLNT</v>
          </cell>
          <cell r="J1703" t="str">
            <v>PLNT</v>
          </cell>
          <cell r="K1703" t="str">
            <v>PLNT</v>
          </cell>
          <cell r="L1703" t="str">
            <v>PLNT</v>
          </cell>
        </row>
        <row r="1704">
          <cell r="B1704" t="str">
            <v>MSS</v>
          </cell>
          <cell r="C1704" t="str">
            <v>MSS</v>
          </cell>
          <cell r="D1704" t="str">
            <v>MSS</v>
          </cell>
          <cell r="E1704" t="str">
            <v>MSS</v>
          </cell>
          <cell r="F1704" t="str">
            <v>MSS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5">
          <cell r="B1705" t="str">
            <v>MSS</v>
          </cell>
          <cell r="C1705" t="str">
            <v>MSS</v>
          </cell>
          <cell r="D1705" t="str">
            <v>MSS</v>
          </cell>
          <cell r="E1705" t="str">
            <v>MSS</v>
          </cell>
          <cell r="F1705" t="str">
            <v>MSS</v>
          </cell>
          <cell r="H1705" t="str">
            <v>PLNT</v>
          </cell>
          <cell r="I1705" t="str">
            <v>PLNT</v>
          </cell>
          <cell r="J1705" t="str">
            <v>PLNT</v>
          </cell>
          <cell r="K1705" t="str">
            <v>PLNT</v>
          </cell>
          <cell r="L1705" t="str">
            <v>PLNT</v>
          </cell>
        </row>
        <row r="1706">
          <cell r="B1706" t="str">
            <v>MSS</v>
          </cell>
          <cell r="C1706" t="str">
            <v>MSS</v>
          </cell>
          <cell r="D1706" t="str">
            <v>MSS</v>
          </cell>
          <cell r="E1706" t="str">
            <v>MSS</v>
          </cell>
          <cell r="F1706" t="str">
            <v>MSS</v>
          </cell>
          <cell r="H1706" t="str">
            <v>PLNT</v>
          </cell>
          <cell r="I1706" t="str">
            <v>PLNT</v>
          </cell>
          <cell r="J1706" t="str">
            <v>PLNT</v>
          </cell>
          <cell r="K1706" t="str">
            <v>PLNT</v>
          </cell>
          <cell r="L1706" t="str">
            <v>PLNT</v>
          </cell>
        </row>
        <row r="1710">
          <cell r="B1710" t="str">
            <v>MSS</v>
          </cell>
          <cell r="C1710" t="str">
            <v>MSS</v>
          </cell>
          <cell r="D1710" t="str">
            <v>MSS</v>
          </cell>
          <cell r="E1710" t="str">
            <v>MSS</v>
          </cell>
          <cell r="F1710" t="str">
            <v>MSS</v>
          </cell>
          <cell r="H1710" t="str">
            <v>PLNT</v>
          </cell>
          <cell r="I1710" t="str">
            <v>PLNT</v>
          </cell>
          <cell r="J1710" t="str">
            <v>PLNT</v>
          </cell>
          <cell r="K1710" t="str">
            <v>PLNT</v>
          </cell>
          <cell r="L1710" t="str">
            <v>PLNT</v>
          </cell>
        </row>
        <row r="1715">
          <cell r="B1715" t="str">
            <v>MSS</v>
          </cell>
          <cell r="C1715" t="str">
            <v>MSS</v>
          </cell>
          <cell r="D1715" t="str">
            <v>MSS</v>
          </cell>
          <cell r="E1715" t="str">
            <v>MSS</v>
          </cell>
          <cell r="F1715" t="str">
            <v>MSS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22">
          <cell r="B1722" t="str">
            <v>DMSC</v>
          </cell>
          <cell r="C1722" t="str">
            <v>DMSC</v>
          </cell>
          <cell r="D1722" t="str">
            <v>DMSC</v>
          </cell>
          <cell r="E1722" t="str">
            <v>DMSC</v>
          </cell>
          <cell r="F1722" t="str">
            <v>DMSC</v>
          </cell>
          <cell r="H1722" t="str">
            <v>PLNT</v>
          </cell>
          <cell r="I1722" t="str">
            <v>PLNT</v>
          </cell>
          <cell r="J1722" t="str">
            <v>PLNT</v>
          </cell>
          <cell r="K1722" t="str">
            <v>PLNT</v>
          </cell>
          <cell r="L1722" t="str">
            <v>PLNT</v>
          </cell>
        </row>
        <row r="1723">
          <cell r="B1723" t="str">
            <v>GP</v>
          </cell>
          <cell r="C1723" t="str">
            <v>GP</v>
          </cell>
          <cell r="D1723" t="str">
            <v>GP</v>
          </cell>
          <cell r="E1723" t="str">
            <v>GP</v>
          </cell>
          <cell r="F1723" t="str">
            <v>GP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4">
          <cell r="B1724" t="str">
            <v>PT</v>
          </cell>
          <cell r="C1724" t="str">
            <v>PT</v>
          </cell>
          <cell r="D1724" t="str">
            <v>PT</v>
          </cell>
          <cell r="E1724" t="str">
            <v>PT</v>
          </cell>
          <cell r="F1724" t="str">
            <v>PT</v>
          </cell>
          <cell r="H1724" t="str">
            <v>PLNT</v>
          </cell>
          <cell r="I1724" t="str">
            <v>PLNT</v>
          </cell>
          <cell r="J1724" t="str">
            <v>PLNT</v>
          </cell>
          <cell r="K1724" t="str">
            <v>PLNT</v>
          </cell>
          <cell r="L1724" t="str">
            <v>PLNT</v>
          </cell>
        </row>
        <row r="1725">
          <cell r="B1725" t="str">
            <v>P</v>
          </cell>
          <cell r="C1725" t="str">
            <v>P</v>
          </cell>
          <cell r="D1725" t="str">
            <v>P</v>
          </cell>
          <cell r="E1725" t="str">
            <v>P</v>
          </cell>
          <cell r="F1725" t="str">
            <v>P</v>
          </cell>
          <cell r="H1725" t="str">
            <v>PLNT</v>
          </cell>
          <cell r="I1725" t="str">
            <v>PLNT</v>
          </cell>
          <cell r="J1725" t="str">
            <v>PLNT</v>
          </cell>
          <cell r="K1725" t="str">
            <v>PLNT</v>
          </cell>
          <cell r="L1725" t="str">
            <v>PLNT</v>
          </cell>
        </row>
        <row r="1726">
          <cell r="B1726" t="str">
            <v>PTD</v>
          </cell>
          <cell r="C1726" t="str">
            <v>PTD</v>
          </cell>
          <cell r="D1726" t="str">
            <v>PTD</v>
          </cell>
          <cell r="E1726" t="str">
            <v>PTD</v>
          </cell>
          <cell r="F1726" t="str">
            <v>PTD</v>
          </cell>
          <cell r="H1726" t="str">
            <v>PLNT</v>
          </cell>
          <cell r="I1726" t="str">
            <v>PLNT</v>
          </cell>
          <cell r="J1726" t="str">
            <v>PLNT</v>
          </cell>
          <cell r="K1726" t="str">
            <v>PLNT</v>
          </cell>
          <cell r="L1726" t="str">
            <v>PLNT</v>
          </cell>
        </row>
        <row r="1730">
          <cell r="B1730" t="str">
            <v>DDS2</v>
          </cell>
          <cell r="C1730" t="str">
            <v>DDS2</v>
          </cell>
          <cell r="D1730" t="str">
            <v>DDS2</v>
          </cell>
          <cell r="E1730" t="str">
            <v>DDS2</v>
          </cell>
          <cell r="F1730" t="str">
            <v>DDS2</v>
          </cell>
          <cell r="H1730" t="str">
            <v>PLNT</v>
          </cell>
          <cell r="I1730" t="str">
            <v>PLNT</v>
          </cell>
          <cell r="J1730" t="str">
            <v>PLNT</v>
          </cell>
          <cell r="K1730" t="str">
            <v>PLNT</v>
          </cell>
          <cell r="L1730" t="str">
            <v>PLNT</v>
          </cell>
        </row>
        <row r="1731">
          <cell r="B1731" t="str">
            <v>DEFSG</v>
          </cell>
          <cell r="C1731" t="str">
            <v>DEFSG</v>
          </cell>
          <cell r="D1731" t="str">
            <v>DEFSG</v>
          </cell>
          <cell r="E1731" t="str">
            <v>DEFSG</v>
          </cell>
          <cell r="F1731" t="str">
            <v>DEFSG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 t="str">
            <v>P</v>
          </cell>
          <cell r="C1732" t="str">
            <v>P</v>
          </cell>
          <cell r="D1732" t="str">
            <v>P</v>
          </cell>
          <cell r="E1732" t="str">
            <v>P</v>
          </cell>
          <cell r="F1732" t="str">
            <v>P</v>
          </cell>
          <cell r="H1732" t="str">
            <v>PLNT</v>
          </cell>
          <cell r="I1732" t="str">
            <v>PLNT</v>
          </cell>
          <cell r="J1732" t="str">
            <v>PLNT</v>
          </cell>
          <cell r="K1732" t="str">
            <v>PLNT</v>
          </cell>
          <cell r="L1732" t="str">
            <v>PLNT</v>
          </cell>
        </row>
        <row r="1733">
          <cell r="B1733" t="str">
            <v>DEFSG</v>
          </cell>
          <cell r="C1733" t="str">
            <v>DEFSG</v>
          </cell>
          <cell r="D1733" t="str">
            <v>DEFSG</v>
          </cell>
          <cell r="E1733" t="str">
            <v>DEFSG</v>
          </cell>
          <cell r="F1733" t="str">
            <v>DEFSG</v>
          </cell>
          <cell r="H1733" t="str">
            <v>PLNT</v>
          </cell>
          <cell r="I1733" t="str">
            <v>PLNT</v>
          </cell>
          <cell r="J1733" t="str">
            <v>PLNT</v>
          </cell>
          <cell r="K1733" t="str">
            <v>PLNT</v>
          </cell>
          <cell r="L1733" t="str">
            <v>PLNT</v>
          </cell>
        </row>
        <row r="1734">
          <cell r="B1734" t="str">
            <v>P</v>
          </cell>
          <cell r="C1734" t="str">
            <v>P</v>
          </cell>
          <cell r="D1734" t="str">
            <v>P</v>
          </cell>
          <cell r="E1734" t="str">
            <v>P</v>
          </cell>
          <cell r="F1734" t="str">
            <v>P</v>
          </cell>
          <cell r="H1734" t="str">
            <v>PLNT</v>
          </cell>
          <cell r="I1734" t="str">
            <v>PLNT</v>
          </cell>
          <cell r="J1734" t="str">
            <v>PLNT</v>
          </cell>
          <cell r="K1734" t="str">
            <v>PLNT</v>
          </cell>
          <cell r="L1734" t="str">
            <v>PLNT</v>
          </cell>
        </row>
        <row r="1735">
          <cell r="B1735" t="str">
            <v>P</v>
          </cell>
          <cell r="C1735" t="str">
            <v>P</v>
          </cell>
          <cell r="D1735" t="str">
            <v>P</v>
          </cell>
          <cell r="E1735" t="str">
            <v>P</v>
          </cell>
          <cell r="F1735" t="str">
            <v>P</v>
          </cell>
          <cell r="H1735" t="str">
            <v>PLNT</v>
          </cell>
          <cell r="I1735" t="str">
            <v>PLNT</v>
          </cell>
          <cell r="J1735" t="str">
            <v>PLNT</v>
          </cell>
          <cell r="K1735" t="str">
            <v>PLNT</v>
          </cell>
          <cell r="L1735" t="str">
            <v>PLNT</v>
          </cell>
        </row>
        <row r="1736">
          <cell r="B1736" t="str">
            <v>DDSO2</v>
          </cell>
          <cell r="C1736" t="str">
            <v>DDSO2</v>
          </cell>
          <cell r="D1736" t="str">
            <v>DDSO2</v>
          </cell>
          <cell r="E1736" t="str">
            <v>DDSO2</v>
          </cell>
          <cell r="F1736" t="str">
            <v>DDSO2</v>
          </cell>
          <cell r="H1736" t="str">
            <v>PLNT</v>
          </cell>
          <cell r="I1736" t="str">
            <v>PLNT</v>
          </cell>
          <cell r="J1736" t="str">
            <v>PLNT</v>
          </cell>
          <cell r="K1736" t="str">
            <v>PLNT</v>
          </cell>
          <cell r="L1736" t="str">
            <v>PLNT</v>
          </cell>
        </row>
        <row r="1740">
          <cell r="B1740" t="str">
            <v>LABOR</v>
          </cell>
          <cell r="C1740" t="str">
            <v>LABOR</v>
          </cell>
          <cell r="D1740" t="str">
            <v>LABOR</v>
          </cell>
          <cell r="E1740" t="str">
            <v>LABOR</v>
          </cell>
          <cell r="F1740" t="str">
            <v>LABOR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P</v>
          </cell>
          <cell r="C1741" t="str">
            <v>P</v>
          </cell>
          <cell r="D1741" t="str">
            <v>P</v>
          </cell>
          <cell r="E1741" t="str">
            <v>P</v>
          </cell>
          <cell r="F1741" t="str">
            <v>P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P</v>
          </cell>
          <cell r="C1742" t="str">
            <v>P</v>
          </cell>
          <cell r="D1742" t="str">
            <v>P</v>
          </cell>
          <cell r="E1742" t="str">
            <v>P</v>
          </cell>
          <cell r="F1742" t="str">
            <v>P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DEFSG</v>
          </cell>
          <cell r="C1743" t="str">
            <v>DEFSG</v>
          </cell>
          <cell r="D1743" t="str">
            <v>DEFSG</v>
          </cell>
          <cell r="E1743" t="str">
            <v>DEFSG</v>
          </cell>
          <cell r="F1743" t="str">
            <v>DEFSG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LABOR</v>
          </cell>
          <cell r="C1744" t="str">
            <v>LABOR</v>
          </cell>
          <cell r="D1744" t="str">
            <v>LABOR</v>
          </cell>
          <cell r="E1744" t="str">
            <v>LABOR</v>
          </cell>
          <cell r="F1744" t="str">
            <v>LABOR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P</v>
          </cell>
          <cell r="C1745" t="str">
            <v>P</v>
          </cell>
          <cell r="D1745" t="str">
            <v>P</v>
          </cell>
          <cell r="E1745" t="str">
            <v>P</v>
          </cell>
          <cell r="F1745" t="str">
            <v>P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P</v>
          </cell>
          <cell r="C1746" t="str">
            <v>P</v>
          </cell>
          <cell r="D1746" t="str">
            <v>P</v>
          </cell>
          <cell r="E1746" t="str">
            <v>P</v>
          </cell>
          <cell r="F1746" t="str">
            <v>P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GP</v>
          </cell>
          <cell r="C1747" t="str">
            <v>GP</v>
          </cell>
          <cell r="D1747" t="str">
            <v>GP</v>
          </cell>
          <cell r="E1747" t="str">
            <v>GP</v>
          </cell>
          <cell r="F1747" t="str">
            <v>GP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52">
          <cell r="B1752" t="str">
            <v>CWC</v>
          </cell>
          <cell r="C1752" t="str">
            <v>CWC</v>
          </cell>
          <cell r="D1752" t="str">
            <v>CWC</v>
          </cell>
          <cell r="E1752" t="str">
            <v>CWC</v>
          </cell>
          <cell r="F1752" t="str">
            <v>CWC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3">
          <cell r="B1753" t="str">
            <v>CWC</v>
          </cell>
          <cell r="C1753" t="str">
            <v>CWC</v>
          </cell>
          <cell r="D1753" t="str">
            <v>CWC</v>
          </cell>
          <cell r="E1753" t="str">
            <v>CWC</v>
          </cell>
          <cell r="F1753" t="str">
            <v>CWC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 t="str">
            <v>CWC</v>
          </cell>
          <cell r="C1754" t="str">
            <v>CWC</v>
          </cell>
          <cell r="D1754" t="str">
            <v>CWC</v>
          </cell>
          <cell r="E1754" t="str">
            <v>CWC</v>
          </cell>
          <cell r="F1754" t="str">
            <v>CWC</v>
          </cell>
          <cell r="H1754" t="str">
            <v>PLNT</v>
          </cell>
          <cell r="I1754" t="str">
            <v>PLNT</v>
          </cell>
          <cell r="J1754" t="str">
            <v>PLNT</v>
          </cell>
          <cell r="K1754" t="str">
            <v>PLNT</v>
          </cell>
          <cell r="L1754" t="str">
            <v>PLNT</v>
          </cell>
        </row>
        <row r="1758">
          <cell r="B1758" t="str">
            <v>GP</v>
          </cell>
          <cell r="C1758" t="str">
            <v>GP</v>
          </cell>
          <cell r="D1758" t="str">
            <v>GP</v>
          </cell>
          <cell r="E1758" t="str">
            <v>GP</v>
          </cell>
          <cell r="F1758" t="str">
            <v>GP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 t="str">
            <v>GP</v>
          </cell>
          <cell r="C1759" t="str">
            <v>GP</v>
          </cell>
          <cell r="D1759" t="str">
            <v>GP</v>
          </cell>
          <cell r="E1759" t="str">
            <v>GP</v>
          </cell>
          <cell r="F1759" t="str">
            <v>GP</v>
          </cell>
          <cell r="H1759" t="str">
            <v>PLNT</v>
          </cell>
          <cell r="I1759" t="str">
            <v>PLNT</v>
          </cell>
          <cell r="J1759" t="str">
            <v>PLNT</v>
          </cell>
          <cell r="K1759" t="str">
            <v>PLNT</v>
          </cell>
          <cell r="L1759" t="str">
            <v>PLNT</v>
          </cell>
        </row>
        <row r="1760">
          <cell r="B1760" t="str">
            <v>P</v>
          </cell>
          <cell r="C1760" t="str">
            <v>P</v>
          </cell>
          <cell r="D1760" t="str">
            <v>P</v>
          </cell>
          <cell r="E1760" t="str">
            <v>P</v>
          </cell>
          <cell r="F1760" t="str">
            <v>P</v>
          </cell>
          <cell r="H1760" t="str">
            <v>PLNT</v>
          </cell>
          <cell r="I1760" t="str">
            <v>PLNT</v>
          </cell>
          <cell r="J1760" t="str">
            <v>PLNT</v>
          </cell>
          <cell r="K1760" t="str">
            <v>PLNT</v>
          </cell>
          <cell r="L1760" t="str">
            <v>PLNT</v>
          </cell>
        </row>
        <row r="1761">
          <cell r="B1761" t="str">
            <v>PTD</v>
          </cell>
          <cell r="C1761" t="str">
            <v>PTD</v>
          </cell>
          <cell r="D1761" t="str">
            <v>PTD</v>
          </cell>
          <cell r="E1761" t="str">
            <v>PTD</v>
          </cell>
          <cell r="F1761" t="str">
            <v>PTD</v>
          </cell>
          <cell r="H1761" t="str">
            <v>PLNT</v>
          </cell>
          <cell r="I1761" t="str">
            <v>PLNT</v>
          </cell>
          <cell r="J1761" t="str">
            <v>PLNT</v>
          </cell>
          <cell r="K1761" t="str">
            <v>PLNT</v>
          </cell>
          <cell r="L1761" t="str">
            <v>PLNT</v>
          </cell>
        </row>
        <row r="1762">
          <cell r="B1762" t="str">
            <v>P</v>
          </cell>
          <cell r="C1762" t="str">
            <v>P</v>
          </cell>
          <cell r="D1762" t="str">
            <v>P</v>
          </cell>
          <cell r="E1762" t="str">
            <v>P</v>
          </cell>
          <cell r="F1762" t="str">
            <v>P</v>
          </cell>
          <cell r="H1762" t="str">
            <v>PLNT</v>
          </cell>
          <cell r="I1762" t="str">
            <v>PLNT</v>
          </cell>
          <cell r="J1762" t="str">
            <v>PLNT</v>
          </cell>
          <cell r="K1762" t="str">
            <v>PLNT</v>
          </cell>
          <cell r="L1762" t="str">
            <v>PLNT</v>
          </cell>
        </row>
        <row r="1763">
          <cell r="B1763" t="str">
            <v>T</v>
          </cell>
          <cell r="C1763" t="str">
            <v>T</v>
          </cell>
          <cell r="D1763" t="str">
            <v>T</v>
          </cell>
          <cell r="E1763" t="str">
            <v>T</v>
          </cell>
          <cell r="F1763" t="str">
            <v>T</v>
          </cell>
          <cell r="H1763" t="str">
            <v>PLNT</v>
          </cell>
          <cell r="I1763" t="str">
            <v>PLNT</v>
          </cell>
          <cell r="J1763" t="str">
            <v>PLNT</v>
          </cell>
          <cell r="K1763" t="str">
            <v>PLNT</v>
          </cell>
          <cell r="L1763" t="str">
            <v>PLNT</v>
          </cell>
        </row>
        <row r="1764">
          <cell r="B1764" t="str">
            <v>P</v>
          </cell>
          <cell r="C1764" t="str">
            <v>P</v>
          </cell>
          <cell r="D1764" t="str">
            <v>P</v>
          </cell>
          <cell r="E1764" t="str">
            <v>P</v>
          </cell>
          <cell r="F1764" t="str">
            <v>P</v>
          </cell>
          <cell r="H1764" t="str">
            <v>PLNT</v>
          </cell>
          <cell r="I1764" t="str">
            <v>PLNT</v>
          </cell>
          <cell r="J1764" t="str">
            <v>PLNT</v>
          </cell>
          <cell r="K1764" t="str">
            <v>PLNT</v>
          </cell>
          <cell r="L1764" t="str">
            <v>PLNT</v>
          </cell>
        </row>
        <row r="1765">
          <cell r="B1765" t="str">
            <v>P</v>
          </cell>
          <cell r="C1765" t="str">
            <v>P</v>
          </cell>
          <cell r="D1765" t="str">
            <v>P</v>
          </cell>
          <cell r="E1765" t="str">
            <v>P</v>
          </cell>
          <cell r="F1765" t="str">
            <v>P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P</v>
          </cell>
          <cell r="C1766" t="str">
            <v>P</v>
          </cell>
          <cell r="D1766" t="str">
            <v>P</v>
          </cell>
          <cell r="E1766" t="str">
            <v>P</v>
          </cell>
          <cell r="F1766" t="str">
            <v>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P</v>
          </cell>
          <cell r="C1779" t="str">
            <v>P</v>
          </cell>
          <cell r="D1779" t="str">
            <v>P</v>
          </cell>
          <cell r="E1779" t="str">
            <v>P</v>
          </cell>
          <cell r="F1779" t="str">
            <v>P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0">
          <cell r="B1780" t="str">
            <v>P</v>
          </cell>
          <cell r="C1780" t="str">
            <v>P</v>
          </cell>
          <cell r="D1780" t="str">
            <v>P</v>
          </cell>
          <cell r="E1780" t="str">
            <v>P</v>
          </cell>
          <cell r="F1780" t="str">
            <v>P</v>
          </cell>
          <cell r="H1780" t="str">
            <v>PLNT</v>
          </cell>
          <cell r="I1780" t="str">
            <v>PLNT</v>
          </cell>
          <cell r="J1780" t="str">
            <v>PLNT</v>
          </cell>
          <cell r="K1780" t="str">
            <v>PLNT</v>
          </cell>
          <cell r="L1780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9">
          <cell r="B1799" t="str">
            <v>CUST</v>
          </cell>
          <cell r="C1799" t="str">
            <v>CUST</v>
          </cell>
          <cell r="D1799" t="str">
            <v>CUST</v>
          </cell>
          <cell r="E1799" t="str">
            <v>CUST</v>
          </cell>
          <cell r="F1799" t="str">
            <v>CUST</v>
          </cell>
          <cell r="H1799" t="str">
            <v>CUST</v>
          </cell>
          <cell r="I1799" t="str">
            <v>CUST</v>
          </cell>
          <cell r="J1799" t="str">
            <v>CUST</v>
          </cell>
          <cell r="K1799" t="str">
            <v>CUST</v>
          </cell>
          <cell r="L1799" t="str">
            <v>CUST</v>
          </cell>
        </row>
        <row r="1803">
          <cell r="B1803" t="str">
            <v>PTD</v>
          </cell>
          <cell r="C1803" t="str">
            <v>PTD</v>
          </cell>
          <cell r="D1803" t="str">
            <v>PTD</v>
          </cell>
          <cell r="E1803" t="str">
            <v>PTD</v>
          </cell>
          <cell r="F1803" t="str">
            <v>PTD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7">
          <cell r="B1807" t="str">
            <v>PTD</v>
          </cell>
          <cell r="C1807" t="str">
            <v>PTD</v>
          </cell>
          <cell r="D1807" t="str">
            <v>PTD</v>
          </cell>
          <cell r="E1807" t="str">
            <v>PTD</v>
          </cell>
          <cell r="F1807" t="str">
            <v>PTD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11">
          <cell r="B1811" t="str">
            <v>P</v>
          </cell>
          <cell r="C1811" t="str">
            <v>P</v>
          </cell>
          <cell r="D1811" t="str">
            <v>P</v>
          </cell>
          <cell r="E1811" t="str">
            <v>P</v>
          </cell>
          <cell r="F1811" t="str">
            <v>P</v>
          </cell>
          <cell r="H1811" t="str">
            <v>PLNT</v>
          </cell>
          <cell r="I1811" t="str">
            <v>PLNT</v>
          </cell>
          <cell r="J1811" t="str">
            <v>PLNT</v>
          </cell>
          <cell r="K1811" t="str">
            <v>PLNT</v>
          </cell>
          <cell r="L1811" t="str">
            <v>PLNT</v>
          </cell>
        </row>
        <row r="1812">
          <cell r="B1812" t="str">
            <v>PTD</v>
          </cell>
          <cell r="C1812" t="str">
            <v>PTD</v>
          </cell>
          <cell r="D1812" t="str">
            <v>PTD</v>
          </cell>
          <cell r="E1812" t="str">
            <v>PTD</v>
          </cell>
          <cell r="F1812" t="str">
            <v>PTD</v>
          </cell>
          <cell r="H1812" t="str">
            <v>PLNT</v>
          </cell>
          <cell r="I1812" t="str">
            <v>PLNT</v>
          </cell>
          <cell r="J1812" t="str">
            <v>PLNT</v>
          </cell>
          <cell r="K1812" t="str">
            <v>PLNT</v>
          </cell>
          <cell r="L1812" t="str">
            <v>PLNT</v>
          </cell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1">
          <cell r="B1821" t="str">
            <v>P</v>
          </cell>
          <cell r="C1821" t="str">
            <v>P</v>
          </cell>
          <cell r="D1821" t="str">
            <v>P</v>
          </cell>
          <cell r="E1821" t="str">
            <v>P</v>
          </cell>
          <cell r="F1821" t="str">
            <v>P</v>
          </cell>
          <cell r="H1821" t="str">
            <v>PLNT</v>
          </cell>
          <cell r="I1821" t="str">
            <v>PLNT</v>
          </cell>
          <cell r="J1821" t="str">
            <v>PLNT</v>
          </cell>
          <cell r="K1821" t="str">
            <v>PLNT</v>
          </cell>
          <cell r="L1821" t="str">
            <v>PLNT</v>
          </cell>
        </row>
        <row r="1825">
          <cell r="B1825" t="str">
            <v>PTD</v>
          </cell>
          <cell r="C1825" t="str">
            <v>PTD</v>
          </cell>
          <cell r="D1825" t="str">
            <v>PTD</v>
          </cell>
          <cell r="E1825" t="str">
            <v>PTD</v>
          </cell>
          <cell r="F1825" t="str">
            <v>PTD</v>
          </cell>
          <cell r="H1825" t="str">
            <v>PLNT</v>
          </cell>
          <cell r="I1825" t="str">
            <v>PLNT</v>
          </cell>
          <cell r="J1825" t="str">
            <v>PLNT</v>
          </cell>
          <cell r="K1825" t="str">
            <v>PLNT</v>
          </cell>
          <cell r="L1825" t="str">
            <v>PLNT</v>
          </cell>
        </row>
        <row r="1826">
          <cell r="B1826" t="str">
            <v>P</v>
          </cell>
          <cell r="C1826" t="str">
            <v>P</v>
          </cell>
          <cell r="D1826" t="str">
            <v>P</v>
          </cell>
          <cell r="E1826" t="str">
            <v>P</v>
          </cell>
          <cell r="F1826" t="str">
            <v>P</v>
          </cell>
          <cell r="H1826" t="str">
            <v>PLNT</v>
          </cell>
          <cell r="I1826" t="str">
            <v>PLNT</v>
          </cell>
          <cell r="J1826" t="str">
            <v>PLNT</v>
          </cell>
          <cell r="K1826" t="str">
            <v>PLNT</v>
          </cell>
          <cell r="L1826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0">
          <cell r="B1830" t="str">
            <v>P</v>
          </cell>
          <cell r="C1830" t="str">
            <v>P</v>
          </cell>
          <cell r="D1830" t="str">
            <v>P</v>
          </cell>
          <cell r="E1830" t="str">
            <v>P</v>
          </cell>
          <cell r="F1830" t="str">
            <v>P</v>
          </cell>
          <cell r="H1830" t="str">
            <v>PLNT</v>
          </cell>
          <cell r="I1830" t="str">
            <v>PLNT</v>
          </cell>
          <cell r="J1830" t="str">
            <v>PLNT</v>
          </cell>
          <cell r="K1830" t="str">
            <v>PLNT</v>
          </cell>
          <cell r="L1830" t="str">
            <v>PLNT</v>
          </cell>
        </row>
        <row r="1834">
          <cell r="B1834" t="str">
            <v>DPW</v>
          </cell>
          <cell r="C1834" t="str">
            <v>DPW</v>
          </cell>
          <cell r="D1834" t="str">
            <v>DPW</v>
          </cell>
          <cell r="E1834" t="str">
            <v>DPW</v>
          </cell>
          <cell r="F1834" t="str">
            <v>DPW</v>
          </cell>
          <cell r="H1834" t="str">
            <v>PLNT</v>
          </cell>
          <cell r="I1834" t="str">
            <v>PLNT</v>
          </cell>
          <cell r="J1834" t="str">
            <v>PLNT</v>
          </cell>
          <cell r="K1834" t="str">
            <v>PLNT</v>
          </cell>
          <cell r="L1834" t="str">
            <v>PLNT</v>
          </cell>
        </row>
        <row r="1835">
          <cell r="B1835" t="str">
            <v>DPW</v>
          </cell>
          <cell r="C1835" t="str">
            <v>DPW</v>
          </cell>
          <cell r="D1835" t="str">
            <v>DPW</v>
          </cell>
          <cell r="E1835" t="str">
            <v>DPW</v>
          </cell>
          <cell r="F1835" t="str">
            <v>DPW</v>
          </cell>
          <cell r="H1835" t="str">
            <v>PLNT</v>
          </cell>
          <cell r="I1835" t="str">
            <v>PLNT</v>
          </cell>
          <cell r="J1835" t="str">
            <v>PLNT</v>
          </cell>
          <cell r="K1835" t="str">
            <v>PLNT</v>
          </cell>
          <cell r="L1835" t="str">
            <v>PLNT</v>
          </cell>
        </row>
        <row r="1836">
          <cell r="B1836" t="str">
            <v>T</v>
          </cell>
          <cell r="C1836" t="str">
            <v>T</v>
          </cell>
          <cell r="D1836" t="str">
            <v>T</v>
          </cell>
          <cell r="E1836" t="str">
            <v>T</v>
          </cell>
          <cell r="F1836" t="str">
            <v>T</v>
          </cell>
          <cell r="H1836" t="str">
            <v>PLNT</v>
          </cell>
          <cell r="I1836" t="str">
            <v>PLNT</v>
          </cell>
          <cell r="J1836" t="str">
            <v>PLNT</v>
          </cell>
          <cell r="K1836" t="str">
            <v>PLNT</v>
          </cell>
          <cell r="L1836" t="str">
            <v>PLNT</v>
          </cell>
        </row>
        <row r="1837">
          <cell r="B1837" t="str">
            <v>DPW</v>
          </cell>
          <cell r="C1837" t="str">
            <v>DPW</v>
          </cell>
          <cell r="D1837" t="str">
            <v>DPW</v>
          </cell>
          <cell r="E1837" t="str">
            <v>DPW</v>
          </cell>
          <cell r="F1837" t="str">
            <v>DPW</v>
          </cell>
          <cell r="H1837" t="str">
            <v>PLNT</v>
          </cell>
          <cell r="I1837" t="str">
            <v>PLNT</v>
          </cell>
          <cell r="J1837" t="str">
            <v>PLNT</v>
          </cell>
          <cell r="K1837" t="str">
            <v>PLNT</v>
          </cell>
          <cell r="L1837" t="str">
            <v>PLNT</v>
          </cell>
        </row>
        <row r="1838">
          <cell r="B1838" t="str">
            <v>CUST</v>
          </cell>
          <cell r="C1838" t="str">
            <v>CUST</v>
          </cell>
          <cell r="D1838" t="str">
            <v>CUST</v>
          </cell>
          <cell r="E1838" t="str">
            <v>CUST</v>
          </cell>
          <cell r="F1838" t="str">
            <v>CUST</v>
          </cell>
          <cell r="H1838" t="str">
            <v>CUST</v>
          </cell>
          <cell r="I1838" t="str">
            <v>CUST</v>
          </cell>
          <cell r="J1838" t="str">
            <v>CUST</v>
          </cell>
          <cell r="K1838" t="str">
            <v>CUST</v>
          </cell>
          <cell r="L1838" t="str">
            <v>CUST</v>
          </cell>
        </row>
        <row r="1842">
          <cell r="B1842" t="str">
            <v>P</v>
          </cell>
          <cell r="C1842" t="str">
            <v>P</v>
          </cell>
          <cell r="D1842" t="str">
            <v>P</v>
          </cell>
          <cell r="E1842" t="str">
            <v>P</v>
          </cell>
          <cell r="F1842" t="str">
            <v>P</v>
          </cell>
          <cell r="H1842" t="str">
            <v>PLNT</v>
          </cell>
          <cell r="I1842" t="str">
            <v>PLNT</v>
          </cell>
          <cell r="J1842" t="str">
            <v>PLNT</v>
          </cell>
          <cell r="K1842" t="str">
            <v>PLNT</v>
          </cell>
          <cell r="L1842" t="str">
            <v>PLNT</v>
          </cell>
        </row>
        <row r="1846">
          <cell r="B1846" t="str">
            <v>P</v>
          </cell>
          <cell r="C1846" t="str">
            <v>P</v>
          </cell>
          <cell r="D1846" t="str">
            <v>P</v>
          </cell>
          <cell r="E1846" t="str">
            <v>P</v>
          </cell>
          <cell r="F1846" t="str">
            <v>P</v>
          </cell>
          <cell r="H1846" t="str">
            <v>PLNT</v>
          </cell>
          <cell r="I1846" t="str">
            <v>PLNT</v>
          </cell>
          <cell r="J1846" t="str">
            <v>PLNT</v>
          </cell>
          <cell r="K1846" t="str">
            <v>PLNT</v>
          </cell>
          <cell r="L1846" t="str">
            <v>PLNT</v>
          </cell>
        </row>
        <row r="1847">
          <cell r="B1847" t="str">
            <v>LABOR</v>
          </cell>
          <cell r="C1847" t="str">
            <v>LABOR</v>
          </cell>
          <cell r="D1847" t="str">
            <v>LABOR</v>
          </cell>
          <cell r="E1847" t="str">
            <v>LABOR</v>
          </cell>
          <cell r="F1847" t="str">
            <v>LABOR</v>
          </cell>
          <cell r="H1847" t="str">
            <v>PLNT</v>
          </cell>
          <cell r="I1847" t="str">
            <v>PLNT</v>
          </cell>
          <cell r="J1847" t="str">
            <v>PLNT</v>
          </cell>
          <cell r="K1847" t="str">
            <v>PLNT</v>
          </cell>
          <cell r="L1847" t="str">
            <v>PLNT</v>
          </cell>
        </row>
        <row r="1848">
          <cell r="B1848" t="str">
            <v>P</v>
          </cell>
          <cell r="C1848" t="str">
            <v>P</v>
          </cell>
          <cell r="D1848" t="str">
            <v>P</v>
          </cell>
          <cell r="E1848" t="str">
            <v>P</v>
          </cell>
          <cell r="F1848" t="str">
            <v>P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49">
          <cell r="B1849" t="str">
            <v>P</v>
          </cell>
          <cell r="C1849" t="str">
            <v>P</v>
          </cell>
          <cell r="D1849" t="str">
            <v>P</v>
          </cell>
          <cell r="E1849" t="str">
            <v>P</v>
          </cell>
          <cell r="F1849" t="str">
            <v>P</v>
          </cell>
          <cell r="H1849" t="str">
            <v>PLNT</v>
          </cell>
          <cell r="I1849" t="str">
            <v>PLNT</v>
          </cell>
          <cell r="J1849" t="str">
            <v>PLNT</v>
          </cell>
          <cell r="K1849" t="str">
            <v>PLNT</v>
          </cell>
          <cell r="L1849" t="str">
            <v>PLNT</v>
          </cell>
        </row>
        <row r="1853">
          <cell r="B1853" t="str">
            <v>P</v>
          </cell>
          <cell r="C1853" t="str">
            <v>P</v>
          </cell>
          <cell r="D1853" t="str">
            <v>P</v>
          </cell>
          <cell r="E1853" t="str">
            <v>P</v>
          </cell>
          <cell r="F1853" t="str">
            <v>P</v>
          </cell>
          <cell r="H1853" t="str">
            <v>PLNT</v>
          </cell>
          <cell r="I1853" t="str">
            <v>PLNT</v>
          </cell>
          <cell r="J1853" t="str">
            <v>PLNT</v>
          </cell>
          <cell r="K1853" t="str">
            <v>PLNT</v>
          </cell>
          <cell r="L1853" t="str">
            <v>PLNT</v>
          </cell>
        </row>
        <row r="1854">
          <cell r="B1854" t="str">
            <v>CUST</v>
          </cell>
          <cell r="C1854" t="str">
            <v>CUST</v>
          </cell>
          <cell r="D1854" t="str">
            <v>CUST</v>
          </cell>
          <cell r="E1854" t="str">
            <v>CUST</v>
          </cell>
          <cell r="F1854" t="str">
            <v>CUST</v>
          </cell>
          <cell r="H1854" t="str">
            <v>PLNT</v>
          </cell>
          <cell r="I1854" t="str">
            <v>PLNT</v>
          </cell>
          <cell r="J1854" t="str">
            <v>PLNT</v>
          </cell>
          <cell r="K1854" t="str">
            <v>PLNT</v>
          </cell>
          <cell r="L1854" t="str">
            <v>PLNT</v>
          </cell>
        </row>
        <row r="1855">
          <cell r="B1855" t="str">
            <v>LABOR</v>
          </cell>
          <cell r="C1855" t="str">
            <v>LABOR</v>
          </cell>
          <cell r="D1855" t="str">
            <v>LABOR</v>
          </cell>
          <cell r="E1855" t="str">
            <v>LABOR</v>
          </cell>
          <cell r="F1855" t="str">
            <v>LABOR</v>
          </cell>
          <cell r="H1855" t="str">
            <v>DISom</v>
          </cell>
          <cell r="I1855" t="str">
            <v>DISom</v>
          </cell>
          <cell r="J1855" t="str">
            <v>DISom</v>
          </cell>
          <cell r="K1855" t="str">
            <v>DISom</v>
          </cell>
          <cell r="L1855" t="str">
            <v>DISom</v>
          </cell>
        </row>
        <row r="1856">
          <cell r="B1856" t="str">
            <v>P</v>
          </cell>
          <cell r="C1856" t="str">
            <v>P</v>
          </cell>
          <cell r="D1856" t="str">
            <v>P</v>
          </cell>
          <cell r="E1856" t="str">
            <v>P</v>
          </cell>
          <cell r="F1856" t="str">
            <v>P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IBT</v>
          </cell>
          <cell r="C1857" t="str">
            <v>IBT</v>
          </cell>
          <cell r="D1857" t="str">
            <v>IBT</v>
          </cell>
          <cell r="E1857" t="str">
            <v>IBT</v>
          </cell>
          <cell r="F1857" t="str">
            <v>IBT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 t="str">
            <v>P</v>
          </cell>
          <cell r="C1858" t="str">
            <v>P</v>
          </cell>
          <cell r="D1858" t="str">
            <v>P</v>
          </cell>
          <cell r="E1858" t="str">
            <v>P</v>
          </cell>
          <cell r="F1858" t="str">
            <v>P</v>
          </cell>
          <cell r="H1858" t="str">
            <v>PLNT</v>
          </cell>
          <cell r="I1858" t="str">
            <v>PLNT</v>
          </cell>
          <cell r="J1858" t="str">
            <v>PLNT</v>
          </cell>
          <cell r="K1858" t="str">
            <v>PLNT</v>
          </cell>
          <cell r="L1858" t="str">
            <v>PLNT</v>
          </cell>
        </row>
        <row r="1859">
          <cell r="B1859" t="str">
            <v>P</v>
          </cell>
          <cell r="C1859" t="str">
            <v>P</v>
          </cell>
          <cell r="D1859" t="str">
            <v>P</v>
          </cell>
          <cell r="E1859" t="str">
            <v>P</v>
          </cell>
          <cell r="F1859" t="str">
            <v>P</v>
          </cell>
          <cell r="H1859" t="str">
            <v>PLNT</v>
          </cell>
          <cell r="I1859" t="str">
            <v>PLNT</v>
          </cell>
          <cell r="J1859" t="str">
            <v>PLNT</v>
          </cell>
          <cell r="K1859" t="str">
            <v>PLNT</v>
          </cell>
          <cell r="L1859" t="str">
            <v>PLNT</v>
          </cell>
        </row>
        <row r="1860">
          <cell r="B1860" t="str">
            <v>CUST</v>
          </cell>
          <cell r="C1860" t="str">
            <v>CUST</v>
          </cell>
          <cell r="D1860" t="str">
            <v>CUST</v>
          </cell>
          <cell r="E1860" t="str">
            <v>CUST</v>
          </cell>
          <cell r="F1860" t="str">
            <v>CUST</v>
          </cell>
          <cell r="H1860" t="str">
            <v>CUST</v>
          </cell>
          <cell r="I1860" t="str">
            <v>CUST</v>
          </cell>
          <cell r="J1860" t="str">
            <v>CUST</v>
          </cell>
          <cell r="K1860" t="str">
            <v>CUST</v>
          </cell>
          <cell r="L1860" t="str">
            <v>CUST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 t="str">
            <v>PTD</v>
          </cell>
          <cell r="C1864" t="str">
            <v>PTD</v>
          </cell>
          <cell r="D1864" t="str">
            <v>PTD</v>
          </cell>
          <cell r="E1864" t="str">
            <v>PTD</v>
          </cell>
          <cell r="F1864" t="str">
            <v>PTD</v>
          </cell>
          <cell r="H1864" t="str">
            <v>PLNT</v>
          </cell>
          <cell r="I1864" t="str">
            <v>PLNT</v>
          </cell>
          <cell r="J1864" t="str">
            <v>PLNT</v>
          </cell>
          <cell r="K1864" t="str">
            <v>PLNT</v>
          </cell>
          <cell r="L1864" t="str">
            <v>PLNT</v>
          </cell>
        </row>
        <row r="1865">
          <cell r="B1865" t="str">
            <v>DPW</v>
          </cell>
          <cell r="C1865" t="str">
            <v>DPW</v>
          </cell>
          <cell r="D1865" t="str">
            <v>DPW</v>
          </cell>
          <cell r="E1865" t="str">
            <v>DPW</v>
          </cell>
          <cell r="F1865" t="str">
            <v>DPW</v>
          </cell>
          <cell r="H1865" t="str">
            <v>PLNT</v>
          </cell>
          <cell r="I1865" t="str">
            <v>PLNT</v>
          </cell>
          <cell r="J1865" t="str">
            <v>PLNT</v>
          </cell>
          <cell r="K1865" t="str">
            <v>PLNT</v>
          </cell>
          <cell r="L1865" t="str">
            <v>PLNT</v>
          </cell>
        </row>
        <row r="1866">
          <cell r="B1866" t="str">
            <v>P</v>
          </cell>
          <cell r="C1866" t="str">
            <v>P</v>
          </cell>
          <cell r="D1866" t="str">
            <v>P</v>
          </cell>
          <cell r="E1866" t="str">
            <v>P</v>
          </cell>
          <cell r="F1866" t="str">
            <v>P</v>
          </cell>
          <cell r="H1866" t="str">
            <v>PLNT</v>
          </cell>
          <cell r="I1866" t="str">
            <v>PLNT</v>
          </cell>
          <cell r="J1866" t="str">
            <v>PLNT</v>
          </cell>
          <cell r="K1866" t="str">
            <v>PLNT</v>
          </cell>
          <cell r="L1866" t="str">
            <v>PLNT</v>
          </cell>
        </row>
        <row r="1867">
          <cell r="B1867" t="str">
            <v xml:space="preserve"> </v>
          </cell>
          <cell r="C1867" t="str">
            <v xml:space="preserve"> </v>
          </cell>
          <cell r="D1867" t="str">
            <v xml:space="preserve"> </v>
          </cell>
          <cell r="E1867" t="str">
            <v xml:space="preserve"> </v>
          </cell>
          <cell r="F1867" t="str">
            <v xml:space="preserve"> </v>
          </cell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PT</v>
          </cell>
          <cell r="C1871" t="str">
            <v>PT</v>
          </cell>
          <cell r="D1871" t="str">
            <v>PT</v>
          </cell>
          <cell r="E1871" t="str">
            <v>PT</v>
          </cell>
          <cell r="F1871" t="str">
            <v>PT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T</v>
          </cell>
          <cell r="C1872" t="str">
            <v>T</v>
          </cell>
          <cell r="D1872" t="str">
            <v>T</v>
          </cell>
          <cell r="E1872" t="str">
            <v>T</v>
          </cell>
          <cell r="F1872" t="str">
            <v>T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6">
          <cell r="B1876" t="str">
            <v>GP</v>
          </cell>
          <cell r="C1876" t="str">
            <v>GP</v>
          </cell>
          <cell r="D1876" t="str">
            <v>GP</v>
          </cell>
          <cell r="E1876" t="str">
            <v>GP</v>
          </cell>
          <cell r="F1876" t="str">
            <v>GP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ACCMDIT</v>
          </cell>
          <cell r="C1877" t="str">
            <v>ACCMDIT</v>
          </cell>
          <cell r="D1877" t="str">
            <v>ACCMDIT</v>
          </cell>
          <cell r="E1877" t="str">
            <v>ACCMDIT</v>
          </cell>
          <cell r="F1877" t="str">
            <v>ACCMDIT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PT</v>
          </cell>
          <cell r="C1878" t="str">
            <v>PT</v>
          </cell>
          <cell r="D1878" t="str">
            <v>PT</v>
          </cell>
          <cell r="E1878" t="str">
            <v>PT</v>
          </cell>
          <cell r="F1878" t="str">
            <v>PT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LABOR</v>
          </cell>
          <cell r="C1879" t="str">
            <v>LABOR</v>
          </cell>
          <cell r="D1879" t="str">
            <v>LABOR</v>
          </cell>
          <cell r="E1879" t="str">
            <v>LABOR</v>
          </cell>
          <cell r="F1879" t="str">
            <v>LABOR</v>
          </cell>
          <cell r="H1879" t="str">
            <v>DISom</v>
          </cell>
          <cell r="I1879" t="str">
            <v>DISom</v>
          </cell>
          <cell r="J1879" t="str">
            <v>DISom</v>
          </cell>
          <cell r="K1879" t="str">
            <v>DISom</v>
          </cell>
          <cell r="L1879" t="str">
            <v>DISom</v>
          </cell>
        </row>
        <row r="1880">
          <cell r="B1880" t="str">
            <v>PTD</v>
          </cell>
          <cell r="C1880" t="str">
            <v>PTD</v>
          </cell>
          <cell r="D1880" t="str">
            <v>PTD</v>
          </cell>
          <cell r="E1880" t="str">
            <v>PTD</v>
          </cell>
          <cell r="F1880" t="str">
            <v>PTD</v>
          </cell>
          <cell r="H1880" t="str">
            <v>PLNT</v>
          </cell>
          <cell r="I1880" t="str">
            <v>PLNT</v>
          </cell>
          <cell r="J1880" t="str">
            <v>PLNT</v>
          </cell>
          <cell r="K1880" t="str">
            <v>PLNT</v>
          </cell>
          <cell r="L1880" t="str">
            <v>PLNT</v>
          </cell>
        </row>
        <row r="1881">
          <cell r="B1881" t="str">
            <v>DPW</v>
          </cell>
          <cell r="C1881" t="str">
            <v>DPW</v>
          </cell>
          <cell r="D1881" t="str">
            <v>DPW</v>
          </cell>
          <cell r="E1881" t="str">
            <v>DPW</v>
          </cell>
          <cell r="F1881" t="str">
            <v>DPW</v>
          </cell>
          <cell r="H1881" t="str">
            <v>PLNT</v>
          </cell>
          <cell r="I1881" t="str">
            <v>PLNT</v>
          </cell>
          <cell r="J1881" t="str">
            <v>PLNT</v>
          </cell>
          <cell r="K1881" t="str">
            <v>PLNT</v>
          </cell>
          <cell r="L1881" t="str">
            <v>PLNT</v>
          </cell>
        </row>
        <row r="1882">
          <cell r="B1882" t="str">
            <v>P</v>
          </cell>
          <cell r="C1882" t="str">
            <v>P</v>
          </cell>
          <cell r="D1882" t="str">
            <v>P</v>
          </cell>
          <cell r="E1882" t="str">
            <v>P</v>
          </cell>
          <cell r="F1882" t="str">
            <v>P</v>
          </cell>
          <cell r="H1882" t="str">
            <v>PLNT</v>
          </cell>
          <cell r="I1882" t="str">
            <v>PLNT</v>
          </cell>
          <cell r="J1882" t="str">
            <v>PLNT</v>
          </cell>
          <cell r="K1882" t="str">
            <v>PLNT</v>
          </cell>
          <cell r="L1882" t="str">
            <v>PLNT</v>
          </cell>
        </row>
        <row r="1883">
          <cell r="B1883" t="str">
            <v>GP</v>
          </cell>
          <cell r="C1883" t="str">
            <v>GP</v>
          </cell>
          <cell r="D1883" t="str">
            <v>GP</v>
          </cell>
          <cell r="E1883" t="str">
            <v>GP</v>
          </cell>
          <cell r="F1883" t="str">
            <v>GP</v>
          </cell>
          <cell r="H1883" t="str">
            <v>PLNT</v>
          </cell>
          <cell r="I1883" t="str">
            <v>PLNT</v>
          </cell>
          <cell r="J1883" t="str">
            <v>PLNT</v>
          </cell>
          <cell r="K1883" t="str">
            <v>PLNT</v>
          </cell>
          <cell r="L1883" t="str">
            <v>PLNT</v>
          </cell>
        </row>
        <row r="1884">
          <cell r="B1884" t="str">
            <v>TAXDEPR</v>
          </cell>
          <cell r="C1884" t="str">
            <v>TAXDEPR</v>
          </cell>
          <cell r="D1884" t="str">
            <v>TAXDEPR</v>
          </cell>
          <cell r="E1884" t="str">
            <v>TAXDEPR</v>
          </cell>
          <cell r="F1884" t="str">
            <v>TAXDEPR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5">
          <cell r="B1885" t="str">
            <v>P</v>
          </cell>
          <cell r="C1885" t="str">
            <v>P</v>
          </cell>
          <cell r="D1885" t="str">
            <v>P</v>
          </cell>
          <cell r="E1885" t="str">
            <v>P</v>
          </cell>
          <cell r="F1885" t="str">
            <v>P</v>
          </cell>
          <cell r="H1885" t="str">
            <v>PLNT</v>
          </cell>
          <cell r="I1885" t="str">
            <v>PLNT</v>
          </cell>
          <cell r="J1885" t="str">
            <v>PLNT</v>
          </cell>
          <cell r="K1885" t="str">
            <v>PLNT</v>
          </cell>
          <cell r="L1885" t="str">
            <v>PLNT</v>
          </cell>
        </row>
        <row r="1886">
          <cell r="B1886" t="str">
            <v>PT</v>
          </cell>
          <cell r="C1886" t="str">
            <v>PT</v>
          </cell>
          <cell r="D1886" t="str">
            <v>PT</v>
          </cell>
          <cell r="E1886" t="str">
            <v>PT</v>
          </cell>
          <cell r="F1886" t="str">
            <v>PT</v>
          </cell>
          <cell r="H1886" t="str">
            <v>PLNT</v>
          </cell>
          <cell r="I1886" t="str">
            <v>PLNT</v>
          </cell>
          <cell r="J1886" t="str">
            <v>PLNT</v>
          </cell>
          <cell r="K1886" t="str">
            <v>PLNT</v>
          </cell>
          <cell r="L1886" t="str">
            <v>PLNT</v>
          </cell>
        </row>
        <row r="1887">
          <cell r="B1887" t="str">
            <v>PT</v>
          </cell>
          <cell r="C1887" t="str">
            <v>PT</v>
          </cell>
          <cell r="D1887" t="str">
            <v>PT</v>
          </cell>
          <cell r="E1887" t="str">
            <v>PT</v>
          </cell>
          <cell r="F1887" t="str">
            <v>PT</v>
          </cell>
          <cell r="H1887" t="str">
            <v>PLNT</v>
          </cell>
          <cell r="I1887" t="str">
            <v>PLNT</v>
          </cell>
          <cell r="J1887" t="str">
            <v>PLNT</v>
          </cell>
          <cell r="K1887" t="str">
            <v>PLNT</v>
          </cell>
          <cell r="L1887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P</v>
          </cell>
          <cell r="C1889" t="str">
            <v>P</v>
          </cell>
          <cell r="D1889" t="str">
            <v>P</v>
          </cell>
          <cell r="E1889" t="str">
            <v>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P</v>
          </cell>
          <cell r="C1890" t="str">
            <v>P</v>
          </cell>
          <cell r="D1890" t="str">
            <v>P</v>
          </cell>
          <cell r="E1890" t="str">
            <v>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4">
          <cell r="B1894" t="str">
            <v>GP</v>
          </cell>
          <cell r="C1894" t="str">
            <v>GP</v>
          </cell>
          <cell r="D1894" t="str">
            <v>GP</v>
          </cell>
          <cell r="E1894" t="str">
            <v>GP</v>
          </cell>
          <cell r="F1894" t="str">
            <v>GP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5">
          <cell r="B1895" t="str">
            <v>P</v>
          </cell>
          <cell r="C1895" t="str">
            <v>P</v>
          </cell>
          <cell r="D1895" t="str">
            <v>P</v>
          </cell>
          <cell r="E1895" t="str">
            <v>P</v>
          </cell>
          <cell r="F1895" t="str">
            <v>P</v>
          </cell>
          <cell r="H1895" t="str">
            <v>PLNT</v>
          </cell>
          <cell r="I1895" t="str">
            <v>PLNT</v>
          </cell>
          <cell r="J1895" t="str">
            <v>PLNT</v>
          </cell>
          <cell r="K1895" t="str">
            <v>PLNT</v>
          </cell>
          <cell r="L1895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LABOR</v>
          </cell>
          <cell r="C1897" t="str">
            <v>LABOR</v>
          </cell>
          <cell r="D1897" t="str">
            <v>LABOR</v>
          </cell>
          <cell r="E1897" t="str">
            <v>LABOR</v>
          </cell>
          <cell r="F1897" t="str">
            <v>LABOR</v>
          </cell>
          <cell r="H1897" t="str">
            <v>DISom</v>
          </cell>
          <cell r="I1897" t="str">
            <v>DISom</v>
          </cell>
          <cell r="J1897" t="str">
            <v>DISom</v>
          </cell>
          <cell r="K1897" t="str">
            <v>DISom</v>
          </cell>
          <cell r="L1897" t="str">
            <v>DISom</v>
          </cell>
        </row>
        <row r="1898">
          <cell r="B1898" t="str">
            <v>GP</v>
          </cell>
          <cell r="C1898" t="str">
            <v>GP</v>
          </cell>
          <cell r="D1898" t="str">
            <v>GP</v>
          </cell>
          <cell r="E1898" t="str">
            <v>GP</v>
          </cell>
          <cell r="F1898" t="str">
            <v>GP</v>
          </cell>
          <cell r="H1898" t="str">
            <v>PLNT</v>
          </cell>
          <cell r="I1898" t="str">
            <v>PLNT</v>
          </cell>
          <cell r="J1898" t="str">
            <v>PLNT</v>
          </cell>
          <cell r="K1898" t="str">
            <v>PLNT</v>
          </cell>
          <cell r="L1898" t="str">
            <v>PLNT</v>
          </cell>
        </row>
        <row r="1899">
          <cell r="B1899" t="str">
            <v>PTD</v>
          </cell>
          <cell r="C1899" t="str">
            <v>PTD</v>
          </cell>
          <cell r="D1899" t="str">
            <v>PTD</v>
          </cell>
          <cell r="E1899" t="str">
            <v>PTD</v>
          </cell>
          <cell r="F1899" t="str">
            <v>PTD</v>
          </cell>
          <cell r="H1899" t="str">
            <v>PLNT</v>
          </cell>
          <cell r="I1899" t="str">
            <v>PLNT</v>
          </cell>
          <cell r="J1899" t="str">
            <v>PLNT</v>
          </cell>
          <cell r="K1899" t="str">
            <v>PLNT</v>
          </cell>
          <cell r="L1899" t="str">
            <v>PLNT</v>
          </cell>
        </row>
        <row r="1900">
          <cell r="B1900" t="str">
            <v>P</v>
          </cell>
          <cell r="C1900" t="str">
            <v>P</v>
          </cell>
          <cell r="D1900" t="str">
            <v>P</v>
          </cell>
          <cell r="E1900" t="str">
            <v>P</v>
          </cell>
          <cell r="F1900" t="str">
            <v>P</v>
          </cell>
          <cell r="H1900" t="str">
            <v>PLNT</v>
          </cell>
          <cell r="I1900" t="str">
            <v>PLNT</v>
          </cell>
          <cell r="J1900" t="str">
            <v>PLNT</v>
          </cell>
          <cell r="K1900" t="str">
            <v>PLNT</v>
          </cell>
          <cell r="L1900" t="str">
            <v>PLNT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 xml:space="preserve"> </v>
          </cell>
          <cell r="C1904" t="str">
            <v xml:space="preserve"> </v>
          </cell>
          <cell r="D1904" t="str">
            <v xml:space="preserve"> </v>
          </cell>
          <cell r="E1904" t="str">
            <v xml:space="preserve"> </v>
          </cell>
          <cell r="F1904" t="str">
            <v xml:space="preserve"> </v>
          </cell>
        </row>
        <row r="1909">
          <cell r="B1909" t="str">
            <v>PTD</v>
          </cell>
          <cell r="C1909" t="str">
            <v>PTD</v>
          </cell>
          <cell r="D1909" t="str">
            <v>PTD</v>
          </cell>
          <cell r="E1909" t="str">
            <v>PTD</v>
          </cell>
          <cell r="F1909" t="str">
            <v>PTD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PTD</v>
          </cell>
          <cell r="C1910" t="str">
            <v>PTD</v>
          </cell>
          <cell r="D1910" t="str">
            <v>PTD</v>
          </cell>
          <cell r="E1910" t="str">
            <v>PTD</v>
          </cell>
          <cell r="F1910" t="str">
            <v>PTD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PTD</v>
          </cell>
          <cell r="C1911" t="str">
            <v>PTD</v>
          </cell>
          <cell r="D1911" t="str">
            <v>PTD</v>
          </cell>
          <cell r="E1911" t="str">
            <v>PTD</v>
          </cell>
          <cell r="F1911" t="str">
            <v>PTD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2">
          <cell r="B1912" t="str">
            <v>PTD</v>
          </cell>
          <cell r="C1912" t="str">
            <v>PTD</v>
          </cell>
          <cell r="D1912" t="str">
            <v>PTD</v>
          </cell>
          <cell r="E1912" t="str">
            <v>PTD</v>
          </cell>
          <cell r="F1912" t="str">
            <v>PTD</v>
          </cell>
          <cell r="H1912" t="str">
            <v>PLNT</v>
          </cell>
          <cell r="I1912" t="str">
            <v>PLNT</v>
          </cell>
          <cell r="J1912" t="str">
            <v>PLNT</v>
          </cell>
          <cell r="K1912" t="str">
            <v>PLNT</v>
          </cell>
          <cell r="L1912" t="str">
            <v>PLNT</v>
          </cell>
        </row>
        <row r="1913">
          <cell r="B1913" t="str">
            <v>PTD</v>
          </cell>
          <cell r="C1913" t="str">
            <v>PTD</v>
          </cell>
          <cell r="D1913" t="str">
            <v>PTD</v>
          </cell>
          <cell r="E1913" t="str">
            <v>PTD</v>
          </cell>
          <cell r="F1913" t="str">
            <v>PTD</v>
          </cell>
          <cell r="H1913" t="str">
            <v>PLNT</v>
          </cell>
          <cell r="I1913" t="str">
            <v>PLNT</v>
          </cell>
          <cell r="J1913" t="str">
            <v>PLNT</v>
          </cell>
          <cell r="K1913" t="str">
            <v>PLNT</v>
          </cell>
          <cell r="L1913" t="str">
            <v>PLNT</v>
          </cell>
        </row>
        <row r="1914">
          <cell r="B1914" t="str">
            <v>PTD</v>
          </cell>
          <cell r="C1914" t="str">
            <v>PTD</v>
          </cell>
          <cell r="D1914" t="str">
            <v>PTD</v>
          </cell>
          <cell r="E1914" t="str">
            <v>PTD</v>
          </cell>
          <cell r="F1914" t="str">
            <v>PTD</v>
          </cell>
          <cell r="H1914" t="str">
            <v>PLNT</v>
          </cell>
          <cell r="I1914" t="str">
            <v>PLNT</v>
          </cell>
          <cell r="J1914" t="str">
            <v>PLNT</v>
          </cell>
          <cell r="K1914" t="str">
            <v>PLNT</v>
          </cell>
          <cell r="L1914" t="str">
            <v>PLNT</v>
          </cell>
        </row>
        <row r="1915">
          <cell r="B1915" t="str">
            <v>PTD</v>
          </cell>
          <cell r="C1915" t="str">
            <v>PTD</v>
          </cell>
          <cell r="D1915" t="str">
            <v>PTD</v>
          </cell>
          <cell r="E1915" t="str">
            <v>PTD</v>
          </cell>
          <cell r="F1915" t="str">
            <v>PTD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PTD</v>
          </cell>
          <cell r="C1916" t="str">
            <v>PTD</v>
          </cell>
          <cell r="D1916" t="str">
            <v>PTD</v>
          </cell>
          <cell r="E1916" t="str">
            <v>PTD</v>
          </cell>
          <cell r="F1916" t="str">
            <v>PTD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23">
          <cell r="B1923" t="str">
            <v>P</v>
          </cell>
          <cell r="C1923" t="str">
            <v>P</v>
          </cell>
          <cell r="D1923" t="str">
            <v>P</v>
          </cell>
          <cell r="E1923" t="str">
            <v>P</v>
          </cell>
          <cell r="F1923" t="str">
            <v>P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</row>
        <row r="1926">
          <cell r="B1926" t="str">
            <v>P</v>
          </cell>
          <cell r="C1926" t="str">
            <v>P</v>
          </cell>
          <cell r="D1926" t="str">
            <v>P</v>
          </cell>
          <cell r="E1926" t="str">
            <v>P</v>
          </cell>
          <cell r="F1926" t="str">
            <v>P</v>
          </cell>
        </row>
        <row r="1927">
          <cell r="B1927" t="str">
            <v>P</v>
          </cell>
          <cell r="C1927" t="str">
            <v>P</v>
          </cell>
          <cell r="D1927" t="str">
            <v>P</v>
          </cell>
          <cell r="E1927" t="str">
            <v>P</v>
          </cell>
          <cell r="F1927" t="str">
            <v>P</v>
          </cell>
        </row>
        <row r="1928">
          <cell r="B1928" t="str">
            <v>P</v>
          </cell>
          <cell r="C1928" t="str">
            <v>P</v>
          </cell>
          <cell r="D1928" t="str">
            <v>P</v>
          </cell>
          <cell r="E1928" t="str">
            <v>P</v>
          </cell>
          <cell r="F1928" t="str">
            <v>P</v>
          </cell>
        </row>
        <row r="1932">
          <cell r="B1932" t="str">
            <v>P</v>
          </cell>
          <cell r="C1932" t="str">
            <v>P</v>
          </cell>
          <cell r="D1932" t="str">
            <v>P</v>
          </cell>
          <cell r="E1932" t="str">
            <v>P</v>
          </cell>
          <cell r="F1932" t="str">
            <v>P</v>
          </cell>
        </row>
        <row r="1933">
          <cell r="B1933" t="str">
            <v>P</v>
          </cell>
          <cell r="C1933" t="str">
            <v>P</v>
          </cell>
          <cell r="D1933" t="str">
            <v>P</v>
          </cell>
          <cell r="E1933" t="str">
            <v>P</v>
          </cell>
          <cell r="F1933" t="str">
            <v>P</v>
          </cell>
        </row>
        <row r="1934">
          <cell r="B1934" t="str">
            <v>P</v>
          </cell>
          <cell r="C1934" t="str">
            <v>P</v>
          </cell>
          <cell r="D1934" t="str">
            <v>P</v>
          </cell>
          <cell r="E1934" t="str">
            <v>P</v>
          </cell>
          <cell r="F1934" t="str">
            <v>P</v>
          </cell>
        </row>
        <row r="1939">
          <cell r="B1939" t="str">
            <v>P</v>
          </cell>
          <cell r="C1939" t="str">
            <v>P</v>
          </cell>
          <cell r="D1939" t="str">
            <v>P</v>
          </cell>
          <cell r="E1939" t="str">
            <v>P</v>
          </cell>
          <cell r="F1939" t="str">
            <v>P</v>
          </cell>
        </row>
        <row r="1940">
          <cell r="B1940" t="str">
            <v>P</v>
          </cell>
          <cell r="C1940" t="str">
            <v>P</v>
          </cell>
          <cell r="D1940" t="str">
            <v>P</v>
          </cell>
          <cell r="E1940" t="str">
            <v>P</v>
          </cell>
          <cell r="F1940" t="str">
            <v>P</v>
          </cell>
        </row>
        <row r="1941">
          <cell r="B1941" t="str">
            <v>P</v>
          </cell>
          <cell r="C1941" t="str">
            <v>P</v>
          </cell>
          <cell r="D1941" t="str">
            <v>P</v>
          </cell>
          <cell r="E1941" t="str">
            <v>P</v>
          </cell>
          <cell r="F1941" t="str">
            <v>P</v>
          </cell>
        </row>
        <row r="1942">
          <cell r="B1942" t="str">
            <v>P</v>
          </cell>
          <cell r="C1942" t="str">
            <v>P</v>
          </cell>
          <cell r="D1942" t="str">
            <v>P</v>
          </cell>
          <cell r="E1942" t="str">
            <v>P</v>
          </cell>
          <cell r="F1942" t="str">
            <v>P</v>
          </cell>
        </row>
        <row r="1946">
          <cell r="B1946" t="str">
            <v>P</v>
          </cell>
          <cell r="C1946" t="str">
            <v>P</v>
          </cell>
          <cell r="D1946" t="str">
            <v>P</v>
          </cell>
          <cell r="E1946" t="str">
            <v>P</v>
          </cell>
          <cell r="F1946" t="str">
            <v>P</v>
          </cell>
        </row>
        <row r="1947">
          <cell r="B1947" t="str">
            <v>P</v>
          </cell>
          <cell r="C1947" t="str">
            <v>P</v>
          </cell>
          <cell r="D1947" t="str">
            <v>P</v>
          </cell>
          <cell r="E1947" t="str">
            <v>P</v>
          </cell>
          <cell r="F1947" t="str">
            <v>P</v>
          </cell>
        </row>
        <row r="1948">
          <cell r="B1948" t="str">
            <v>P</v>
          </cell>
          <cell r="C1948" t="str">
            <v>P</v>
          </cell>
          <cell r="D1948" t="str">
            <v>P</v>
          </cell>
          <cell r="E1948" t="str">
            <v>P</v>
          </cell>
          <cell r="F1948" t="str">
            <v>P</v>
          </cell>
        </row>
        <row r="1949">
          <cell r="B1949" t="str">
            <v>P</v>
          </cell>
          <cell r="C1949" t="str">
            <v>P</v>
          </cell>
          <cell r="D1949" t="str">
            <v>P</v>
          </cell>
          <cell r="E1949" t="str">
            <v>P</v>
          </cell>
          <cell r="F1949" t="str">
            <v>P</v>
          </cell>
        </row>
        <row r="1950">
          <cell r="B1950" t="str">
            <v>P</v>
          </cell>
          <cell r="C1950" t="str">
            <v>P</v>
          </cell>
          <cell r="D1950" t="str">
            <v>P</v>
          </cell>
          <cell r="E1950" t="str">
            <v>P</v>
          </cell>
          <cell r="F1950" t="str">
            <v>P</v>
          </cell>
        </row>
        <row r="1954">
          <cell r="B1954" t="str">
            <v>P</v>
          </cell>
          <cell r="C1954" t="str">
            <v>P</v>
          </cell>
          <cell r="D1954" t="str">
            <v>P</v>
          </cell>
          <cell r="E1954" t="str">
            <v>P</v>
          </cell>
          <cell r="F1954" t="str">
            <v>P</v>
          </cell>
        </row>
        <row r="1955">
          <cell r="B1955" t="str">
            <v>P</v>
          </cell>
          <cell r="C1955" t="str">
            <v>P</v>
          </cell>
          <cell r="D1955" t="str">
            <v>P</v>
          </cell>
          <cell r="E1955" t="str">
            <v>P</v>
          </cell>
          <cell r="F1955" t="str">
            <v>P</v>
          </cell>
        </row>
        <row r="1961">
          <cell r="B1961" t="str">
            <v>T</v>
          </cell>
          <cell r="C1961" t="str">
            <v>T</v>
          </cell>
          <cell r="D1961" t="str">
            <v>T</v>
          </cell>
          <cell r="E1961" t="str">
            <v>T</v>
          </cell>
          <cell r="F1961" t="str">
            <v>T</v>
          </cell>
        </row>
        <row r="1962">
          <cell r="B1962" t="str">
            <v>T</v>
          </cell>
          <cell r="C1962" t="str">
            <v>T</v>
          </cell>
          <cell r="D1962" t="str">
            <v>T</v>
          </cell>
          <cell r="E1962" t="str">
            <v>T</v>
          </cell>
          <cell r="F1962" t="str">
            <v>T</v>
          </cell>
        </row>
        <row r="1963">
          <cell r="B1963" t="str">
            <v>T</v>
          </cell>
          <cell r="C1963" t="str">
            <v>T</v>
          </cell>
          <cell r="D1963" t="str">
            <v>T</v>
          </cell>
          <cell r="E1963" t="str">
            <v>T</v>
          </cell>
          <cell r="F1963" t="str">
            <v>T</v>
          </cell>
        </row>
        <row r="1967">
          <cell r="B1967" t="str">
            <v>DPW</v>
          </cell>
          <cell r="C1967" t="str">
            <v>DPW</v>
          </cell>
          <cell r="D1967" t="str">
            <v>DPW</v>
          </cell>
          <cell r="E1967" t="str">
            <v>DPW</v>
          </cell>
          <cell r="F1967" t="str">
            <v>DPW</v>
          </cell>
          <cell r="H1967" t="str">
            <v>PLNT2</v>
          </cell>
          <cell r="I1967" t="str">
            <v>PLNT2</v>
          </cell>
          <cell r="J1967" t="str">
            <v>PLNT2</v>
          </cell>
          <cell r="K1967" t="str">
            <v>PLNT2</v>
          </cell>
          <cell r="L1967" t="str">
            <v>PLNT2</v>
          </cell>
        </row>
        <row r="1971">
          <cell r="B1971" t="str">
            <v>DPW</v>
          </cell>
          <cell r="C1971" t="str">
            <v>DPW</v>
          </cell>
          <cell r="D1971" t="str">
            <v>DPW</v>
          </cell>
          <cell r="E1971" t="str">
            <v>DPW</v>
          </cell>
          <cell r="F1971" t="str">
            <v>DPW</v>
          </cell>
          <cell r="H1971" t="str">
            <v>PLNT2</v>
          </cell>
          <cell r="I1971" t="str">
            <v>PLNT2</v>
          </cell>
          <cell r="J1971" t="str">
            <v>PLNT2</v>
          </cell>
          <cell r="K1971" t="str">
            <v>PLNT2</v>
          </cell>
          <cell r="L1971" t="str">
            <v>PLNT2</v>
          </cell>
        </row>
        <row r="1975">
          <cell r="B1975" t="str">
            <v>DPW</v>
          </cell>
          <cell r="C1975" t="str">
            <v>DPW</v>
          </cell>
          <cell r="D1975" t="str">
            <v>DPW</v>
          </cell>
          <cell r="E1975" t="str">
            <v>DPW</v>
          </cell>
          <cell r="F1975" t="str">
            <v>DPW</v>
          </cell>
          <cell r="H1975" t="str">
            <v>SUBS</v>
          </cell>
          <cell r="I1975" t="str">
            <v>SUBS</v>
          </cell>
          <cell r="J1975" t="str">
            <v>SUBS</v>
          </cell>
          <cell r="K1975" t="str">
            <v>SUBS</v>
          </cell>
          <cell r="L1975" t="str">
            <v>SUBS</v>
          </cell>
        </row>
        <row r="1979">
          <cell r="B1979" t="str">
            <v>DPW</v>
          </cell>
          <cell r="C1979" t="str">
            <v>DPW</v>
          </cell>
          <cell r="D1979" t="str">
            <v>DPW</v>
          </cell>
          <cell r="E1979" t="str">
            <v>DPW</v>
          </cell>
          <cell r="F1979" t="str">
            <v>DPW</v>
          </cell>
          <cell r="H1979" t="str">
            <v>PC</v>
          </cell>
          <cell r="I1979" t="str">
            <v>PC</v>
          </cell>
          <cell r="J1979" t="str">
            <v>PC</v>
          </cell>
          <cell r="K1979" t="str">
            <v>PC</v>
          </cell>
          <cell r="L1979" t="str">
            <v>PC</v>
          </cell>
        </row>
        <row r="1983">
          <cell r="B1983" t="str">
            <v>DPW</v>
          </cell>
          <cell r="C1983" t="str">
            <v>DPW</v>
          </cell>
          <cell r="D1983" t="str">
            <v>DPW</v>
          </cell>
          <cell r="E1983" t="str">
            <v>DPW</v>
          </cell>
          <cell r="F1983" t="str">
            <v>DPW</v>
          </cell>
          <cell r="H1983" t="str">
            <v>PC</v>
          </cell>
          <cell r="I1983" t="str">
            <v>PC</v>
          </cell>
          <cell r="J1983" t="str">
            <v>PC</v>
          </cell>
          <cell r="K1983" t="str">
            <v>PC</v>
          </cell>
          <cell r="L1983" t="str">
            <v>PC</v>
          </cell>
        </row>
        <row r="1987">
          <cell r="B1987" t="str">
            <v>DPW</v>
          </cell>
          <cell r="C1987" t="str">
            <v>DPW</v>
          </cell>
          <cell r="D1987" t="str">
            <v>DPW</v>
          </cell>
          <cell r="E1987" t="str">
            <v>DPW</v>
          </cell>
          <cell r="F1987" t="str">
            <v>DPW</v>
          </cell>
          <cell r="H1987" t="str">
            <v>PC</v>
          </cell>
          <cell r="I1987" t="str">
            <v>PC</v>
          </cell>
          <cell r="J1987" t="str">
            <v>PC</v>
          </cell>
          <cell r="K1987" t="str">
            <v>PC</v>
          </cell>
          <cell r="L1987" t="str">
            <v>PC</v>
          </cell>
        </row>
        <row r="1991">
          <cell r="B1991" t="str">
            <v>DPW</v>
          </cell>
          <cell r="C1991" t="str">
            <v>DPW</v>
          </cell>
          <cell r="D1991" t="str">
            <v>DPW</v>
          </cell>
          <cell r="E1991" t="str">
            <v>DPW</v>
          </cell>
          <cell r="F1991" t="str">
            <v>DPW</v>
          </cell>
          <cell r="H1991" t="str">
            <v>PC</v>
          </cell>
          <cell r="I1991" t="str">
            <v>PC</v>
          </cell>
          <cell r="J1991" t="str">
            <v>PC</v>
          </cell>
          <cell r="K1991" t="str">
            <v>PC</v>
          </cell>
          <cell r="L1991" t="str">
            <v>PC</v>
          </cell>
        </row>
        <row r="1995">
          <cell r="B1995" t="str">
            <v>DPW</v>
          </cell>
          <cell r="C1995" t="str">
            <v>DPW</v>
          </cell>
          <cell r="D1995" t="str">
            <v>DPW</v>
          </cell>
          <cell r="E1995" t="str">
            <v>DPW</v>
          </cell>
          <cell r="F1995" t="str">
            <v>DPW</v>
          </cell>
          <cell r="H1995" t="str">
            <v>XFMR</v>
          </cell>
          <cell r="I1995" t="str">
            <v>XFMR</v>
          </cell>
          <cell r="J1995" t="str">
            <v>XFMR</v>
          </cell>
          <cell r="K1995" t="str">
            <v>XFMR</v>
          </cell>
          <cell r="L1995" t="str">
            <v>XFMR</v>
          </cell>
        </row>
        <row r="1999">
          <cell r="B1999" t="str">
            <v>DPW</v>
          </cell>
          <cell r="C1999" t="str">
            <v>DPW</v>
          </cell>
          <cell r="D1999" t="str">
            <v>DPW</v>
          </cell>
          <cell r="E1999" t="str">
            <v>DPW</v>
          </cell>
          <cell r="F1999" t="str">
            <v>DPW</v>
          </cell>
          <cell r="H1999" t="str">
            <v>SERV</v>
          </cell>
          <cell r="I1999" t="str">
            <v>SERV</v>
          </cell>
          <cell r="J1999" t="str">
            <v>SERV</v>
          </cell>
          <cell r="K1999" t="str">
            <v>SERV</v>
          </cell>
          <cell r="L1999" t="str">
            <v>SERV</v>
          </cell>
        </row>
        <row r="2003">
          <cell r="B2003" t="str">
            <v>DPW</v>
          </cell>
          <cell r="C2003" t="str">
            <v>DPW</v>
          </cell>
          <cell r="D2003" t="str">
            <v>DPW</v>
          </cell>
          <cell r="E2003" t="str">
            <v>DPW</v>
          </cell>
          <cell r="F2003" t="str">
            <v>DPW</v>
          </cell>
          <cell r="H2003" t="str">
            <v>METR</v>
          </cell>
          <cell r="I2003" t="str">
            <v>METR</v>
          </cell>
          <cell r="J2003" t="str">
            <v>METR</v>
          </cell>
          <cell r="K2003" t="str">
            <v>METR</v>
          </cell>
          <cell r="L2003" t="str">
            <v>METR</v>
          </cell>
        </row>
        <row r="2007">
          <cell r="B2007" t="str">
            <v>DPW</v>
          </cell>
          <cell r="C2007" t="str">
            <v>DPW</v>
          </cell>
          <cell r="D2007" t="str">
            <v>DPW</v>
          </cell>
          <cell r="E2007" t="str">
            <v>DPW</v>
          </cell>
          <cell r="F2007" t="str">
            <v>DPW</v>
          </cell>
          <cell r="H2007" t="str">
            <v>PC</v>
          </cell>
          <cell r="I2007" t="str">
            <v>PC</v>
          </cell>
          <cell r="J2007" t="str">
            <v>PC</v>
          </cell>
          <cell r="K2007" t="str">
            <v>PC</v>
          </cell>
          <cell r="L2007" t="str">
            <v>PC</v>
          </cell>
        </row>
        <row r="2011">
          <cell r="B2011" t="str">
            <v>DPW</v>
          </cell>
          <cell r="C2011" t="str">
            <v>DPW</v>
          </cell>
          <cell r="D2011" t="str">
            <v>DPW</v>
          </cell>
          <cell r="E2011" t="str">
            <v>DPW</v>
          </cell>
          <cell r="F2011" t="str">
            <v>DPW</v>
          </cell>
          <cell r="H2011" t="str">
            <v>PLNT2</v>
          </cell>
          <cell r="I2011" t="str">
            <v>PLNT2</v>
          </cell>
          <cell r="J2011" t="str">
            <v>PLNT2</v>
          </cell>
          <cell r="K2011" t="str">
            <v>PLNT2</v>
          </cell>
          <cell r="L2011" t="str">
            <v>PLNT2</v>
          </cell>
        </row>
        <row r="2015">
          <cell r="B2015" t="str">
            <v>DPW</v>
          </cell>
          <cell r="C2015" t="str">
            <v>DPW</v>
          </cell>
          <cell r="D2015" t="str">
            <v>DPW</v>
          </cell>
          <cell r="E2015" t="str">
            <v>DPW</v>
          </cell>
          <cell r="F2015" t="str">
            <v>DPW</v>
          </cell>
          <cell r="H2015" t="str">
            <v>PC</v>
          </cell>
          <cell r="I2015" t="str">
            <v>PC</v>
          </cell>
          <cell r="J2015" t="str">
            <v>PC</v>
          </cell>
          <cell r="K2015" t="str">
            <v>PC</v>
          </cell>
          <cell r="L2015" t="str">
            <v>PC</v>
          </cell>
        </row>
        <row r="2019">
          <cell r="B2019" t="str">
            <v>DPW</v>
          </cell>
          <cell r="C2019" t="str">
            <v>DPW</v>
          </cell>
          <cell r="D2019" t="str">
            <v>DPW</v>
          </cell>
          <cell r="E2019" t="str">
            <v>DPW</v>
          </cell>
          <cell r="F2019" t="str">
            <v>DPW</v>
          </cell>
          <cell r="H2019" t="str">
            <v>PLNT</v>
          </cell>
          <cell r="I2019" t="str">
            <v>PLNT</v>
          </cell>
          <cell r="J2019" t="str">
            <v>PLNT</v>
          </cell>
          <cell r="K2019" t="str">
            <v>PLNT</v>
          </cell>
          <cell r="L2019" t="str">
            <v>PLNT</v>
          </cell>
        </row>
        <row r="2023">
          <cell r="B2023" t="str">
            <v>DPW</v>
          </cell>
          <cell r="C2023" t="str">
            <v>DPW</v>
          </cell>
          <cell r="D2023" t="str">
            <v>DPW</v>
          </cell>
          <cell r="E2023" t="str">
            <v>DPW</v>
          </cell>
          <cell r="F2023" t="str">
            <v>DPW</v>
          </cell>
          <cell r="H2023" t="str">
            <v>PLNT</v>
          </cell>
          <cell r="I2023" t="str">
            <v>PLNT</v>
          </cell>
          <cell r="J2023" t="str">
            <v>PLNT</v>
          </cell>
          <cell r="K2023" t="str">
            <v>PLNT</v>
          </cell>
          <cell r="L2023" t="str">
            <v>PLNT</v>
          </cell>
        </row>
        <row r="2027">
          <cell r="B2027" t="str">
            <v>DPW</v>
          </cell>
          <cell r="C2027" t="str">
            <v>DPW</v>
          </cell>
          <cell r="D2027" t="str">
            <v>DPW</v>
          </cell>
          <cell r="E2027" t="str">
            <v>DPW</v>
          </cell>
          <cell r="F2027" t="str">
            <v>DPW</v>
          </cell>
          <cell r="H2027" t="str">
            <v>PLNT</v>
          </cell>
          <cell r="I2027" t="str">
            <v>PLNT</v>
          </cell>
          <cell r="J2027" t="str">
            <v>PLNT</v>
          </cell>
          <cell r="K2027" t="str">
            <v>PLNT</v>
          </cell>
          <cell r="L2027" t="str">
            <v>PLNT</v>
          </cell>
        </row>
        <row r="2034">
          <cell r="B2034" t="str">
            <v>G-SITUS</v>
          </cell>
          <cell r="C2034" t="str">
            <v>G-SITUS</v>
          </cell>
          <cell r="D2034" t="str">
            <v>G-SITUS</v>
          </cell>
          <cell r="E2034" t="str">
            <v>G-SITUS</v>
          </cell>
          <cell r="F2034" t="str">
            <v>G-SITUS</v>
          </cell>
          <cell r="H2034" t="str">
            <v>PLNT</v>
          </cell>
          <cell r="I2034" t="str">
            <v>PLNT</v>
          </cell>
          <cell r="J2034" t="str">
            <v>PLNT</v>
          </cell>
          <cell r="K2034" t="str">
            <v>PLNT</v>
          </cell>
          <cell r="L2034" t="str">
            <v>PLNT</v>
          </cell>
        </row>
        <row r="2035">
          <cell r="B2035" t="str">
            <v>G-DGP</v>
          </cell>
          <cell r="C2035" t="str">
            <v>G-DGP</v>
          </cell>
          <cell r="D2035" t="str">
            <v>G-DGP</v>
          </cell>
          <cell r="E2035" t="str">
            <v>G-DGP</v>
          </cell>
          <cell r="F2035" t="str">
            <v>G-DGP</v>
          </cell>
          <cell r="H2035" t="str">
            <v>PLNT</v>
          </cell>
          <cell r="I2035" t="str">
            <v>PLNT</v>
          </cell>
          <cell r="J2035" t="str">
            <v>PLNT</v>
          </cell>
          <cell r="K2035" t="str">
            <v>PLNT</v>
          </cell>
          <cell r="L2035" t="str">
            <v>PLNT</v>
          </cell>
        </row>
        <row r="2036">
          <cell r="B2036" t="str">
            <v>G-DGU</v>
          </cell>
          <cell r="C2036" t="str">
            <v>G-DGU</v>
          </cell>
          <cell r="D2036" t="str">
            <v>G-DGU</v>
          </cell>
          <cell r="E2036" t="str">
            <v>G-DGU</v>
          </cell>
          <cell r="F2036" t="str">
            <v>G-DGU</v>
          </cell>
          <cell r="H2036" t="str">
            <v>PLNT</v>
          </cell>
          <cell r="I2036" t="str">
            <v>PLNT</v>
          </cell>
          <cell r="J2036" t="str">
            <v>PLNT</v>
          </cell>
          <cell r="K2036" t="str">
            <v>PLNT</v>
          </cell>
          <cell r="L2036" t="str">
            <v>PLNT</v>
          </cell>
        </row>
        <row r="2037">
          <cell r="B2037" t="str">
            <v>G-SG</v>
          </cell>
          <cell r="C2037" t="str">
            <v>G-SG</v>
          </cell>
          <cell r="D2037" t="str">
            <v>G-SG</v>
          </cell>
          <cell r="E2037" t="str">
            <v>G-SG</v>
          </cell>
          <cell r="F2037" t="str">
            <v>G-SG</v>
          </cell>
          <cell r="H2037" t="str">
            <v>PLNT</v>
          </cell>
          <cell r="I2037" t="str">
            <v>PLNT</v>
          </cell>
          <cell r="J2037" t="str">
            <v>PLNT</v>
          </cell>
          <cell r="K2037" t="str">
            <v>PLNT</v>
          </cell>
          <cell r="L2037" t="str">
            <v>PLNT</v>
          </cell>
        </row>
        <row r="2038">
          <cell r="B2038" t="str">
            <v>CUST</v>
          </cell>
          <cell r="C2038" t="str">
            <v>CUST</v>
          </cell>
          <cell r="D2038" t="str">
            <v>CUST</v>
          </cell>
          <cell r="E2038" t="str">
            <v>CUST</v>
          </cell>
          <cell r="F2038" t="str">
            <v>CUST</v>
          </cell>
          <cell r="H2038" t="str">
            <v>CUST</v>
          </cell>
          <cell r="I2038" t="str">
            <v>CUST</v>
          </cell>
          <cell r="J2038" t="str">
            <v>CUST</v>
          </cell>
          <cell r="K2038" t="str">
            <v>CUST</v>
          </cell>
          <cell r="L2038" t="str">
            <v>CUST</v>
          </cell>
        </row>
        <row r="2039">
          <cell r="B2039" t="str">
            <v>PTD</v>
          </cell>
          <cell r="C2039" t="str">
            <v>PTD</v>
          </cell>
          <cell r="D2039" t="str">
            <v>PTD</v>
          </cell>
          <cell r="E2039" t="str">
            <v>PTD</v>
          </cell>
          <cell r="F2039" t="str">
            <v>PTD</v>
          </cell>
          <cell r="H2039" t="str">
            <v>PLNT</v>
          </cell>
          <cell r="I2039" t="str">
            <v>PLNT</v>
          </cell>
          <cell r="J2039" t="str">
            <v>PLNT</v>
          </cell>
          <cell r="K2039" t="str">
            <v>PLNT</v>
          </cell>
          <cell r="L2039" t="str">
            <v>PLNT</v>
          </cell>
        </row>
        <row r="2040">
          <cell r="B2040" t="str">
            <v>P</v>
          </cell>
          <cell r="C2040" t="str">
            <v>P</v>
          </cell>
          <cell r="D2040" t="str">
            <v>P</v>
          </cell>
          <cell r="E2040" t="str">
            <v>P</v>
          </cell>
          <cell r="F2040" t="str">
            <v>P</v>
          </cell>
          <cell r="H2040" t="str">
            <v>PLNT</v>
          </cell>
          <cell r="I2040" t="str">
            <v>PLNT</v>
          </cell>
          <cell r="J2040" t="str">
            <v>PLNT</v>
          </cell>
          <cell r="K2040" t="str">
            <v>PLNT</v>
          </cell>
          <cell r="L2040" t="str">
            <v>PLNT</v>
          </cell>
        </row>
        <row r="2041">
          <cell r="B2041" t="str">
            <v>G-SG</v>
          </cell>
          <cell r="C2041" t="str">
            <v>G-SG</v>
          </cell>
          <cell r="D2041" t="str">
            <v>G-SG</v>
          </cell>
          <cell r="E2041" t="str">
            <v>G-SG</v>
          </cell>
          <cell r="F2041" t="str">
            <v>G-SG</v>
          </cell>
          <cell r="H2041" t="str">
            <v>PLNT</v>
          </cell>
          <cell r="I2041" t="str">
            <v>PLNT</v>
          </cell>
          <cell r="J2041" t="str">
            <v>PLNT</v>
          </cell>
          <cell r="K2041" t="str">
            <v>PLNT</v>
          </cell>
          <cell r="L2041" t="str">
            <v>PLNT</v>
          </cell>
        </row>
        <row r="2042">
          <cell r="B2042" t="str">
            <v>G-SG</v>
          </cell>
          <cell r="C2042" t="str">
            <v>G-SG</v>
          </cell>
          <cell r="D2042" t="str">
            <v>G-SG</v>
          </cell>
          <cell r="E2042" t="str">
            <v>G-SG</v>
          </cell>
          <cell r="F2042" t="str">
            <v>G-SG</v>
          </cell>
          <cell r="H2042" t="str">
            <v>PLNT</v>
          </cell>
          <cell r="I2042" t="str">
            <v>PLNT</v>
          </cell>
          <cell r="J2042" t="str">
            <v>PLNT</v>
          </cell>
          <cell r="K2042" t="str">
            <v>PLNT</v>
          </cell>
          <cell r="L2042" t="str">
            <v>PLNT</v>
          </cell>
        </row>
        <row r="2047">
          <cell r="B2047" t="str">
            <v>P</v>
          </cell>
          <cell r="C2047" t="str">
            <v>P</v>
          </cell>
          <cell r="D2047" t="str">
            <v>P</v>
          </cell>
          <cell r="E2047" t="str">
            <v>P</v>
          </cell>
          <cell r="F2047" t="str">
            <v>P</v>
          </cell>
        </row>
        <row r="2048">
          <cell r="B2048" t="str">
            <v>P</v>
          </cell>
          <cell r="C2048" t="str">
            <v>P</v>
          </cell>
          <cell r="D2048" t="str">
            <v>P</v>
          </cell>
          <cell r="E2048" t="str">
            <v>P</v>
          </cell>
          <cell r="F2048" t="str">
            <v>P</v>
          </cell>
        </row>
        <row r="2049">
          <cell r="B2049" t="str">
            <v>P</v>
          </cell>
          <cell r="C2049" t="str">
            <v>P</v>
          </cell>
          <cell r="D2049" t="str">
            <v>P</v>
          </cell>
          <cell r="E2049" t="str">
            <v>P</v>
          </cell>
          <cell r="F2049" t="str">
            <v>P</v>
          </cell>
        </row>
        <row r="2053">
          <cell r="B2053" t="str">
            <v>P</v>
          </cell>
          <cell r="C2053" t="str">
            <v>P</v>
          </cell>
          <cell r="D2053" t="str">
            <v>P</v>
          </cell>
          <cell r="E2053" t="str">
            <v>P</v>
          </cell>
          <cell r="F2053" t="str">
            <v>P</v>
          </cell>
        </row>
        <row r="2057">
          <cell r="B2057" t="str">
            <v>PTD</v>
          </cell>
          <cell r="C2057" t="str">
            <v>PTD</v>
          </cell>
          <cell r="D2057" t="str">
            <v>PTD</v>
          </cell>
          <cell r="E2057" t="str">
            <v>PTD</v>
          </cell>
          <cell r="F2057" t="str">
            <v>PTD</v>
          </cell>
          <cell r="H2057" t="str">
            <v>PLNT</v>
          </cell>
          <cell r="I2057" t="str">
            <v>PLNT</v>
          </cell>
          <cell r="J2057" t="str">
            <v>PLNT</v>
          </cell>
          <cell r="K2057" t="str">
            <v>PLNT</v>
          </cell>
          <cell r="L2057" t="str">
            <v>PLNT</v>
          </cell>
        </row>
        <row r="2060">
          <cell r="B2060" t="str">
            <v>P</v>
          </cell>
          <cell r="C2060" t="str">
            <v>P</v>
          </cell>
          <cell r="D2060" t="str">
            <v>P</v>
          </cell>
          <cell r="E2060" t="str">
            <v>P</v>
          </cell>
          <cell r="F2060" t="str">
            <v>P</v>
          </cell>
        </row>
        <row r="2064">
          <cell r="B2064" t="str">
            <v>P</v>
          </cell>
          <cell r="C2064" t="str">
            <v>P</v>
          </cell>
          <cell r="D2064" t="str">
            <v>P</v>
          </cell>
          <cell r="E2064" t="str">
            <v>P</v>
          </cell>
          <cell r="F2064" t="str">
            <v>P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65">
          <cell r="B2065" t="str">
            <v>P</v>
          </cell>
          <cell r="C2065" t="str">
            <v>P</v>
          </cell>
          <cell r="D2065" t="str">
            <v>P</v>
          </cell>
          <cell r="E2065" t="str">
            <v>P</v>
          </cell>
          <cell r="F2065" t="str">
            <v>P</v>
          </cell>
          <cell r="H2065" t="str">
            <v>PLNT</v>
          </cell>
          <cell r="I2065" t="str">
            <v>PLNT</v>
          </cell>
          <cell r="J2065" t="str">
            <v>PLNT</v>
          </cell>
          <cell r="K2065" t="str">
            <v>PLNT</v>
          </cell>
          <cell r="L2065" t="str">
            <v>PLNT</v>
          </cell>
        </row>
        <row r="2068">
          <cell r="B2068" t="str">
            <v>P</v>
          </cell>
          <cell r="C2068" t="str">
            <v>P</v>
          </cell>
          <cell r="D2068" t="str">
            <v>P</v>
          </cell>
          <cell r="E2068" t="str">
            <v>P</v>
          </cell>
          <cell r="F2068" t="str">
            <v>P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5">
          <cell r="B2085" t="str">
            <v>G-SITUS</v>
          </cell>
          <cell r="C2085" t="str">
            <v>G-SITUS</v>
          </cell>
          <cell r="D2085" t="str">
            <v>G-SITUS</v>
          </cell>
          <cell r="E2085" t="str">
            <v>G-SITUS</v>
          </cell>
          <cell r="F2085" t="str">
            <v>G-SITUS</v>
          </cell>
          <cell r="H2085" t="str">
            <v>PLNT</v>
          </cell>
          <cell r="I2085" t="str">
            <v>PLNT</v>
          </cell>
          <cell r="J2085" t="str">
            <v>PLNT</v>
          </cell>
          <cell r="K2085" t="str">
            <v>PLNT</v>
          </cell>
          <cell r="L2085" t="str">
            <v>PLNT</v>
          </cell>
        </row>
        <row r="2086">
          <cell r="B2086" t="str">
            <v>CUST</v>
          </cell>
          <cell r="C2086" t="str">
            <v>CUST</v>
          </cell>
          <cell r="D2086" t="str">
            <v>CUST</v>
          </cell>
          <cell r="E2086" t="str">
            <v>CUST</v>
          </cell>
          <cell r="F2086" t="str">
            <v>CUST</v>
          </cell>
          <cell r="H2086" t="str">
            <v>CUST</v>
          </cell>
          <cell r="I2086" t="str">
            <v>CUST</v>
          </cell>
          <cell r="J2086" t="str">
            <v>CUST</v>
          </cell>
          <cell r="K2086" t="str">
            <v>CUST</v>
          </cell>
          <cell r="L2086" t="str">
            <v>CUST</v>
          </cell>
        </row>
        <row r="2087">
          <cell r="B2087" t="str">
            <v>I-SG</v>
          </cell>
          <cell r="C2087" t="str">
            <v>I-SG</v>
          </cell>
          <cell r="D2087" t="str">
            <v>I-SG</v>
          </cell>
          <cell r="E2087" t="str">
            <v>I-SG</v>
          </cell>
          <cell r="F2087" t="str">
            <v>I-SG</v>
          </cell>
          <cell r="H2087" t="str">
            <v>PLNT</v>
          </cell>
          <cell r="I2087" t="str">
            <v>PLNT</v>
          </cell>
          <cell r="J2087" t="str">
            <v>PLNT</v>
          </cell>
          <cell r="K2087" t="str">
            <v>PLNT</v>
          </cell>
          <cell r="L2087" t="str">
            <v>PLNT</v>
          </cell>
        </row>
        <row r="2088">
          <cell r="B2088" t="str">
            <v>PTD</v>
          </cell>
          <cell r="C2088" t="str">
            <v>PTD</v>
          </cell>
          <cell r="D2088" t="str">
            <v>PTD</v>
          </cell>
          <cell r="E2088" t="str">
            <v>PTD</v>
          </cell>
          <cell r="F2088" t="str">
            <v>PTD</v>
          </cell>
          <cell r="H2088" t="str">
            <v>PLNT</v>
          </cell>
          <cell r="I2088" t="str">
            <v>PLNT</v>
          </cell>
          <cell r="J2088" t="str">
            <v>PLNT</v>
          </cell>
          <cell r="K2088" t="str">
            <v>PLNT</v>
          </cell>
          <cell r="L2088" t="str">
            <v>PLNT</v>
          </cell>
        </row>
        <row r="2089">
          <cell r="B2089" t="str">
            <v>P</v>
          </cell>
          <cell r="C2089" t="str">
            <v>P</v>
          </cell>
          <cell r="D2089" t="str">
            <v>P</v>
          </cell>
          <cell r="E2089" t="str">
            <v>P</v>
          </cell>
          <cell r="F2089" t="str">
            <v>P</v>
          </cell>
          <cell r="H2089" t="str">
            <v>PLNT</v>
          </cell>
          <cell r="I2089" t="str">
            <v>PLNT</v>
          </cell>
          <cell r="J2089" t="str">
            <v>PLNT</v>
          </cell>
          <cell r="K2089" t="str">
            <v>PLNT</v>
          </cell>
          <cell r="L2089" t="str">
            <v>PLNT</v>
          </cell>
        </row>
        <row r="2094">
          <cell r="B2094" t="str">
            <v>P</v>
          </cell>
          <cell r="C2094" t="str">
            <v>P</v>
          </cell>
          <cell r="D2094" t="str">
            <v>P</v>
          </cell>
          <cell r="E2094" t="str">
            <v>P</v>
          </cell>
          <cell r="F2094" t="str">
            <v>P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5">
          <cell r="B2095" t="str">
            <v>P</v>
          </cell>
          <cell r="C2095" t="str">
            <v>P</v>
          </cell>
          <cell r="D2095" t="str">
            <v>P</v>
          </cell>
          <cell r="E2095" t="str">
            <v>P</v>
          </cell>
          <cell r="F2095" t="str">
            <v>P</v>
          </cell>
          <cell r="H2095" t="str">
            <v>PLNT</v>
          </cell>
          <cell r="I2095" t="str">
            <v>PLNT</v>
          </cell>
          <cell r="J2095" t="str">
            <v>PLNT</v>
          </cell>
          <cell r="K2095" t="str">
            <v>PLNT</v>
          </cell>
          <cell r="L2095" t="str">
            <v>PLNT</v>
          </cell>
        </row>
        <row r="2096">
          <cell r="B2096" t="str">
            <v>P</v>
          </cell>
          <cell r="C2096" t="str">
            <v>P</v>
          </cell>
          <cell r="D2096" t="str">
            <v>P</v>
          </cell>
          <cell r="E2096" t="str">
            <v>P</v>
          </cell>
          <cell r="F2096" t="str">
            <v>P</v>
          </cell>
          <cell r="H2096" t="str">
            <v>PLNT</v>
          </cell>
          <cell r="I2096" t="str">
            <v>PLNT</v>
          </cell>
          <cell r="J2096" t="str">
            <v>PLNT</v>
          </cell>
          <cell r="K2096" t="str">
            <v>PLNT</v>
          </cell>
          <cell r="L2096" t="str">
            <v>PLNT</v>
          </cell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  <cell r="H2097" t="str">
            <v>PLNT</v>
          </cell>
          <cell r="I2097" t="str">
            <v>PLNT</v>
          </cell>
          <cell r="J2097" t="str">
            <v>PLNT</v>
          </cell>
          <cell r="K2097" t="str">
            <v>PLNT</v>
          </cell>
          <cell r="L2097" t="str">
            <v>PLNT</v>
          </cell>
        </row>
        <row r="2102">
          <cell r="B2102" t="str">
            <v>I-SITUS</v>
          </cell>
          <cell r="C2102" t="str">
            <v>I-SITUS</v>
          </cell>
          <cell r="D2102" t="str">
            <v>I-SITUS</v>
          </cell>
          <cell r="E2102" t="str">
            <v>I-SITUS</v>
          </cell>
          <cell r="F2102" t="str">
            <v>I-SITUS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3">
          <cell r="B2103" t="str">
            <v>I-DGP</v>
          </cell>
          <cell r="C2103" t="str">
            <v>I-DGP</v>
          </cell>
          <cell r="D2103" t="str">
            <v>I-DGP</v>
          </cell>
          <cell r="E2103" t="str">
            <v>I-DGP</v>
          </cell>
          <cell r="F2103" t="str">
            <v>I-DGP</v>
          </cell>
          <cell r="H2103" t="str">
            <v>PLNT</v>
          </cell>
          <cell r="I2103" t="str">
            <v>PLNT</v>
          </cell>
          <cell r="J2103" t="str">
            <v>PLNT</v>
          </cell>
          <cell r="K2103" t="str">
            <v>PLNT</v>
          </cell>
          <cell r="L2103" t="str">
            <v>PLNT</v>
          </cell>
        </row>
        <row r="2104">
          <cell r="B2104" t="str">
            <v>I-DGU</v>
          </cell>
          <cell r="C2104" t="str">
            <v>I-DGU</v>
          </cell>
          <cell r="D2104" t="str">
            <v>I-DGU</v>
          </cell>
          <cell r="E2104" t="str">
            <v>I-DGU</v>
          </cell>
          <cell r="F2104" t="str">
            <v>I-DGU</v>
          </cell>
          <cell r="H2104" t="str">
            <v>PLNT</v>
          </cell>
          <cell r="I2104" t="str">
            <v>PLNT</v>
          </cell>
          <cell r="J2104" t="str">
            <v>PLNT</v>
          </cell>
          <cell r="K2104" t="str">
            <v>PLNT</v>
          </cell>
          <cell r="L2104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  <cell r="H2105" t="str">
            <v>PLNT</v>
          </cell>
          <cell r="I2105" t="str">
            <v>PLNT</v>
          </cell>
          <cell r="J2105" t="str">
            <v>PLNT</v>
          </cell>
          <cell r="K2105" t="str">
            <v>PLNT</v>
          </cell>
          <cell r="L2105" t="str">
            <v>PLNT</v>
          </cell>
        </row>
        <row r="2106">
          <cell r="B2106" t="str">
            <v>I-SG</v>
          </cell>
          <cell r="C2106" t="str">
            <v>I-SG</v>
          </cell>
          <cell r="D2106" t="str">
            <v>I-SG</v>
          </cell>
          <cell r="E2106" t="str">
            <v>I-SG</v>
          </cell>
          <cell r="F2106" t="str">
            <v>I-SG</v>
          </cell>
          <cell r="H2106" t="str">
            <v>PLNT</v>
          </cell>
          <cell r="I2106" t="str">
            <v>PLNT</v>
          </cell>
          <cell r="J2106" t="str">
            <v>PLNT</v>
          </cell>
          <cell r="K2106" t="str">
            <v>PLNT</v>
          </cell>
          <cell r="L2106" t="str">
            <v>PLNT</v>
          </cell>
        </row>
        <row r="2107">
          <cell r="B2107" t="str">
            <v>I-SG</v>
          </cell>
          <cell r="C2107" t="str">
            <v>I-SG</v>
          </cell>
          <cell r="D2107" t="str">
            <v>I-SG</v>
          </cell>
          <cell r="E2107" t="str">
            <v>I-SG</v>
          </cell>
          <cell r="F2107" t="str">
            <v>I-SG</v>
          </cell>
          <cell r="H2107" t="str">
            <v>PLNT</v>
          </cell>
          <cell r="I2107" t="str">
            <v>PLNT</v>
          </cell>
          <cell r="J2107" t="str">
            <v>PLNT</v>
          </cell>
          <cell r="K2107" t="str">
            <v>PLNT</v>
          </cell>
          <cell r="L2107" t="str">
            <v>PLNT</v>
          </cell>
        </row>
        <row r="2108">
          <cell r="B2108" t="str">
            <v>I-SG</v>
          </cell>
          <cell r="C2108" t="str">
            <v>I-SG</v>
          </cell>
          <cell r="D2108" t="str">
            <v>I-SG</v>
          </cell>
          <cell r="E2108" t="str">
            <v>I-SG</v>
          </cell>
          <cell r="F2108" t="str">
            <v>I-SG</v>
          </cell>
          <cell r="H2108" t="str">
            <v>PLNT</v>
          </cell>
          <cell r="I2108" t="str">
            <v>PLNT</v>
          </cell>
          <cell r="J2108" t="str">
            <v>PLNT</v>
          </cell>
          <cell r="K2108" t="str">
            <v>PLNT</v>
          </cell>
          <cell r="L2108" t="str">
            <v>PLNT</v>
          </cell>
        </row>
        <row r="2109">
          <cell r="B2109" t="str">
            <v>CUST</v>
          </cell>
          <cell r="C2109" t="str">
            <v>CUST</v>
          </cell>
          <cell r="D2109" t="str">
            <v>CUST</v>
          </cell>
          <cell r="E2109" t="str">
            <v>CUST</v>
          </cell>
          <cell r="F2109" t="str">
            <v>CUST</v>
          </cell>
          <cell r="H2109" t="str">
            <v>CUST</v>
          </cell>
          <cell r="I2109" t="str">
            <v>CUST</v>
          </cell>
          <cell r="J2109" t="str">
            <v>CUST</v>
          </cell>
          <cell r="K2109" t="str">
            <v>CUST</v>
          </cell>
          <cell r="L2109" t="str">
            <v>CUST</v>
          </cell>
        </row>
        <row r="2110">
          <cell r="B2110" t="str">
            <v>P</v>
          </cell>
          <cell r="C2110" t="str">
            <v>P</v>
          </cell>
          <cell r="D2110" t="str">
            <v>P</v>
          </cell>
          <cell r="E2110" t="str">
            <v>P</v>
          </cell>
          <cell r="F2110" t="str">
            <v>P</v>
          </cell>
          <cell r="H2110" t="str">
            <v>PLNT</v>
          </cell>
          <cell r="I2110" t="str">
            <v>PLNT</v>
          </cell>
          <cell r="J2110" t="str">
            <v>PLNT</v>
          </cell>
          <cell r="K2110" t="str">
            <v>PLNT</v>
          </cell>
          <cell r="L2110" t="str">
            <v>PLNT</v>
          </cell>
        </row>
        <row r="2111">
          <cell r="B2111" t="str">
            <v>P</v>
          </cell>
          <cell r="C2111" t="str">
            <v>P</v>
          </cell>
          <cell r="D2111" t="str">
            <v>P</v>
          </cell>
          <cell r="E2111" t="str">
            <v>P</v>
          </cell>
          <cell r="F2111" t="str">
            <v>P</v>
          </cell>
          <cell r="H2111" t="str">
            <v>PLNT</v>
          </cell>
          <cell r="I2111" t="str">
            <v>PLNT</v>
          </cell>
          <cell r="J2111" t="str">
            <v>PLNT</v>
          </cell>
          <cell r="K2111" t="str">
            <v>PLNT</v>
          </cell>
          <cell r="L2111" t="str">
            <v>PLNT</v>
          </cell>
        </row>
        <row r="2112">
          <cell r="B2112" t="str">
            <v>PTD</v>
          </cell>
          <cell r="C2112" t="str">
            <v>PTD</v>
          </cell>
          <cell r="D2112" t="str">
            <v>PTD</v>
          </cell>
          <cell r="E2112" t="str">
            <v>PTD</v>
          </cell>
          <cell r="F2112" t="str">
            <v>PTD</v>
          </cell>
          <cell r="H2112" t="str">
            <v>PLNT</v>
          </cell>
          <cell r="I2112" t="str">
            <v>PLNT</v>
          </cell>
          <cell r="J2112" t="str">
            <v>PLNT</v>
          </cell>
          <cell r="K2112" t="str">
            <v>PLNT</v>
          </cell>
          <cell r="L2112" t="str">
            <v>PLNT</v>
          </cell>
        </row>
        <row r="2115">
          <cell r="B2115" t="str">
            <v>NUTIL</v>
          </cell>
          <cell r="C2115" t="str">
            <v>NUTIL</v>
          </cell>
          <cell r="D2115" t="str">
            <v>NUTIL</v>
          </cell>
          <cell r="E2115" t="str">
            <v>NUTIL</v>
          </cell>
          <cell r="F2115" t="str">
            <v>NUTIL</v>
          </cell>
        </row>
        <row r="2119">
          <cell r="B2119" t="str">
            <v>G-SITUS</v>
          </cell>
          <cell r="C2119" t="str">
            <v>G-SITUS</v>
          </cell>
          <cell r="D2119" t="str">
            <v>G-SITUS</v>
          </cell>
          <cell r="E2119" t="str">
            <v>G-SITUS</v>
          </cell>
          <cell r="F2119" t="str">
            <v>G-SITUS</v>
          </cell>
          <cell r="H2119" t="str">
            <v>PLNT</v>
          </cell>
          <cell r="I2119" t="str">
            <v>PLNT</v>
          </cell>
          <cell r="J2119" t="str">
            <v>PLNT</v>
          </cell>
          <cell r="K2119" t="str">
            <v>PLNT</v>
          </cell>
          <cell r="L2119" t="str">
            <v>PLNT</v>
          </cell>
        </row>
        <row r="2120">
          <cell r="B2120" t="str">
            <v>P</v>
          </cell>
          <cell r="C2120" t="str">
            <v>P</v>
          </cell>
          <cell r="D2120" t="str">
            <v>P</v>
          </cell>
          <cell r="E2120" t="str">
            <v>P</v>
          </cell>
          <cell r="F2120" t="str">
            <v>P</v>
          </cell>
          <cell r="H2120" t="str">
            <v>PLNT</v>
          </cell>
          <cell r="I2120" t="str">
            <v>PLNT</v>
          </cell>
          <cell r="J2120" t="str">
            <v>PLNT</v>
          </cell>
          <cell r="K2120" t="str">
            <v>PLNT</v>
          </cell>
          <cell r="L2120" t="str">
            <v>PLNT</v>
          </cell>
        </row>
        <row r="2121">
          <cell r="B2121" t="str">
            <v>PTD</v>
          </cell>
          <cell r="C2121" t="str">
            <v>PTD</v>
          </cell>
          <cell r="D2121" t="str">
            <v>PTD</v>
          </cell>
          <cell r="E2121" t="str">
            <v>PTD</v>
          </cell>
          <cell r="F2121" t="str">
            <v>PTD</v>
          </cell>
          <cell r="H2121" t="str">
            <v>PLNT</v>
          </cell>
          <cell r="I2121" t="str">
            <v>PLNT</v>
          </cell>
          <cell r="J2121" t="str">
            <v>PLNT</v>
          </cell>
          <cell r="K2121" t="str">
            <v>PLNT</v>
          </cell>
          <cell r="L2121" t="str">
            <v>PLNT</v>
          </cell>
        </row>
      </sheetData>
      <sheetData sheetId="30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SERVICE</v>
          </cell>
          <cell r="F11" t="str">
            <v>DIS
METER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SERV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METR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0.17147451819846124</v>
          </cell>
          <cell r="C19">
            <v>0.49928574756848937</v>
          </cell>
          <cell r="D19">
            <v>0.18973161197946145</v>
          </cell>
          <cell r="E19">
            <v>0.10842791359775714</v>
          </cell>
          <cell r="F19">
            <v>3.1080208655830839E-2</v>
          </cell>
        </row>
        <row r="20">
          <cell r="A20" t="str">
            <v>PLNT2</v>
          </cell>
          <cell r="B20">
            <v>0.25564203330141572</v>
          </cell>
          <cell r="C20">
            <v>0.74435796669858434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8.611716190335747E-2</v>
          </cell>
          <cell r="C21">
            <v>0.8774872000756081</v>
          </cell>
          <cell r="D21">
            <v>8.0946105812677704E-3</v>
          </cell>
          <cell r="E21">
            <v>0</v>
          </cell>
          <cell r="F21">
            <v>2.8301027439766504E-2</v>
          </cell>
        </row>
        <row r="22">
          <cell r="A22" t="str">
            <v>INTN</v>
          </cell>
          <cell r="B22">
            <v>0.17147451819846124</v>
          </cell>
          <cell r="C22">
            <v>0.49928574756848937</v>
          </cell>
          <cell r="D22">
            <v>0.18973161197946145</v>
          </cell>
          <cell r="E22">
            <v>0.10842791359775714</v>
          </cell>
          <cell r="F22">
            <v>3.1080208655830839E-2</v>
          </cell>
        </row>
        <row r="23">
          <cell r="A23" t="str">
            <v>GENL</v>
          </cell>
          <cell r="B23">
            <v>0.17147451819846124</v>
          </cell>
          <cell r="C23">
            <v>0.49928574756848937</v>
          </cell>
          <cell r="D23">
            <v>0.18973161197946145</v>
          </cell>
          <cell r="E23">
            <v>0.10842791359775715</v>
          </cell>
          <cell r="F23">
            <v>3.1080208655830843E-2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0.20773040693262676</v>
          </cell>
          <cell r="C25">
            <v>0.4584819395051431</v>
          </cell>
          <cell r="D25">
            <v>0.21039369621026932</v>
          </cell>
          <cell r="E25">
            <v>0.10195987499504544</v>
          </cell>
          <cell r="F25">
            <v>2.1434082356915737E-2</v>
          </cell>
        </row>
      </sheetData>
      <sheetData sheetId="31">
        <row r="3">
          <cell r="D3" t="str">
            <v>2010 Protocol</v>
          </cell>
          <cell r="E3" t="str">
            <v>2010 Protocol</v>
          </cell>
          <cell r="G3" t="str">
            <v>Option-1</v>
          </cell>
        </row>
        <row r="4">
          <cell r="D4" t="str">
            <v>(Non-Wgt)</v>
          </cell>
          <cell r="E4" t="str">
            <v>(Monthly Wgt)</v>
          </cell>
          <cell r="F4" t="str">
            <v>Rolled-In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6">
          <cell r="D26" t="str">
            <v>F10</v>
          </cell>
          <cell r="E26" t="str">
            <v>F10</v>
          </cell>
          <cell r="F26" t="str">
            <v>F10</v>
          </cell>
          <cell r="G26" t="str">
            <v>F10</v>
          </cell>
        </row>
        <row r="29">
          <cell r="D29" t="str">
            <v>F11</v>
          </cell>
          <cell r="E29" t="str">
            <v>F11</v>
          </cell>
          <cell r="F29" t="str">
            <v>F11</v>
          </cell>
          <cell r="G29" t="str">
            <v>F11</v>
          </cell>
        </row>
        <row r="30">
          <cell r="D30" t="str">
            <v>F10</v>
          </cell>
          <cell r="E30" t="str">
            <v>F10</v>
          </cell>
          <cell r="F30" t="str">
            <v>F10</v>
          </cell>
          <cell r="G30" t="str">
            <v>F10</v>
          </cell>
        </row>
        <row r="31">
          <cell r="D31" t="str">
            <v>F10</v>
          </cell>
          <cell r="E31" t="str">
            <v>F85</v>
          </cell>
          <cell r="F31" t="str">
            <v>F10</v>
          </cell>
          <cell r="G31" t="str">
            <v>F10</v>
          </cell>
        </row>
        <row r="32">
          <cell r="D32" t="str">
            <v>F30</v>
          </cell>
          <cell r="E32" t="str">
            <v>F86</v>
          </cell>
          <cell r="F32" t="str">
            <v>F30</v>
          </cell>
          <cell r="G32" t="str">
            <v>F30</v>
          </cell>
        </row>
        <row r="35">
          <cell r="D35" t="str">
            <v>F11</v>
          </cell>
          <cell r="E35" t="str">
            <v>F11</v>
          </cell>
          <cell r="F35" t="str">
            <v>F11</v>
          </cell>
          <cell r="G35" t="str">
            <v>F11</v>
          </cell>
        </row>
        <row r="36">
          <cell r="D36" t="str">
            <v>F10</v>
          </cell>
          <cell r="E36" t="str">
            <v>F10</v>
          </cell>
          <cell r="F36" t="str">
            <v>F10</v>
          </cell>
          <cell r="G36" t="str">
            <v>F10</v>
          </cell>
        </row>
        <row r="38">
          <cell r="D38" t="str">
            <v>F140x</v>
          </cell>
          <cell r="E38" t="str">
            <v>F140x</v>
          </cell>
          <cell r="F38" t="str">
            <v>F140x</v>
          </cell>
          <cell r="G38" t="str">
            <v>F140x</v>
          </cell>
        </row>
        <row r="40"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F40</v>
          </cell>
          <cell r="E46" t="str">
            <v>F40</v>
          </cell>
          <cell r="F46" t="str">
            <v>F40</v>
          </cell>
          <cell r="G46" t="str">
            <v>F40</v>
          </cell>
        </row>
        <row r="49">
          <cell r="D49" t="str">
            <v>A</v>
          </cell>
          <cell r="E49" t="str">
            <v>A</v>
          </cell>
          <cell r="F49" t="str">
            <v>A</v>
          </cell>
          <cell r="G49" t="str">
            <v>A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1">
          <cell r="D51" t="str">
            <v>F40</v>
          </cell>
          <cell r="E51" t="str">
            <v>F40</v>
          </cell>
          <cell r="F51" t="str">
            <v>F40</v>
          </cell>
          <cell r="G51" t="str">
            <v>F40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6">
          <cell r="D56" t="str">
            <v>A</v>
          </cell>
          <cell r="E56" t="str">
            <v>A</v>
          </cell>
          <cell r="F56" t="str">
            <v>A</v>
          </cell>
          <cell r="G56" t="str">
            <v>A</v>
          </cell>
        </row>
        <row r="57">
          <cell r="D57" t="str">
            <v>F10</v>
          </cell>
          <cell r="E57" t="str">
            <v>F10</v>
          </cell>
          <cell r="F57" t="str">
            <v>F10</v>
          </cell>
          <cell r="G57" t="str">
            <v>F10</v>
          </cell>
        </row>
        <row r="58">
          <cell r="D58" t="str">
            <v>F10</v>
          </cell>
          <cell r="E58" t="str">
            <v>F10</v>
          </cell>
          <cell r="F58" t="str">
            <v>F10</v>
          </cell>
          <cell r="G58" t="str">
            <v>F10</v>
          </cell>
        </row>
        <row r="59">
          <cell r="D59" t="str">
            <v>F102x</v>
          </cell>
          <cell r="E59" t="str">
            <v>F102x</v>
          </cell>
          <cell r="F59" t="str">
            <v>F102x</v>
          </cell>
          <cell r="G59" t="str">
            <v>F102x</v>
          </cell>
        </row>
        <row r="62">
          <cell r="D62" t="str">
            <v>A</v>
          </cell>
          <cell r="E62" t="str">
            <v>A</v>
          </cell>
          <cell r="F62" t="str">
            <v>A</v>
          </cell>
          <cell r="G62" t="str">
            <v>A</v>
          </cell>
        </row>
        <row r="63">
          <cell r="D63" t="str">
            <v>F40</v>
          </cell>
          <cell r="E63" t="str">
            <v>F40</v>
          </cell>
          <cell r="F63" t="str">
            <v>F40</v>
          </cell>
          <cell r="G63" t="str">
            <v>F40</v>
          </cell>
        </row>
        <row r="64">
          <cell r="D64" t="str">
            <v>F30</v>
          </cell>
          <cell r="E64" t="str">
            <v>F30</v>
          </cell>
          <cell r="F64" t="str">
            <v>F30</v>
          </cell>
          <cell r="G64" t="str">
            <v>F30</v>
          </cell>
        </row>
        <row r="65">
          <cell r="D65" t="str">
            <v>F10</v>
          </cell>
          <cell r="E65" t="str">
            <v>F10</v>
          </cell>
          <cell r="F65" t="str">
            <v>F10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F10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F10</v>
          </cell>
          <cell r="G75" t="str">
            <v>F10</v>
          </cell>
        </row>
        <row r="76">
          <cell r="D76" t="str">
            <v>F30</v>
          </cell>
          <cell r="E76" t="str">
            <v>F30</v>
          </cell>
          <cell r="F76" t="str">
            <v>F30</v>
          </cell>
          <cell r="G76" t="str">
            <v>F30</v>
          </cell>
        </row>
        <row r="77">
          <cell r="D77" t="str">
            <v>F10</v>
          </cell>
          <cell r="E77" t="str">
            <v>F10</v>
          </cell>
          <cell r="F77" t="str">
            <v>F10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F10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F102x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87">
          <cell r="D87" t="str">
            <v>F105</v>
          </cell>
          <cell r="E87" t="str">
            <v>F105</v>
          </cell>
          <cell r="F87" t="str">
            <v>F105</v>
          </cell>
          <cell r="G87" t="str">
            <v>F105</v>
          </cell>
        </row>
        <row r="88">
          <cell r="D88" t="str">
            <v>F105</v>
          </cell>
          <cell r="E88" t="str">
            <v>F105</v>
          </cell>
          <cell r="F88" t="str">
            <v>F105</v>
          </cell>
          <cell r="G88" t="str">
            <v>F105</v>
          </cell>
        </row>
        <row r="89">
          <cell r="D89" t="str">
            <v>F105</v>
          </cell>
          <cell r="E89" t="str">
            <v>F105</v>
          </cell>
          <cell r="F89" t="str">
            <v>F105</v>
          </cell>
          <cell r="G89" t="str">
            <v>F105</v>
          </cell>
        </row>
        <row r="97">
          <cell r="D97" t="str">
            <v>C</v>
          </cell>
          <cell r="E97" t="str">
            <v>C</v>
          </cell>
          <cell r="F97" t="str">
            <v>C</v>
          </cell>
          <cell r="G97" t="str">
            <v>C</v>
          </cell>
        </row>
        <row r="98">
          <cell r="D98" t="str">
            <v>COS
Factor</v>
          </cell>
          <cell r="E98" t="str">
            <v>COS
Factor</v>
          </cell>
          <cell r="F98" t="str">
            <v>COS
Factor</v>
          </cell>
          <cell r="G98" t="str">
            <v>COS
Factor</v>
          </cell>
        </row>
        <row r="99">
          <cell r="D99" t="str">
            <v>F10</v>
          </cell>
          <cell r="E99" t="str">
            <v>F10</v>
          </cell>
          <cell r="F99" t="str">
            <v>F10</v>
          </cell>
          <cell r="G99" t="str">
            <v>F10</v>
          </cell>
        </row>
        <row r="100">
          <cell r="D100" t="str">
            <v>F10</v>
          </cell>
          <cell r="E100" t="str">
            <v>F10</v>
          </cell>
          <cell r="F100" t="str">
            <v>F10</v>
          </cell>
          <cell r="G100" t="str">
            <v>F10</v>
          </cell>
        </row>
        <row r="103">
          <cell r="D103" t="str">
            <v>F30</v>
          </cell>
          <cell r="E103" t="str">
            <v>F90</v>
          </cell>
          <cell r="F103" t="str">
            <v>F30</v>
          </cell>
          <cell r="G103" t="str">
            <v>F30</v>
          </cell>
        </row>
        <row r="104">
          <cell r="D104" t="str">
            <v>F30</v>
          </cell>
          <cell r="E104" t="str">
            <v>F30</v>
          </cell>
          <cell r="F104" t="str">
            <v>F30</v>
          </cell>
          <cell r="G104" t="str">
            <v>F30</v>
          </cell>
        </row>
        <row r="105">
          <cell r="D105" t="str">
            <v>F30</v>
          </cell>
          <cell r="E105" t="str">
            <v>F93</v>
          </cell>
          <cell r="F105" t="str">
            <v>F30</v>
          </cell>
          <cell r="G105" t="str">
            <v>F30</v>
          </cell>
        </row>
        <row r="106">
          <cell r="D106" t="str">
            <v>F30</v>
          </cell>
          <cell r="E106" t="str">
            <v>F30</v>
          </cell>
          <cell r="F106" t="str">
            <v>F30</v>
          </cell>
          <cell r="G106" t="str">
            <v>F30</v>
          </cell>
        </row>
        <row r="107">
          <cell r="D107" t="str">
            <v>F30</v>
          </cell>
          <cell r="E107" t="str">
            <v>F91</v>
          </cell>
          <cell r="F107" t="str">
            <v>F30</v>
          </cell>
          <cell r="G107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F30</v>
          </cell>
          <cell r="E114" t="str">
            <v>F94</v>
          </cell>
          <cell r="F114" t="str">
            <v>F30</v>
          </cell>
          <cell r="G114" t="str">
            <v>F30</v>
          </cell>
        </row>
        <row r="115">
          <cell r="D115" t="str">
            <v>F30</v>
          </cell>
          <cell r="E115" t="str">
            <v>F30</v>
          </cell>
          <cell r="F115" t="str">
            <v>F30</v>
          </cell>
          <cell r="G115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F30</v>
          </cell>
          <cell r="E123" t="str">
            <v>F30</v>
          </cell>
          <cell r="F123" t="str">
            <v>F30</v>
          </cell>
          <cell r="G123" t="str">
            <v>F30</v>
          </cell>
        </row>
        <row r="124">
          <cell r="D124" t="str">
            <v>F10</v>
          </cell>
          <cell r="E124" t="str">
            <v>F10</v>
          </cell>
          <cell r="F124" t="str">
            <v>F10</v>
          </cell>
          <cell r="G124" t="str">
            <v>F10</v>
          </cell>
        </row>
        <row r="127">
          <cell r="D127" t="str">
            <v>F10</v>
          </cell>
          <cell r="E127" t="str">
            <v>F10</v>
          </cell>
          <cell r="F127" t="str">
            <v>F10</v>
          </cell>
          <cell r="G127" t="str">
            <v>F10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7">
          <cell r="D147" t="str">
            <v>F10</v>
          </cell>
          <cell r="E147" t="str">
            <v>F10</v>
          </cell>
          <cell r="F147" t="str">
            <v>F10</v>
          </cell>
          <cell r="G147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F30</v>
          </cell>
          <cell r="E159" t="str">
            <v>F30</v>
          </cell>
          <cell r="F159" t="str">
            <v>F30</v>
          </cell>
          <cell r="G159" t="str">
            <v>F30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3">
          <cell r="D173" t="str">
            <v>F10</v>
          </cell>
          <cell r="E173" t="str">
            <v>F10</v>
          </cell>
          <cell r="F173" t="str">
            <v>F10</v>
          </cell>
          <cell r="G173" t="str">
            <v>F10</v>
          </cell>
        </row>
        <row r="175">
          <cell r="D175" t="str">
            <v>F10</v>
          </cell>
          <cell r="E175" t="str">
            <v>F10</v>
          </cell>
          <cell r="F175" t="str">
            <v>F10</v>
          </cell>
          <cell r="G175" t="str">
            <v>F10</v>
          </cell>
        </row>
        <row r="177">
          <cell r="D177" t="str">
            <v>F10</v>
          </cell>
          <cell r="E177" t="str">
            <v>F10</v>
          </cell>
          <cell r="F177" t="str">
            <v>F10</v>
          </cell>
          <cell r="G177" t="str">
            <v>F10</v>
          </cell>
        </row>
        <row r="185">
          <cell r="D185" t="str">
            <v>C</v>
          </cell>
          <cell r="E185" t="str">
            <v>C</v>
          </cell>
          <cell r="F185" t="str">
            <v>C</v>
          </cell>
          <cell r="G185" t="str">
            <v>C</v>
          </cell>
        </row>
        <row r="186">
          <cell r="D186" t="str">
            <v>COS
Factor</v>
          </cell>
          <cell r="E186" t="str">
            <v>COS
Factor</v>
          </cell>
          <cell r="F186" t="str">
            <v>COS
Factor</v>
          </cell>
          <cell r="G186" t="str">
            <v>COS
Factor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3">
          <cell r="D203" t="str">
            <v>F10</v>
          </cell>
          <cell r="E203" t="str">
            <v>F10</v>
          </cell>
          <cell r="F203" t="str">
            <v>F10</v>
          </cell>
          <cell r="G203" t="str">
            <v>F10</v>
          </cell>
        </row>
        <row r="205">
          <cell r="D205" t="str">
            <v>F10</v>
          </cell>
          <cell r="E205" t="str">
            <v>F10</v>
          </cell>
          <cell r="F205" t="str">
            <v>F10</v>
          </cell>
          <cell r="G205" t="str">
            <v>F10</v>
          </cell>
        </row>
        <row r="207">
          <cell r="D207" t="str">
            <v>F10</v>
          </cell>
          <cell r="E207" t="str">
            <v>F10</v>
          </cell>
          <cell r="F207" t="str">
            <v>F10</v>
          </cell>
          <cell r="G207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7">
          <cell r="D217" t="str">
            <v>F30</v>
          </cell>
          <cell r="E217" t="str">
            <v>F92</v>
          </cell>
          <cell r="F217" t="str">
            <v>F30</v>
          </cell>
          <cell r="G217" t="str">
            <v>F30</v>
          </cell>
        </row>
        <row r="218">
          <cell r="D218" t="str">
            <v>F30</v>
          </cell>
          <cell r="E218" t="str">
            <v>F93</v>
          </cell>
          <cell r="F218" t="str">
            <v>F30</v>
          </cell>
          <cell r="G218" t="str">
            <v>F30</v>
          </cell>
        </row>
        <row r="221">
          <cell r="D221" t="str">
            <v>F10</v>
          </cell>
          <cell r="E221" t="str">
            <v>F10</v>
          </cell>
          <cell r="F221" t="str">
            <v>F10</v>
          </cell>
          <cell r="G221" t="str">
            <v>F10</v>
          </cell>
        </row>
        <row r="222">
          <cell r="D222" t="str">
            <v>F10</v>
          </cell>
          <cell r="E222" t="str">
            <v>F10</v>
          </cell>
          <cell r="F222" t="str">
            <v>F10</v>
          </cell>
          <cell r="G222" t="str">
            <v>F10</v>
          </cell>
        </row>
        <row r="225">
          <cell r="D225" t="str">
            <v>F10</v>
          </cell>
          <cell r="E225" t="str">
            <v>F10</v>
          </cell>
          <cell r="F225" t="str">
            <v>F10</v>
          </cell>
          <cell r="G225" t="str">
            <v>F10</v>
          </cell>
        </row>
        <row r="226">
          <cell r="D226" t="str">
            <v>F10</v>
          </cell>
          <cell r="E226" t="str">
            <v>F10</v>
          </cell>
          <cell r="F226" t="str">
            <v>F10</v>
          </cell>
          <cell r="G226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2">
          <cell r="D242" t="str">
            <v>F10</v>
          </cell>
          <cell r="E242" t="str">
            <v>F10</v>
          </cell>
          <cell r="F242" t="str">
            <v>F10</v>
          </cell>
          <cell r="G242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F87</v>
          </cell>
          <cell r="F254" t="str">
            <v>F10</v>
          </cell>
          <cell r="G254" t="str">
            <v>F10</v>
          </cell>
        </row>
        <row r="255">
          <cell r="D255" t="str">
            <v>F30</v>
          </cell>
          <cell r="E255" t="str">
            <v>F89</v>
          </cell>
          <cell r="F255" t="str">
            <v>F30</v>
          </cell>
          <cell r="G255" t="str">
            <v>F30</v>
          </cell>
        </row>
        <row r="256">
          <cell r="D256" t="str">
            <v>F10</v>
          </cell>
          <cell r="E256" t="str">
            <v>F88</v>
          </cell>
          <cell r="F256" t="str">
            <v>F10</v>
          </cell>
          <cell r="G256" t="str">
            <v>F10</v>
          </cell>
        </row>
        <row r="257">
          <cell r="D257" t="str">
            <v>F10</v>
          </cell>
          <cell r="E257" t="str">
            <v>F88</v>
          </cell>
          <cell r="F257" t="str">
            <v>F10</v>
          </cell>
          <cell r="G257" t="str">
            <v>F10</v>
          </cell>
        </row>
        <row r="261">
          <cell r="D261" t="str">
            <v>F10</v>
          </cell>
          <cell r="E261" t="str">
            <v>F10</v>
          </cell>
          <cell r="F261" t="str">
            <v>F10</v>
          </cell>
          <cell r="G261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81">
          <cell r="D281" t="str">
            <v>C</v>
          </cell>
          <cell r="E281" t="str">
            <v>C</v>
          </cell>
          <cell r="F281" t="str">
            <v>C</v>
          </cell>
          <cell r="G281" t="str">
            <v>C</v>
          </cell>
        </row>
        <row r="282">
          <cell r="D282" t="str">
            <v>COS
Factor</v>
          </cell>
          <cell r="E282" t="str">
            <v>COS
Factor</v>
          </cell>
          <cell r="F282" t="str">
            <v>COS
Factor</v>
          </cell>
          <cell r="G282" t="str">
            <v>COS
Factor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F106</v>
          </cell>
          <cell r="E291" t="str">
            <v>F106</v>
          </cell>
          <cell r="F291" t="str">
            <v>F106</v>
          </cell>
          <cell r="G291" t="str">
            <v>F106</v>
          </cell>
        </row>
        <row r="293">
          <cell r="D293" t="str">
            <v>F10</v>
          </cell>
          <cell r="E293" t="str">
            <v>F95</v>
          </cell>
          <cell r="F293" t="str">
            <v>F10</v>
          </cell>
          <cell r="G293" t="str">
            <v>F10</v>
          </cell>
        </row>
        <row r="294">
          <cell r="D294" t="str">
            <v>F30</v>
          </cell>
          <cell r="E294" t="str">
            <v>F96</v>
          </cell>
          <cell r="F294" t="str">
            <v>F30</v>
          </cell>
          <cell r="G294" t="str">
            <v>F30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11">
          <cell r="D311" t="str">
            <v>F106</v>
          </cell>
          <cell r="E311" t="str">
            <v>F106</v>
          </cell>
          <cell r="F311" t="str">
            <v>F106</v>
          </cell>
          <cell r="G311" t="str">
            <v>F106</v>
          </cell>
        </row>
        <row r="329">
          <cell r="D329" t="str">
            <v>C</v>
          </cell>
          <cell r="E329" t="str">
            <v>C</v>
          </cell>
          <cell r="F329" t="str">
            <v>C</v>
          </cell>
          <cell r="G329" t="str">
            <v>C</v>
          </cell>
        </row>
        <row r="330">
          <cell r="D330" t="str">
            <v>COS
Factor</v>
          </cell>
          <cell r="E330" t="str">
            <v>COS
Factor</v>
          </cell>
          <cell r="F330" t="str">
            <v>COS
Factor</v>
          </cell>
          <cell r="G330" t="str">
            <v>COS
Factor</v>
          </cell>
        </row>
        <row r="331">
          <cell r="D331" t="str">
            <v>F131</v>
          </cell>
          <cell r="E331" t="str">
            <v>F131</v>
          </cell>
          <cell r="F331" t="str">
            <v>F131</v>
          </cell>
          <cell r="G331" t="str">
            <v>F131</v>
          </cell>
        </row>
        <row r="333">
          <cell r="D333" t="str">
            <v>F20</v>
          </cell>
          <cell r="E333" t="str">
            <v>F20</v>
          </cell>
          <cell r="F333" t="str">
            <v>F20</v>
          </cell>
          <cell r="G333" t="str">
            <v>F20</v>
          </cell>
        </row>
        <row r="335">
          <cell r="D335" t="str">
            <v>F120</v>
          </cell>
          <cell r="E335" t="str">
            <v>F120</v>
          </cell>
          <cell r="F335" t="str">
            <v>F120</v>
          </cell>
          <cell r="G335" t="str">
            <v>F120</v>
          </cell>
        </row>
        <row r="337">
          <cell r="D337" t="str">
            <v>F132</v>
          </cell>
          <cell r="E337" t="str">
            <v>F132</v>
          </cell>
          <cell r="F337" t="str">
            <v>F132</v>
          </cell>
          <cell r="G337" t="str">
            <v>F132</v>
          </cell>
        </row>
        <row r="339">
          <cell r="D339" t="str">
            <v>F133</v>
          </cell>
          <cell r="E339" t="str">
            <v>F133</v>
          </cell>
          <cell r="F339" t="str">
            <v>F133</v>
          </cell>
          <cell r="G339" t="str">
            <v>F133</v>
          </cell>
        </row>
        <row r="341">
          <cell r="D341" t="str">
            <v>F130</v>
          </cell>
          <cell r="E341" t="str">
            <v>F130</v>
          </cell>
          <cell r="F341" t="str">
            <v>F130</v>
          </cell>
          <cell r="G341" t="str">
            <v>F130</v>
          </cell>
        </row>
        <row r="343">
          <cell r="D343" t="str">
            <v>F127</v>
          </cell>
          <cell r="E343" t="str">
            <v>F127</v>
          </cell>
          <cell r="F343" t="str">
            <v>F127</v>
          </cell>
          <cell r="G343" t="str">
            <v>F127</v>
          </cell>
        </row>
        <row r="345">
          <cell r="D345" t="str">
            <v>F20</v>
          </cell>
          <cell r="E345" t="str">
            <v>F20</v>
          </cell>
          <cell r="F345" t="str">
            <v>F20</v>
          </cell>
          <cell r="G345" t="str">
            <v>F20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F131</v>
          </cell>
          <cell r="E351" t="str">
            <v>F131</v>
          </cell>
          <cell r="F351" t="str">
            <v>F131</v>
          </cell>
          <cell r="G351" t="str">
            <v>F131</v>
          </cell>
        </row>
        <row r="353">
          <cell r="D353" t="str">
            <v>F119</v>
          </cell>
          <cell r="E353" t="str">
            <v>F119</v>
          </cell>
          <cell r="F353" t="str">
            <v>F119</v>
          </cell>
          <cell r="G353" t="str">
            <v>F119</v>
          </cell>
        </row>
        <row r="355">
          <cell r="D355" t="str">
            <v>F120</v>
          </cell>
          <cell r="E355" t="str">
            <v>F120</v>
          </cell>
          <cell r="F355" t="str">
            <v>F120</v>
          </cell>
          <cell r="G355" t="str">
            <v>F120</v>
          </cell>
        </row>
        <row r="357">
          <cell r="D357" t="str">
            <v>F134</v>
          </cell>
          <cell r="E357" t="str">
            <v>F134</v>
          </cell>
          <cell r="F357" t="str">
            <v>F134</v>
          </cell>
          <cell r="G357" t="str">
            <v>F134</v>
          </cell>
        </row>
        <row r="359">
          <cell r="D359" t="str">
            <v>F135</v>
          </cell>
          <cell r="E359" t="str">
            <v>F135</v>
          </cell>
          <cell r="F359" t="str">
            <v>F135</v>
          </cell>
          <cell r="G359" t="str">
            <v>F135</v>
          </cell>
        </row>
        <row r="361">
          <cell r="D361" t="str">
            <v>F125</v>
          </cell>
          <cell r="E361" t="str">
            <v>F125</v>
          </cell>
          <cell r="F361" t="str">
            <v>F125</v>
          </cell>
          <cell r="G361" t="str">
            <v>F125</v>
          </cell>
        </row>
        <row r="363">
          <cell r="D363" t="str">
            <v>F130</v>
          </cell>
          <cell r="E363" t="str">
            <v>F130</v>
          </cell>
          <cell r="F363" t="str">
            <v>F130</v>
          </cell>
          <cell r="G363" t="str">
            <v>F130</v>
          </cell>
        </row>
        <row r="365">
          <cell r="D365" t="str">
            <v>F127</v>
          </cell>
          <cell r="E365" t="str">
            <v>F127</v>
          </cell>
          <cell r="F365" t="str">
            <v>F127</v>
          </cell>
          <cell r="G365" t="str">
            <v>F127</v>
          </cell>
        </row>
        <row r="367">
          <cell r="D367" t="str">
            <v>F131</v>
          </cell>
          <cell r="E367" t="str">
            <v>F131</v>
          </cell>
          <cell r="F367" t="str">
            <v>F131</v>
          </cell>
          <cell r="G367" t="str">
            <v>F131</v>
          </cell>
        </row>
        <row r="375">
          <cell r="D375" t="str">
            <v>F136</v>
          </cell>
          <cell r="E375" t="str">
            <v>F136</v>
          </cell>
          <cell r="F375" t="str">
            <v>F136</v>
          </cell>
          <cell r="G375" t="str">
            <v>F136</v>
          </cell>
        </row>
        <row r="377">
          <cell r="D377" t="str">
            <v>F47</v>
          </cell>
          <cell r="E377" t="str">
            <v>F47</v>
          </cell>
          <cell r="F377" t="str">
            <v>F47</v>
          </cell>
          <cell r="G377" t="str">
            <v>F47</v>
          </cell>
        </row>
        <row r="379">
          <cell r="D379" t="str">
            <v>F48</v>
          </cell>
          <cell r="E379" t="str">
            <v>F48</v>
          </cell>
          <cell r="F379" t="str">
            <v>F48</v>
          </cell>
          <cell r="G379" t="str">
            <v>F48</v>
          </cell>
        </row>
        <row r="381">
          <cell r="D381" t="str">
            <v>F80</v>
          </cell>
          <cell r="E381" t="str">
            <v>F80</v>
          </cell>
          <cell r="F381" t="str">
            <v>F80</v>
          </cell>
          <cell r="G381" t="str">
            <v>F80</v>
          </cell>
        </row>
        <row r="383">
          <cell r="D383" t="str">
            <v>F136</v>
          </cell>
          <cell r="E383" t="str">
            <v>F136</v>
          </cell>
          <cell r="F383" t="str">
            <v>F136</v>
          </cell>
          <cell r="G383" t="str">
            <v>F136</v>
          </cell>
        </row>
        <row r="389">
          <cell r="D389" t="str">
            <v>C</v>
          </cell>
          <cell r="E389" t="str">
            <v>C</v>
          </cell>
          <cell r="F389" t="str">
            <v>C</v>
          </cell>
          <cell r="G389" t="str">
            <v>C</v>
          </cell>
        </row>
        <row r="390">
          <cell r="D390" t="str">
            <v>COS
Factor</v>
          </cell>
          <cell r="E390" t="str">
            <v>COS
Factor</v>
          </cell>
          <cell r="F390" t="str">
            <v>COS
Factor</v>
          </cell>
          <cell r="G390" t="str">
            <v>COS
Factor</v>
          </cell>
        </row>
        <row r="391">
          <cell r="D391" t="str">
            <v>F40</v>
          </cell>
          <cell r="E391" t="str">
            <v>F40</v>
          </cell>
          <cell r="F391" t="str">
            <v>F40</v>
          </cell>
          <cell r="G391" t="str">
            <v>F40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397">
          <cell r="D397" t="str">
            <v>F40</v>
          </cell>
          <cell r="E397" t="str">
            <v>F40</v>
          </cell>
          <cell r="F397" t="str">
            <v>F40</v>
          </cell>
          <cell r="G397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1">
          <cell r="D411" t="str">
            <v>F40</v>
          </cell>
          <cell r="E411" t="str">
            <v>F40</v>
          </cell>
          <cell r="F411" t="str">
            <v>F40</v>
          </cell>
          <cell r="G411" t="str">
            <v>F40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0">
          <cell r="D420" t="str">
            <v>F42</v>
          </cell>
          <cell r="E420" t="str">
            <v>F42</v>
          </cell>
          <cell r="F420" t="str">
            <v>F42</v>
          </cell>
          <cell r="G420" t="str">
            <v>F42</v>
          </cell>
        </row>
        <row r="421">
          <cell r="D421" t="str">
            <v>F102x</v>
          </cell>
          <cell r="E421" t="str">
            <v>F102x</v>
          </cell>
          <cell r="F421" t="str">
            <v>F102x</v>
          </cell>
          <cell r="G421" t="str">
            <v>F102x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5">
          <cell r="D425" t="str">
            <v>F42</v>
          </cell>
          <cell r="E425" t="str">
            <v>F42</v>
          </cell>
          <cell r="F425" t="str">
            <v>F42</v>
          </cell>
          <cell r="G425" t="str">
            <v>F42</v>
          </cell>
        </row>
        <row r="426">
          <cell r="D426" t="str">
            <v>F102x</v>
          </cell>
          <cell r="E426" t="str">
            <v>F102x</v>
          </cell>
          <cell r="F426" t="str">
            <v>F102x</v>
          </cell>
          <cell r="G426" t="str">
            <v>F102x</v>
          </cell>
        </row>
        <row r="429">
          <cell r="D429" t="str">
            <v>F102x</v>
          </cell>
          <cell r="E429" t="str">
            <v>F102x</v>
          </cell>
          <cell r="F429" t="str">
            <v>F102x</v>
          </cell>
          <cell r="G429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F102</v>
          </cell>
          <cell r="E446" t="str">
            <v>F102</v>
          </cell>
          <cell r="F446" t="str">
            <v>F102</v>
          </cell>
          <cell r="G446" t="str">
            <v>F102</v>
          </cell>
        </row>
        <row r="447">
          <cell r="D447" t="str">
            <v>F103</v>
          </cell>
          <cell r="E447" t="str">
            <v>F103</v>
          </cell>
          <cell r="F447" t="str">
            <v>F103</v>
          </cell>
          <cell r="G447" t="str">
            <v>F103</v>
          </cell>
        </row>
        <row r="449">
          <cell r="D449" t="str">
            <v>F102x</v>
          </cell>
          <cell r="E449" t="str">
            <v>F102x</v>
          </cell>
          <cell r="F449" t="str">
            <v>F102x</v>
          </cell>
          <cell r="G449" t="str">
            <v>F102x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</v>
          </cell>
          <cell r="E507" t="str">
            <v>F10</v>
          </cell>
          <cell r="F507" t="str">
            <v>F105x</v>
          </cell>
          <cell r="G507" t="str">
            <v>F10</v>
          </cell>
        </row>
        <row r="508">
          <cell r="D508" t="str">
            <v>F10</v>
          </cell>
          <cell r="E508" t="str">
            <v>F10</v>
          </cell>
          <cell r="F508" t="str">
            <v>F102x</v>
          </cell>
          <cell r="G508" t="str">
            <v>F10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</v>
          </cell>
          <cell r="E524" t="str">
            <v>F10</v>
          </cell>
          <cell r="F524" t="str">
            <v>F10</v>
          </cell>
          <cell r="G524" t="str">
            <v>F10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F105x</v>
          </cell>
          <cell r="E537" t="str">
            <v>F105x</v>
          </cell>
          <cell r="F537" t="str">
            <v>F105x</v>
          </cell>
          <cell r="G537" t="str">
            <v>F105x</v>
          </cell>
        </row>
        <row r="538">
          <cell r="D538" t="str">
            <v>F102x</v>
          </cell>
          <cell r="E538" t="str">
            <v>F102x</v>
          </cell>
          <cell r="F538" t="str">
            <v>F102x</v>
          </cell>
          <cell r="G538" t="str">
            <v>F102x</v>
          </cell>
        </row>
        <row r="539">
          <cell r="D539" t="str">
            <v>F42</v>
          </cell>
          <cell r="E539" t="str">
            <v>F42</v>
          </cell>
          <cell r="F539" t="str">
            <v>F42</v>
          </cell>
          <cell r="G539" t="str">
            <v>F42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3">
          <cell r="D543" t="str">
            <v>F105x</v>
          </cell>
          <cell r="E543" t="str">
            <v>F105x</v>
          </cell>
          <cell r="F543" t="str">
            <v>F105x</v>
          </cell>
          <cell r="G543" t="str">
            <v>F105x</v>
          </cell>
        </row>
        <row r="544">
          <cell r="D544" t="str">
            <v>F105x</v>
          </cell>
          <cell r="E544" t="str">
            <v>F105x</v>
          </cell>
          <cell r="F544" t="str">
            <v>F105x</v>
          </cell>
          <cell r="G544" t="str">
            <v>F105x</v>
          </cell>
        </row>
        <row r="545">
          <cell r="D545" t="str">
            <v>F10</v>
          </cell>
          <cell r="E545" t="str">
            <v>F10</v>
          </cell>
          <cell r="F545" t="str">
            <v>F10</v>
          </cell>
          <cell r="G545" t="str">
            <v>F10</v>
          </cell>
        </row>
        <row r="551">
          <cell r="D551" t="str">
            <v>C</v>
          </cell>
          <cell r="E551" t="str">
            <v>C</v>
          </cell>
          <cell r="F551" t="str">
            <v>C</v>
          </cell>
          <cell r="G551" t="str">
            <v>C</v>
          </cell>
        </row>
        <row r="552">
          <cell r="D552" t="str">
            <v>COS
Factor</v>
          </cell>
          <cell r="E552" t="str">
            <v>COS
Factor</v>
          </cell>
          <cell r="F552" t="str">
            <v>COS
Factor</v>
          </cell>
          <cell r="G552" t="str">
            <v>COS
Factor</v>
          </cell>
        </row>
        <row r="553">
          <cell r="D553" t="str">
            <v>F10</v>
          </cell>
          <cell r="E553" t="str">
            <v>F10</v>
          </cell>
          <cell r="F553" t="str">
            <v>F10</v>
          </cell>
          <cell r="G553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7">
          <cell r="D557" t="str">
            <v>F10</v>
          </cell>
          <cell r="E557" t="str">
            <v>F10</v>
          </cell>
          <cell r="F557" t="str">
            <v>F10</v>
          </cell>
          <cell r="G557" t="str">
            <v>F10</v>
          </cell>
        </row>
        <row r="559">
          <cell r="D559" t="str">
            <v>F10</v>
          </cell>
          <cell r="E559" t="str">
            <v>F10</v>
          </cell>
          <cell r="F559" t="str">
            <v>F10</v>
          </cell>
          <cell r="G559" t="str">
            <v>F10</v>
          </cell>
        </row>
        <row r="561">
          <cell r="D561" t="str">
            <v>F151</v>
          </cell>
          <cell r="E561" t="str">
            <v>F151</v>
          </cell>
          <cell r="F561" t="str">
            <v>F151</v>
          </cell>
          <cell r="G561" t="str">
            <v>F151</v>
          </cell>
        </row>
        <row r="570">
          <cell r="D570" t="str">
            <v>F101x</v>
          </cell>
          <cell r="E570" t="str">
            <v>F101x</v>
          </cell>
          <cell r="F570" t="str">
            <v>F101x</v>
          </cell>
          <cell r="G570" t="str">
            <v>F101x</v>
          </cell>
        </row>
        <row r="576">
          <cell r="D576" t="str">
            <v>F101x</v>
          </cell>
          <cell r="E576" t="str">
            <v>F101x</v>
          </cell>
          <cell r="F576" t="str">
            <v>F101x</v>
          </cell>
          <cell r="G576" t="str">
            <v>F101x</v>
          </cell>
        </row>
        <row r="578">
          <cell r="D578" t="str">
            <v>F101x</v>
          </cell>
          <cell r="E578" t="str">
            <v>F101x</v>
          </cell>
          <cell r="F578" t="str">
            <v>F101x</v>
          </cell>
          <cell r="G578" t="str">
            <v>F101x</v>
          </cell>
        </row>
        <row r="584">
          <cell r="D584" t="str">
            <v>F104x</v>
          </cell>
          <cell r="E584" t="str">
            <v>F104x</v>
          </cell>
          <cell r="F584" t="str">
            <v>F104x</v>
          </cell>
          <cell r="G584" t="str">
            <v>F104x</v>
          </cell>
        </row>
        <row r="589">
          <cell r="D589" t="str">
            <v>F101x</v>
          </cell>
          <cell r="E589" t="str">
            <v>F101x</v>
          </cell>
          <cell r="F589" t="str">
            <v>F101x</v>
          </cell>
          <cell r="G589" t="str">
            <v>F101x</v>
          </cell>
        </row>
        <row r="591">
          <cell r="D591" t="str">
            <v>F101x</v>
          </cell>
          <cell r="E591" t="str">
            <v>F101x</v>
          </cell>
          <cell r="F591" t="str">
            <v>F101x</v>
          </cell>
          <cell r="G591" t="str">
            <v>F101x</v>
          </cell>
        </row>
        <row r="593">
          <cell r="D593" t="str">
            <v>F101x</v>
          </cell>
          <cell r="E593" t="str">
            <v>F101x</v>
          </cell>
          <cell r="F593" t="str">
            <v>F101x</v>
          </cell>
          <cell r="G593" t="str">
            <v>F101x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600">
          <cell r="D600" t="str">
            <v>F101x</v>
          </cell>
          <cell r="E600" t="str">
            <v>F101x</v>
          </cell>
          <cell r="F600" t="str">
            <v>F101x</v>
          </cell>
          <cell r="G600" t="str">
            <v>F101x</v>
          </cell>
        </row>
        <row r="601">
          <cell r="D601" t="str">
            <v>F104x</v>
          </cell>
          <cell r="E601" t="str">
            <v>F104x</v>
          </cell>
          <cell r="F601" t="str">
            <v>F104x</v>
          </cell>
          <cell r="G601" t="str">
            <v>F104x</v>
          </cell>
        </row>
        <row r="602">
          <cell r="D602" t="str">
            <v>F102x</v>
          </cell>
          <cell r="E602" t="str">
            <v>F102x</v>
          </cell>
          <cell r="F602" t="str">
            <v>F102x</v>
          </cell>
          <cell r="G602" t="str">
            <v>F102x</v>
          </cell>
        </row>
        <row r="603">
          <cell r="D603" t="str">
            <v>F30</v>
          </cell>
          <cell r="E603" t="str">
            <v>F30</v>
          </cell>
          <cell r="F603" t="str">
            <v>F30</v>
          </cell>
          <cell r="G603" t="str">
            <v>F30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5">
          <cell r="D605" t="str">
            <v>F10</v>
          </cell>
          <cell r="E605" t="str">
            <v>F10</v>
          </cell>
          <cell r="F605" t="str">
            <v>F10</v>
          </cell>
          <cell r="G605" t="str">
            <v>F10</v>
          </cell>
        </row>
        <row r="609">
          <cell r="D609" t="str">
            <v>F101x</v>
          </cell>
          <cell r="E609" t="str">
            <v>F101x</v>
          </cell>
          <cell r="F609" t="str">
            <v>F101x</v>
          </cell>
          <cell r="G609" t="str">
            <v>F101x</v>
          </cell>
        </row>
        <row r="610">
          <cell r="D610" t="str">
            <v>F30</v>
          </cell>
          <cell r="E610" t="str">
            <v>F30</v>
          </cell>
          <cell r="F610" t="str">
            <v>F30</v>
          </cell>
          <cell r="G610" t="str">
            <v>F30</v>
          </cell>
        </row>
        <row r="611">
          <cell r="D611" t="str">
            <v>F104x</v>
          </cell>
          <cell r="E611" t="str">
            <v>F104x</v>
          </cell>
          <cell r="F611" t="str">
            <v>F104x</v>
          </cell>
          <cell r="G611" t="str">
            <v>F104x</v>
          </cell>
        </row>
        <row r="612">
          <cell r="D612" t="str">
            <v>F102x</v>
          </cell>
          <cell r="E612" t="str">
            <v>F102x</v>
          </cell>
          <cell r="F612" t="str">
            <v>F102x</v>
          </cell>
          <cell r="G612" t="str">
            <v>F102x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4">
          <cell r="D614" t="str">
            <v>F80</v>
          </cell>
          <cell r="E614" t="str">
            <v>F80</v>
          </cell>
          <cell r="F614" t="str">
            <v>F80</v>
          </cell>
          <cell r="G614" t="str">
            <v>F80</v>
          </cell>
        </row>
        <row r="618">
          <cell r="D618" t="str">
            <v>F101x</v>
          </cell>
          <cell r="E618" t="str">
            <v>F101x</v>
          </cell>
          <cell r="F618" t="str">
            <v>F101x</v>
          </cell>
          <cell r="G618" t="str">
            <v>F101x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0">
          <cell r="D620" t="str">
            <v>F104x</v>
          </cell>
          <cell r="E620" t="str">
            <v>F104x</v>
          </cell>
          <cell r="F620" t="str">
            <v>F104x</v>
          </cell>
          <cell r="G620" t="str">
            <v>F104x</v>
          </cell>
        </row>
        <row r="621">
          <cell r="D621" t="str">
            <v>F104x</v>
          </cell>
          <cell r="E621" t="str">
            <v>F104x</v>
          </cell>
          <cell r="F621" t="str">
            <v>F104x</v>
          </cell>
          <cell r="G621" t="str">
            <v>F104x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23">
          <cell r="D623" t="str">
            <v>F10</v>
          </cell>
          <cell r="E623" t="str">
            <v>F10</v>
          </cell>
          <cell r="F623" t="str">
            <v>F10</v>
          </cell>
          <cell r="G623" t="str">
            <v>F10</v>
          </cell>
        </row>
        <row r="624">
          <cell r="D624" t="str">
            <v>F30</v>
          </cell>
          <cell r="E624" t="str">
            <v>F30</v>
          </cell>
          <cell r="F624" t="str">
            <v>F30</v>
          </cell>
          <cell r="G624" t="str">
            <v>F30</v>
          </cell>
        </row>
        <row r="625">
          <cell r="D625" t="str">
            <v>F10</v>
          </cell>
          <cell r="E625" t="str">
            <v>F10</v>
          </cell>
          <cell r="F625" t="str">
            <v>F10</v>
          </cell>
          <cell r="G625" t="str">
            <v>F10</v>
          </cell>
        </row>
        <row r="626">
          <cell r="D626" t="str">
            <v>F102x</v>
          </cell>
          <cell r="E626" t="str">
            <v>F102x</v>
          </cell>
          <cell r="F626" t="str">
            <v>F102x</v>
          </cell>
          <cell r="G626" t="str">
            <v>F102x</v>
          </cell>
        </row>
        <row r="627">
          <cell r="D627" t="str">
            <v>F102x</v>
          </cell>
          <cell r="E627" t="str">
            <v>F102x</v>
          </cell>
          <cell r="F627" t="str">
            <v>F102x</v>
          </cell>
          <cell r="G627" t="str">
            <v>F102x</v>
          </cell>
        </row>
        <row r="628">
          <cell r="D628" t="str">
            <v>F104x</v>
          </cell>
          <cell r="E628" t="str">
            <v>F104x</v>
          </cell>
          <cell r="F628" t="str">
            <v>F104x</v>
          </cell>
          <cell r="G628" t="str">
            <v>F104x</v>
          </cell>
        </row>
        <row r="629">
          <cell r="D629" t="str">
            <v>F80</v>
          </cell>
          <cell r="E629" t="str">
            <v>F80</v>
          </cell>
          <cell r="F629" t="str">
            <v>F80</v>
          </cell>
          <cell r="G629" t="str">
            <v>F80</v>
          </cell>
        </row>
        <row r="630">
          <cell r="D630" t="str">
            <v>F151x</v>
          </cell>
          <cell r="E630" t="str">
            <v>F151x</v>
          </cell>
          <cell r="F630" t="str">
            <v>F151x</v>
          </cell>
          <cell r="G630" t="str">
            <v>F151x</v>
          </cell>
        </row>
        <row r="631">
          <cell r="D631" t="str">
            <v>F151x</v>
          </cell>
          <cell r="E631" t="str">
            <v>F151x</v>
          </cell>
          <cell r="F631" t="str">
            <v>F151x</v>
          </cell>
          <cell r="G631" t="str">
            <v>F151x</v>
          </cell>
        </row>
        <row r="637">
          <cell r="D637" t="str">
            <v>F101x</v>
          </cell>
          <cell r="E637" t="str">
            <v>F101x</v>
          </cell>
          <cell r="F637" t="str">
            <v>F101x</v>
          </cell>
          <cell r="G637" t="str">
            <v>F101x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39">
          <cell r="D639" t="str">
            <v>F10</v>
          </cell>
          <cell r="E639" t="str">
            <v>F10</v>
          </cell>
          <cell r="F639" t="str">
            <v>F10</v>
          </cell>
          <cell r="G639" t="str">
            <v>F10</v>
          </cell>
        </row>
        <row r="642">
          <cell r="D642" t="str">
            <v>F101x</v>
          </cell>
          <cell r="E642" t="str">
            <v>F101x</v>
          </cell>
          <cell r="F642" t="str">
            <v>F101x</v>
          </cell>
          <cell r="G642" t="str">
            <v>F101x</v>
          </cell>
        </row>
        <row r="643">
          <cell r="D643" t="str">
            <v>F30</v>
          </cell>
          <cell r="E643" t="str">
            <v>F30</v>
          </cell>
          <cell r="F643" t="str">
            <v>F30</v>
          </cell>
          <cell r="G643" t="str">
            <v>F30</v>
          </cell>
        </row>
        <row r="644">
          <cell r="D644" t="str">
            <v>F104x</v>
          </cell>
          <cell r="E644" t="str">
            <v>F104x</v>
          </cell>
          <cell r="F644" t="str">
            <v>F104x</v>
          </cell>
          <cell r="G644" t="str">
            <v>F104x</v>
          </cell>
        </row>
        <row r="645">
          <cell r="D645" t="str">
            <v>F150x</v>
          </cell>
          <cell r="E645" t="str">
            <v>F150x</v>
          </cell>
          <cell r="F645" t="str">
            <v>F150x</v>
          </cell>
          <cell r="G645" t="str">
            <v>F150x</v>
          </cell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F102x</v>
          </cell>
          <cell r="E647" t="str">
            <v>F102x</v>
          </cell>
          <cell r="F647" t="str">
            <v>F102x</v>
          </cell>
          <cell r="G647" t="str">
            <v>F102x</v>
          </cell>
        </row>
        <row r="651">
          <cell r="D651" t="str">
            <v>F101x</v>
          </cell>
          <cell r="E651" t="str">
            <v>F101x</v>
          </cell>
          <cell r="F651" t="str">
            <v>F101x</v>
          </cell>
          <cell r="G651" t="str">
            <v>F101x</v>
          </cell>
        </row>
        <row r="652">
          <cell r="D652" t="str">
            <v>F80</v>
          </cell>
          <cell r="E652" t="str">
            <v>F80</v>
          </cell>
          <cell r="F652" t="str">
            <v>F80</v>
          </cell>
          <cell r="G652" t="str">
            <v>F80</v>
          </cell>
        </row>
        <row r="653">
          <cell r="D653" t="str">
            <v>F104x</v>
          </cell>
          <cell r="E653" t="str">
            <v>F104x</v>
          </cell>
          <cell r="F653" t="str">
            <v>F104x</v>
          </cell>
          <cell r="G653" t="str">
            <v>F104x</v>
          </cell>
        </row>
        <row r="654">
          <cell r="D654" t="str">
            <v>F40</v>
          </cell>
          <cell r="E654" t="str">
            <v>F40</v>
          </cell>
          <cell r="F654" t="str">
            <v>F40</v>
          </cell>
          <cell r="G654" t="str">
            <v>F40</v>
          </cell>
        </row>
        <row r="655">
          <cell r="D655" t="str">
            <v>F10</v>
          </cell>
          <cell r="E655" t="str">
            <v>F10</v>
          </cell>
          <cell r="F655" t="str">
            <v>F10</v>
          </cell>
          <cell r="G655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F30</v>
          </cell>
          <cell r="E657" t="str">
            <v>F30</v>
          </cell>
          <cell r="F657" t="str">
            <v>F30</v>
          </cell>
          <cell r="G657" t="str">
            <v>F30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59">
          <cell r="D659" t="str">
            <v>F102x</v>
          </cell>
          <cell r="E659" t="str">
            <v>F102x</v>
          </cell>
          <cell r="F659" t="str">
            <v>F102x</v>
          </cell>
          <cell r="G659" t="str">
            <v>F102x</v>
          </cell>
        </row>
        <row r="660">
          <cell r="D660" t="str">
            <v>F102x</v>
          </cell>
          <cell r="E660" t="str">
            <v>F102x</v>
          </cell>
          <cell r="F660" t="str">
            <v>F102x</v>
          </cell>
          <cell r="G660" t="str">
            <v>F102x</v>
          </cell>
        </row>
        <row r="661">
          <cell r="D661" t="str">
            <v>F151x</v>
          </cell>
          <cell r="E661" t="str">
            <v>F151x</v>
          </cell>
          <cell r="F661" t="str">
            <v>F151x</v>
          </cell>
          <cell r="G661" t="str">
            <v>F151x</v>
          </cell>
        </row>
        <row r="662">
          <cell r="D662" t="str">
            <v>F104x</v>
          </cell>
          <cell r="E662" t="str">
            <v>F104x</v>
          </cell>
          <cell r="F662" t="str">
            <v>F104x</v>
          </cell>
          <cell r="G662" t="str">
            <v>F104x</v>
          </cell>
        </row>
        <row r="673">
          <cell r="D673" t="str">
            <v>F150x</v>
          </cell>
          <cell r="E673" t="str">
            <v>F150x</v>
          </cell>
          <cell r="F673" t="str">
            <v>F150x</v>
          </cell>
          <cell r="G673" t="str">
            <v>F150x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</row>
        <row r="685">
          <cell r="D685" t="str">
            <v>F104x</v>
          </cell>
          <cell r="E685" t="str">
            <v>F104x</v>
          </cell>
          <cell r="F685" t="str">
            <v>F104x</v>
          </cell>
          <cell r="G685" t="str">
            <v>F104x</v>
          </cell>
        </row>
        <row r="689">
          <cell r="D689" t="str">
            <v>F101x</v>
          </cell>
          <cell r="E689" t="str">
            <v>F101x</v>
          </cell>
          <cell r="F689" t="str">
            <v>F101x</v>
          </cell>
          <cell r="G689" t="str">
            <v>F101x</v>
          </cell>
        </row>
        <row r="698">
          <cell r="D698" t="str">
            <v>F30</v>
          </cell>
          <cell r="E698" t="str">
            <v>F30</v>
          </cell>
          <cell r="F698" t="str">
            <v>F30</v>
          </cell>
          <cell r="G698" t="str">
            <v>F30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F102x</v>
          </cell>
          <cell r="E700" t="str">
            <v>F102x</v>
          </cell>
          <cell r="F700" t="str">
            <v>F102x</v>
          </cell>
          <cell r="G700" t="str">
            <v>F102x</v>
          </cell>
        </row>
        <row r="701">
          <cell r="D701" t="str">
            <v>F107x</v>
          </cell>
          <cell r="E701" t="str">
            <v>F107x</v>
          </cell>
          <cell r="F701" t="str">
            <v>F107x</v>
          </cell>
          <cell r="G701" t="str">
            <v>F107x</v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</row>
        <row r="714">
          <cell r="D714" t="str">
            <v>C</v>
          </cell>
          <cell r="E714" t="str">
            <v>C</v>
          </cell>
          <cell r="F714" t="str">
            <v>C</v>
          </cell>
          <cell r="G714" t="str">
            <v>C</v>
          </cell>
        </row>
        <row r="715">
          <cell r="D715" t="str">
            <v>COS
Factor</v>
          </cell>
          <cell r="E715" t="str">
            <v>COS
Factor</v>
          </cell>
          <cell r="F715" t="str">
            <v>COS
Factor</v>
          </cell>
          <cell r="G715" t="str">
            <v>COS
Factor</v>
          </cell>
        </row>
        <row r="716">
          <cell r="D716" t="str">
            <v>F10</v>
          </cell>
          <cell r="E716" t="str">
            <v>F10</v>
          </cell>
          <cell r="F716" t="str">
            <v>F10</v>
          </cell>
          <cell r="G716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2">
          <cell r="D722" t="str">
            <v>F10</v>
          </cell>
          <cell r="E722" t="str">
            <v>F10</v>
          </cell>
          <cell r="F722" t="str">
            <v>F10</v>
          </cell>
          <cell r="G722" t="str">
            <v>F10</v>
          </cell>
        </row>
        <row r="725">
          <cell r="D725" t="str">
            <v>F10</v>
          </cell>
          <cell r="E725" t="str">
            <v>F10</v>
          </cell>
          <cell r="F725" t="str">
            <v>F10</v>
          </cell>
          <cell r="G725" t="str">
            <v>F10</v>
          </cell>
        </row>
        <row r="728">
          <cell r="D728" t="str">
            <v>F10</v>
          </cell>
          <cell r="E728" t="str">
            <v>F10</v>
          </cell>
          <cell r="F728" t="str">
            <v>F10</v>
          </cell>
          <cell r="G728" t="str">
            <v>F10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4">
          <cell r="D734" t="str">
            <v>F10</v>
          </cell>
          <cell r="E734" t="str">
            <v>F10</v>
          </cell>
          <cell r="F734" t="str">
            <v>F10</v>
          </cell>
          <cell r="G734" t="str">
            <v>F10</v>
          </cell>
        </row>
        <row r="744">
          <cell r="D744" t="str">
            <v>F10</v>
          </cell>
          <cell r="E744" t="str">
            <v>F10</v>
          </cell>
          <cell r="F744" t="str">
            <v>F10</v>
          </cell>
          <cell r="G744" t="str">
            <v>F10</v>
          </cell>
        </row>
        <row r="746">
          <cell r="D746" t="str">
            <v>F10</v>
          </cell>
          <cell r="E746" t="str">
            <v>F10</v>
          </cell>
          <cell r="F746" t="str">
            <v>F10</v>
          </cell>
          <cell r="G746" t="str">
            <v>F10</v>
          </cell>
        </row>
        <row r="748">
          <cell r="D748" t="str">
            <v>F10</v>
          </cell>
          <cell r="E748" t="str">
            <v>F10</v>
          </cell>
          <cell r="F748" t="str">
            <v>F10</v>
          </cell>
          <cell r="G748" t="str">
            <v>F10</v>
          </cell>
        </row>
        <row r="750">
          <cell r="D750" t="str">
            <v>F10</v>
          </cell>
          <cell r="E750" t="str">
            <v>F10</v>
          </cell>
          <cell r="F750" t="str">
            <v>F10</v>
          </cell>
          <cell r="G750" t="str">
            <v>F10</v>
          </cell>
        </row>
        <row r="752">
          <cell r="D752" t="str">
            <v>F10</v>
          </cell>
          <cell r="E752" t="str">
            <v>F10</v>
          </cell>
          <cell r="F752" t="str">
            <v>F10</v>
          </cell>
          <cell r="G752" t="str">
            <v>F10</v>
          </cell>
        </row>
        <row r="754">
          <cell r="D754" t="str">
            <v>F10</v>
          </cell>
          <cell r="E754" t="str">
            <v>F10</v>
          </cell>
          <cell r="F754" t="str">
            <v>F10</v>
          </cell>
          <cell r="G754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4">
          <cell r="D764" t="str">
            <v>F10</v>
          </cell>
          <cell r="E764" t="str">
            <v>F10</v>
          </cell>
          <cell r="F764" t="str">
            <v>F10</v>
          </cell>
          <cell r="G764" t="str">
            <v>F10</v>
          </cell>
        </row>
        <row r="766">
          <cell r="D766" t="str">
            <v>F10</v>
          </cell>
          <cell r="E766" t="str">
            <v>F10</v>
          </cell>
          <cell r="F766" t="str">
            <v>F10</v>
          </cell>
          <cell r="G766" t="str">
            <v>F10</v>
          </cell>
        </row>
        <row r="768">
          <cell r="D768" t="str">
            <v>F10</v>
          </cell>
          <cell r="E768" t="str">
            <v>F10</v>
          </cell>
          <cell r="F768" t="str">
            <v>F10</v>
          </cell>
          <cell r="G768" t="str">
            <v>F10</v>
          </cell>
        </row>
        <row r="770">
          <cell r="D770" t="str">
            <v>F10</v>
          </cell>
          <cell r="E770" t="str">
            <v>F10</v>
          </cell>
          <cell r="F770" t="str">
            <v>F10</v>
          </cell>
          <cell r="G770" t="str">
            <v>F10</v>
          </cell>
        </row>
        <row r="772">
          <cell r="D772" t="str">
            <v>F10</v>
          </cell>
          <cell r="E772" t="str">
            <v>F10</v>
          </cell>
          <cell r="F772" t="str">
            <v>F10</v>
          </cell>
          <cell r="G772" t="str">
            <v>F10</v>
          </cell>
        </row>
        <row r="774">
          <cell r="D774" t="str">
            <v>F10</v>
          </cell>
          <cell r="E774" t="str">
            <v>F10</v>
          </cell>
          <cell r="F774" t="str">
            <v>F10</v>
          </cell>
          <cell r="G774" t="str">
            <v>F10</v>
          </cell>
        </row>
        <row r="776">
          <cell r="D776" t="str">
            <v>F10</v>
          </cell>
          <cell r="E776" t="str">
            <v>F10</v>
          </cell>
          <cell r="F776" t="str">
            <v>F10</v>
          </cell>
          <cell r="G776" t="str">
            <v>F10</v>
          </cell>
        </row>
        <row r="778">
          <cell r="D778" t="str">
            <v>F10</v>
          </cell>
          <cell r="E778" t="str">
            <v>F10</v>
          </cell>
          <cell r="F778" t="str">
            <v>F10</v>
          </cell>
          <cell r="G778" t="str">
            <v>F10</v>
          </cell>
        </row>
        <row r="783">
          <cell r="D783" t="str">
            <v>C</v>
          </cell>
          <cell r="E783" t="str">
            <v>C</v>
          </cell>
          <cell r="F783" t="str">
            <v>C</v>
          </cell>
          <cell r="G783" t="str">
            <v>C</v>
          </cell>
        </row>
        <row r="784">
          <cell r="D784" t="str">
            <v>COS
Factor</v>
          </cell>
          <cell r="E784" t="str">
            <v>COS
Factor</v>
          </cell>
          <cell r="F784" t="str">
            <v>COS
Factor</v>
          </cell>
          <cell r="G784" t="str">
            <v>COS
Factor</v>
          </cell>
        </row>
        <row r="785">
          <cell r="D785" t="str">
            <v>F10</v>
          </cell>
          <cell r="E785" t="str">
            <v>F10</v>
          </cell>
          <cell r="F785" t="str">
            <v>F10</v>
          </cell>
          <cell r="G785" t="str">
            <v>F10</v>
          </cell>
        </row>
        <row r="786">
          <cell r="D786" t="str">
            <v>F10</v>
          </cell>
          <cell r="E786" t="str">
            <v>F10</v>
          </cell>
          <cell r="F786" t="str">
            <v>F10</v>
          </cell>
          <cell r="G786" t="str">
            <v>F10</v>
          </cell>
        </row>
        <row r="787">
          <cell r="D787" t="str">
            <v>F10</v>
          </cell>
          <cell r="E787" t="str">
            <v>F10</v>
          </cell>
          <cell r="F787" t="str">
            <v>F10</v>
          </cell>
          <cell r="G787" t="str">
            <v>F10</v>
          </cell>
        </row>
        <row r="790">
          <cell r="D790" t="str">
            <v>F10</v>
          </cell>
          <cell r="E790" t="str">
            <v>F10</v>
          </cell>
          <cell r="F790" t="str">
            <v>F10</v>
          </cell>
          <cell r="G790" t="str">
            <v>F10</v>
          </cell>
        </row>
        <row r="791">
          <cell r="D791" t="str">
            <v>F10</v>
          </cell>
          <cell r="E791" t="str">
            <v>F10</v>
          </cell>
          <cell r="F791" t="str">
            <v>F10</v>
          </cell>
          <cell r="G791" t="str">
            <v>F10</v>
          </cell>
        </row>
        <row r="792">
          <cell r="D792" t="str">
            <v>F10</v>
          </cell>
          <cell r="E792" t="str">
            <v>F10</v>
          </cell>
          <cell r="F792" t="str">
            <v>F10</v>
          </cell>
          <cell r="G792" t="str">
            <v>F10</v>
          </cell>
        </row>
        <row r="795">
          <cell r="D795" t="str">
            <v>F10</v>
          </cell>
          <cell r="E795" t="str">
            <v>F10</v>
          </cell>
          <cell r="F795" t="str">
            <v>F10</v>
          </cell>
          <cell r="G795" t="str">
            <v>F10</v>
          </cell>
        </row>
        <row r="796">
          <cell r="D796" t="str">
            <v>F10</v>
          </cell>
          <cell r="E796" t="str">
            <v>F10</v>
          </cell>
          <cell r="F796" t="str">
            <v>F10</v>
          </cell>
          <cell r="G796" t="str">
            <v>F10</v>
          </cell>
        </row>
        <row r="799">
          <cell r="D799" t="str">
            <v>F10</v>
          </cell>
          <cell r="E799" t="str">
            <v>F10</v>
          </cell>
          <cell r="F799" t="str">
            <v>F10</v>
          </cell>
          <cell r="G799" t="str">
            <v>F10</v>
          </cell>
        </row>
        <row r="800">
          <cell r="D800" t="str">
            <v>F10</v>
          </cell>
          <cell r="E800" t="str">
            <v>F10</v>
          </cell>
          <cell r="F800" t="str">
            <v>F10</v>
          </cell>
          <cell r="G800" t="str">
            <v>F10</v>
          </cell>
        </row>
        <row r="801">
          <cell r="D801" t="str">
            <v>F10</v>
          </cell>
          <cell r="E801" t="str">
            <v>F10</v>
          </cell>
          <cell r="F801" t="str">
            <v>F10</v>
          </cell>
          <cell r="G801" t="str">
            <v>F10</v>
          </cell>
        </row>
        <row r="804">
          <cell r="D804" t="str">
            <v>F10</v>
          </cell>
          <cell r="E804" t="str">
            <v>F10</v>
          </cell>
          <cell r="F804" t="str">
            <v>F10</v>
          </cell>
          <cell r="G804" t="str">
            <v>F10</v>
          </cell>
        </row>
        <row r="805">
          <cell r="D805" t="str">
            <v>F10</v>
          </cell>
          <cell r="E805" t="str">
            <v>F10</v>
          </cell>
          <cell r="F805" t="str">
            <v>F10</v>
          </cell>
          <cell r="G805" t="str">
            <v>F10</v>
          </cell>
        </row>
        <row r="806">
          <cell r="D806" t="str">
            <v>F10</v>
          </cell>
          <cell r="E806" t="str">
            <v>F10</v>
          </cell>
          <cell r="F806" t="str">
            <v>F10</v>
          </cell>
          <cell r="G806" t="str">
            <v>F10</v>
          </cell>
        </row>
        <row r="809">
          <cell r="D809" t="str">
            <v>F10</v>
          </cell>
          <cell r="E809" t="str">
            <v>F10</v>
          </cell>
          <cell r="F809" t="str">
            <v>F10</v>
          </cell>
          <cell r="G809" t="str">
            <v>F10</v>
          </cell>
        </row>
        <row r="810">
          <cell r="D810" t="str">
            <v>F10</v>
          </cell>
          <cell r="E810" t="str">
            <v>F10</v>
          </cell>
          <cell r="F810" t="str">
            <v>F10</v>
          </cell>
          <cell r="G810" t="str">
            <v>F10</v>
          </cell>
        </row>
        <row r="811">
          <cell r="D811" t="str">
            <v>F10</v>
          </cell>
          <cell r="E811" t="str">
            <v>F10</v>
          </cell>
          <cell r="F811" t="str">
            <v>F10</v>
          </cell>
          <cell r="G811" t="str">
            <v>F10</v>
          </cell>
        </row>
        <row r="814">
          <cell r="D814" t="str">
            <v>F10</v>
          </cell>
          <cell r="E814" t="str">
            <v>F10</v>
          </cell>
          <cell r="F814" t="str">
            <v>F10</v>
          </cell>
          <cell r="G814" t="str">
            <v>F10</v>
          </cell>
        </row>
        <row r="815">
          <cell r="D815" t="str">
            <v>F10</v>
          </cell>
          <cell r="E815" t="str">
            <v>F10</v>
          </cell>
          <cell r="F815" t="str">
            <v>F10</v>
          </cell>
          <cell r="G815" t="str">
            <v>F10</v>
          </cell>
        </row>
        <row r="817">
          <cell r="D817" t="str">
            <v>F10</v>
          </cell>
          <cell r="E817" t="str">
            <v>F10</v>
          </cell>
          <cell r="F817" t="str">
            <v>F10</v>
          </cell>
          <cell r="G817" t="str">
            <v>F10</v>
          </cell>
        </row>
        <row r="822">
          <cell r="D822" t="str">
            <v>F10</v>
          </cell>
          <cell r="E822" t="str">
            <v>F10</v>
          </cell>
          <cell r="F822" t="str">
            <v>F10</v>
          </cell>
          <cell r="G822" t="str">
            <v>F10</v>
          </cell>
        </row>
        <row r="828">
          <cell r="D828" t="str">
            <v>F10</v>
          </cell>
          <cell r="E828" t="str">
            <v>F10</v>
          </cell>
          <cell r="F828" t="str">
            <v>F10</v>
          </cell>
          <cell r="G828" t="str">
            <v>F10</v>
          </cell>
        </row>
        <row r="829">
          <cell r="D829" t="str">
            <v>A</v>
          </cell>
          <cell r="E829" t="str">
            <v>A</v>
          </cell>
          <cell r="F829" t="str">
            <v>A</v>
          </cell>
          <cell r="G829" t="str">
            <v>A</v>
          </cell>
        </row>
        <row r="832">
          <cell r="D832" t="str">
            <v>F10</v>
          </cell>
          <cell r="E832" t="str">
            <v>F10</v>
          </cell>
          <cell r="F832" t="str">
            <v>F10</v>
          </cell>
          <cell r="G832" t="str">
            <v>F10</v>
          </cell>
        </row>
        <row r="833">
          <cell r="D833" t="str">
            <v>A</v>
          </cell>
          <cell r="E833" t="str">
            <v>A</v>
          </cell>
          <cell r="F833" t="str">
            <v>A</v>
          </cell>
          <cell r="G833" t="str">
            <v>A</v>
          </cell>
        </row>
        <row r="836">
          <cell r="D836" t="str">
            <v>F10</v>
          </cell>
          <cell r="E836" t="str">
            <v>F10</v>
          </cell>
          <cell r="F836" t="str">
            <v>F10</v>
          </cell>
          <cell r="G836" t="str">
            <v>F10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40">
          <cell r="D840" t="str">
            <v>F10</v>
          </cell>
          <cell r="E840" t="str">
            <v>F10</v>
          </cell>
          <cell r="F840" t="str">
            <v>F10</v>
          </cell>
          <cell r="G840" t="str">
            <v>F10</v>
          </cell>
        </row>
        <row r="841">
          <cell r="D841" t="str">
            <v>A</v>
          </cell>
          <cell r="E841" t="str">
            <v>A</v>
          </cell>
          <cell r="F841" t="str">
            <v>A</v>
          </cell>
          <cell r="G841" t="str">
            <v>A</v>
          </cell>
        </row>
        <row r="844">
          <cell r="D844" t="str">
            <v>F10</v>
          </cell>
          <cell r="E844" t="str">
            <v>F10</v>
          </cell>
          <cell r="F844" t="str">
            <v>F10</v>
          </cell>
          <cell r="G844" t="str">
            <v>F10</v>
          </cell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8">
          <cell r="D848" t="str">
            <v>F10</v>
          </cell>
          <cell r="E848" t="str">
            <v>F10</v>
          </cell>
          <cell r="F848" t="str">
            <v>F10</v>
          </cell>
          <cell r="G848" t="str">
            <v>F10</v>
          </cell>
        </row>
        <row r="849">
          <cell r="D849" t="str">
            <v>A</v>
          </cell>
          <cell r="E849" t="str">
            <v>A</v>
          </cell>
          <cell r="F849" t="str">
            <v>A</v>
          </cell>
          <cell r="G849" t="str">
            <v>A</v>
          </cell>
        </row>
        <row r="852">
          <cell r="D852" t="str">
            <v>F10</v>
          </cell>
          <cell r="E852" t="str">
            <v>F10</v>
          </cell>
          <cell r="F852" t="str">
            <v>F10</v>
          </cell>
          <cell r="G852" t="str">
            <v>F10</v>
          </cell>
        </row>
        <row r="853">
          <cell r="D853" t="str">
            <v>A</v>
          </cell>
          <cell r="E853" t="str">
            <v>A</v>
          </cell>
          <cell r="F853" t="str">
            <v>A</v>
          </cell>
          <cell r="G853" t="str">
            <v>A</v>
          </cell>
        </row>
        <row r="856">
          <cell r="D856" t="str">
            <v>F10</v>
          </cell>
          <cell r="E856" t="str">
            <v>F10</v>
          </cell>
          <cell r="F856" t="str">
            <v>F10</v>
          </cell>
          <cell r="G856" t="str">
            <v>F10</v>
          </cell>
        </row>
        <row r="857">
          <cell r="D857" t="str">
            <v>A</v>
          </cell>
          <cell r="E857" t="str">
            <v>A</v>
          </cell>
          <cell r="F857" t="str">
            <v>A</v>
          </cell>
          <cell r="G857" t="str">
            <v>A</v>
          </cell>
        </row>
        <row r="860">
          <cell r="D860" t="str">
            <v>F10</v>
          </cell>
          <cell r="E860" t="str">
            <v>F10</v>
          </cell>
          <cell r="F860" t="str">
            <v>F10</v>
          </cell>
          <cell r="G860" t="str">
            <v>F10</v>
          </cell>
        </row>
        <row r="861">
          <cell r="D861" t="str">
            <v>A</v>
          </cell>
          <cell r="E861" t="str">
            <v>A</v>
          </cell>
          <cell r="F861" t="str">
            <v>A</v>
          </cell>
          <cell r="G861" t="str">
            <v>A</v>
          </cell>
        </row>
        <row r="864">
          <cell r="D864" t="str">
            <v>F10</v>
          </cell>
          <cell r="E864" t="str">
            <v>F10</v>
          </cell>
          <cell r="F864" t="str">
            <v>F10</v>
          </cell>
          <cell r="G864" t="str">
            <v>F10</v>
          </cell>
        </row>
        <row r="865">
          <cell r="D865" t="str">
            <v>F10</v>
          </cell>
          <cell r="E865" t="str">
            <v>F10</v>
          </cell>
          <cell r="F865" t="str">
            <v>F10</v>
          </cell>
          <cell r="G865" t="str">
            <v>F10</v>
          </cell>
        </row>
        <row r="869">
          <cell r="D869" t="str">
            <v>C</v>
          </cell>
          <cell r="E869" t="str">
            <v>C</v>
          </cell>
          <cell r="F869" t="str">
            <v>C</v>
          </cell>
          <cell r="G869" t="str">
            <v>C</v>
          </cell>
        </row>
        <row r="870">
          <cell r="D870" t="str">
            <v>COS
Factor</v>
          </cell>
          <cell r="E870" t="str">
            <v>COS
Factor</v>
          </cell>
          <cell r="F870" t="str">
            <v>COS
Factor</v>
          </cell>
          <cell r="G870" t="str">
            <v>COS
Factor</v>
          </cell>
        </row>
        <row r="873">
          <cell r="D873" t="str">
            <v>F20</v>
          </cell>
          <cell r="E873" t="str">
            <v>F20</v>
          </cell>
          <cell r="F873" t="str">
            <v>F20</v>
          </cell>
          <cell r="G873" t="str">
            <v>F20</v>
          </cell>
        </row>
        <row r="874">
          <cell r="D874" t="str">
            <v>A</v>
          </cell>
          <cell r="E874" t="str">
            <v>A</v>
          </cell>
          <cell r="F874" t="str">
            <v>A</v>
          </cell>
          <cell r="G874" t="str">
            <v>A</v>
          </cell>
        </row>
        <row r="877">
          <cell r="D877" t="str">
            <v>F20</v>
          </cell>
          <cell r="E877" t="str">
            <v>F20</v>
          </cell>
          <cell r="F877" t="str">
            <v>F20</v>
          </cell>
          <cell r="G877" t="str">
            <v>F20</v>
          </cell>
        </row>
        <row r="878">
          <cell r="D878" t="str">
            <v>A</v>
          </cell>
          <cell r="E878" t="str">
            <v>A</v>
          </cell>
          <cell r="F878" t="str">
            <v>A</v>
          </cell>
          <cell r="G878" t="str">
            <v>A</v>
          </cell>
        </row>
        <row r="881">
          <cell r="D881" t="str">
            <v>F20</v>
          </cell>
          <cell r="E881" t="str">
            <v>F20</v>
          </cell>
          <cell r="F881" t="str">
            <v>F20</v>
          </cell>
          <cell r="G881" t="str">
            <v>F20</v>
          </cell>
        </row>
        <row r="882">
          <cell r="D882" t="str">
            <v>A</v>
          </cell>
          <cell r="E882" t="str">
            <v>A</v>
          </cell>
          <cell r="F882" t="str">
            <v>A</v>
          </cell>
          <cell r="G882" t="str">
            <v>A</v>
          </cell>
        </row>
        <row r="885">
          <cell r="D885" t="str">
            <v>F20</v>
          </cell>
          <cell r="E885" t="str">
            <v>F20</v>
          </cell>
          <cell r="F885" t="str">
            <v>F20</v>
          </cell>
          <cell r="G885" t="str">
            <v>F20</v>
          </cell>
        </row>
        <row r="886">
          <cell r="D886" t="str">
            <v>F22</v>
          </cell>
          <cell r="E886" t="str">
            <v>F22</v>
          </cell>
          <cell r="F886" t="str">
            <v>F22</v>
          </cell>
          <cell r="G886" t="str">
            <v>F22</v>
          </cell>
        </row>
        <row r="887">
          <cell r="D887" t="str">
            <v>A</v>
          </cell>
          <cell r="E887" t="str">
            <v>A</v>
          </cell>
          <cell r="F887" t="str">
            <v>A</v>
          </cell>
          <cell r="G887" t="str">
            <v>A</v>
          </cell>
        </row>
        <row r="890">
          <cell r="D890" t="str">
            <v>F20</v>
          </cell>
          <cell r="E890" t="str">
            <v>F20</v>
          </cell>
          <cell r="F890" t="str">
            <v>F20</v>
          </cell>
          <cell r="G890" t="str">
            <v>F20</v>
          </cell>
        </row>
        <row r="891">
          <cell r="D891" t="str">
            <v>F22</v>
          </cell>
          <cell r="E891" t="str">
            <v>F22</v>
          </cell>
          <cell r="F891" t="str">
            <v>F22</v>
          </cell>
          <cell r="G891" t="str">
            <v>F22</v>
          </cell>
        </row>
        <row r="892">
          <cell r="D892" t="str">
            <v>A</v>
          </cell>
          <cell r="E892" t="str">
            <v>A</v>
          </cell>
          <cell r="F892" t="str">
            <v>A</v>
          </cell>
          <cell r="G892" t="str">
            <v>A</v>
          </cell>
        </row>
        <row r="895">
          <cell r="D895" t="str">
            <v>F20</v>
          </cell>
          <cell r="E895" t="str">
            <v>F20</v>
          </cell>
          <cell r="F895" t="str">
            <v>F20</v>
          </cell>
          <cell r="G895" t="str">
            <v>F20</v>
          </cell>
        </row>
        <row r="896">
          <cell r="D896" t="str">
            <v>F22</v>
          </cell>
          <cell r="E896" t="str">
            <v>F22</v>
          </cell>
          <cell r="F896" t="str">
            <v>F22</v>
          </cell>
          <cell r="G896" t="str">
            <v>F22</v>
          </cell>
        </row>
        <row r="897">
          <cell r="D897" t="str">
            <v>A</v>
          </cell>
          <cell r="E897" t="str">
            <v>A</v>
          </cell>
          <cell r="F897" t="str">
            <v>A</v>
          </cell>
          <cell r="G897" t="str">
            <v>A</v>
          </cell>
        </row>
        <row r="900">
          <cell r="D900" t="str">
            <v>F20</v>
          </cell>
          <cell r="E900" t="str">
            <v>F20</v>
          </cell>
          <cell r="F900" t="str">
            <v>F20</v>
          </cell>
          <cell r="G900" t="str">
            <v>F20</v>
          </cell>
        </row>
        <row r="901">
          <cell r="D901" t="str">
            <v>F22</v>
          </cell>
          <cell r="E901" t="str">
            <v>F22</v>
          </cell>
          <cell r="F901" t="str">
            <v>F22</v>
          </cell>
          <cell r="G901" t="str">
            <v>F22</v>
          </cell>
        </row>
        <row r="902">
          <cell r="D902" t="str">
            <v>A</v>
          </cell>
          <cell r="E902" t="str">
            <v>A</v>
          </cell>
          <cell r="F902" t="str">
            <v>A</v>
          </cell>
          <cell r="G902" t="str">
            <v>A</v>
          </cell>
        </row>
        <row r="905">
          <cell r="D905" t="str">
            <v>F21</v>
          </cell>
          <cell r="E905" t="str">
            <v>F21</v>
          </cell>
          <cell r="F905" t="str">
            <v>F21</v>
          </cell>
          <cell r="G905" t="str">
            <v>F21</v>
          </cell>
        </row>
        <row r="906">
          <cell r="D906" t="str">
            <v>A</v>
          </cell>
          <cell r="E906" t="str">
            <v>A</v>
          </cell>
          <cell r="F906" t="str">
            <v>A</v>
          </cell>
          <cell r="G906" t="str">
            <v>A</v>
          </cell>
        </row>
        <row r="909">
          <cell r="D909" t="str">
            <v>F70</v>
          </cell>
          <cell r="E909" t="str">
            <v>F70</v>
          </cell>
          <cell r="F909" t="str">
            <v>F70</v>
          </cell>
          <cell r="G909" t="str">
            <v>F70</v>
          </cell>
        </row>
        <row r="910">
          <cell r="D910" t="str">
            <v>A</v>
          </cell>
          <cell r="E910" t="str">
            <v>A</v>
          </cell>
          <cell r="F910" t="str">
            <v>A</v>
          </cell>
          <cell r="G910" t="str">
            <v>A</v>
          </cell>
        </row>
        <row r="913">
          <cell r="D913" t="str">
            <v>F60</v>
          </cell>
          <cell r="E913" t="str">
            <v>F60</v>
          </cell>
          <cell r="F913" t="str">
            <v>F60</v>
          </cell>
          <cell r="G913" t="str">
            <v>F60</v>
          </cell>
        </row>
        <row r="914">
          <cell r="D914" t="str">
            <v>A</v>
          </cell>
          <cell r="E914" t="str">
            <v>A</v>
          </cell>
          <cell r="F914" t="str">
            <v>A</v>
          </cell>
          <cell r="G914" t="str">
            <v>A</v>
          </cell>
        </row>
        <row r="917">
          <cell r="D917" t="str">
            <v>F20</v>
          </cell>
          <cell r="E917" t="str">
            <v>F20</v>
          </cell>
          <cell r="F917" t="str">
            <v>F20</v>
          </cell>
          <cell r="G917" t="str">
            <v>F20</v>
          </cell>
        </row>
        <row r="918">
          <cell r="D918" t="str">
            <v>F22</v>
          </cell>
          <cell r="E918" t="str">
            <v>F22</v>
          </cell>
          <cell r="F918" t="str">
            <v>F22</v>
          </cell>
          <cell r="G918" t="str">
            <v>F22</v>
          </cell>
        </row>
        <row r="919">
          <cell r="D919" t="str">
            <v>A</v>
          </cell>
          <cell r="E919" t="str">
            <v>A</v>
          </cell>
          <cell r="F919" t="str">
            <v>A</v>
          </cell>
          <cell r="G919" t="str">
            <v>A</v>
          </cell>
        </row>
        <row r="922">
          <cell r="D922" t="str">
            <v>F20</v>
          </cell>
          <cell r="E922" t="str">
            <v>F20</v>
          </cell>
          <cell r="F922" t="str">
            <v>F20</v>
          </cell>
          <cell r="G922" t="str">
            <v>F20</v>
          </cell>
        </row>
        <row r="923">
          <cell r="D923" t="str">
            <v>F22</v>
          </cell>
          <cell r="E923" t="str">
            <v>F22</v>
          </cell>
          <cell r="F923" t="str">
            <v>F22</v>
          </cell>
          <cell r="G923" t="str">
            <v>F22</v>
          </cell>
        </row>
        <row r="924">
          <cell r="D924" t="str">
            <v>A</v>
          </cell>
          <cell r="E924" t="str">
            <v>A</v>
          </cell>
          <cell r="F924" t="str">
            <v>A</v>
          </cell>
          <cell r="G924" t="str">
            <v>A</v>
          </cell>
        </row>
        <row r="927">
          <cell r="D927" t="str">
            <v>A</v>
          </cell>
          <cell r="E927" t="str">
            <v>A</v>
          </cell>
          <cell r="F927" t="str">
            <v>A</v>
          </cell>
          <cell r="G927" t="str">
            <v>A</v>
          </cell>
        </row>
        <row r="930">
          <cell r="D930" t="str">
            <v>F22</v>
          </cell>
          <cell r="E930" t="str">
            <v>F22</v>
          </cell>
          <cell r="F930" t="str">
            <v>F22</v>
          </cell>
          <cell r="G930" t="str">
            <v>F22</v>
          </cell>
        </row>
        <row r="931">
          <cell r="D931" t="str">
            <v>F20</v>
          </cell>
          <cell r="E931" t="str">
            <v>F20</v>
          </cell>
          <cell r="F931" t="str">
            <v>F20</v>
          </cell>
          <cell r="G931" t="str">
            <v>F20</v>
          </cell>
        </row>
        <row r="936">
          <cell r="D936" t="str">
            <v>C</v>
          </cell>
          <cell r="E936" t="str">
            <v>C</v>
          </cell>
          <cell r="F936" t="str">
            <v>C</v>
          </cell>
          <cell r="G936" t="str">
            <v>C</v>
          </cell>
        </row>
        <row r="937">
          <cell r="D937" t="str">
            <v>COS
Factor</v>
          </cell>
          <cell r="E937" t="str">
            <v>COS
Factor</v>
          </cell>
          <cell r="F937" t="str">
            <v>COS
Factor</v>
          </cell>
          <cell r="G937" t="str">
            <v>COS
Factor</v>
          </cell>
        </row>
        <row r="939">
          <cell r="D939" t="str">
            <v>F107x</v>
          </cell>
          <cell r="E939" t="str">
            <v>F107x</v>
          </cell>
          <cell r="F939" t="str">
            <v>F107x</v>
          </cell>
          <cell r="G939" t="str">
            <v>F107x</v>
          </cell>
        </row>
        <row r="940">
          <cell r="D940" t="str">
            <v>F42</v>
          </cell>
          <cell r="E940" t="str">
            <v>F42</v>
          </cell>
          <cell r="F940" t="str">
            <v>F42</v>
          </cell>
          <cell r="G940" t="str">
            <v>F42</v>
          </cell>
        </row>
        <row r="941">
          <cell r="D941" t="str">
            <v>F105x</v>
          </cell>
          <cell r="E941" t="str">
            <v>F105x</v>
          </cell>
          <cell r="F941" t="str">
            <v>F105x</v>
          </cell>
          <cell r="G941" t="str">
            <v>F105x</v>
          </cell>
        </row>
        <row r="942">
          <cell r="D942" t="str">
            <v>F105x</v>
          </cell>
          <cell r="E942" t="str">
            <v>F105x</v>
          </cell>
          <cell r="F942" t="str">
            <v>F105x</v>
          </cell>
          <cell r="G942" t="str">
            <v>F105x</v>
          </cell>
        </row>
        <row r="943">
          <cell r="D943" t="str">
            <v>F102x</v>
          </cell>
          <cell r="E943" t="str">
            <v>F102x</v>
          </cell>
          <cell r="F943" t="str">
            <v>F102x</v>
          </cell>
          <cell r="G943" t="str">
            <v>F102x</v>
          </cell>
        </row>
        <row r="947">
          <cell r="D947" t="str">
            <v>F107x</v>
          </cell>
          <cell r="E947" t="str">
            <v>F107x</v>
          </cell>
          <cell r="F947" t="str">
            <v>F107x</v>
          </cell>
          <cell r="G947" t="str">
            <v>F107x</v>
          </cell>
        </row>
        <row r="948">
          <cell r="D948" t="str">
            <v>F105x</v>
          </cell>
          <cell r="E948" t="str">
            <v>F105x</v>
          </cell>
          <cell r="F948" t="str">
            <v>F105x</v>
          </cell>
          <cell r="G948" t="str">
            <v>F105x</v>
          </cell>
        </row>
        <row r="949">
          <cell r="D949" t="str">
            <v>F105x</v>
          </cell>
          <cell r="E949" t="str">
            <v>F105x</v>
          </cell>
          <cell r="F949" t="str">
            <v>F105x</v>
          </cell>
          <cell r="G949" t="str">
            <v>F105x</v>
          </cell>
        </row>
        <row r="950">
          <cell r="D950" t="str">
            <v>F105x</v>
          </cell>
          <cell r="E950" t="str">
            <v>F105x</v>
          </cell>
          <cell r="F950" t="str">
            <v>F105x</v>
          </cell>
          <cell r="G950" t="str">
            <v>F105x</v>
          </cell>
        </row>
        <row r="951">
          <cell r="D951" t="str">
            <v>F42</v>
          </cell>
          <cell r="E951" t="str">
            <v>F42</v>
          </cell>
          <cell r="F951" t="str">
            <v>F42</v>
          </cell>
          <cell r="G951" t="str">
            <v>F42</v>
          </cell>
        </row>
        <row r="952">
          <cell r="D952" t="str">
            <v>F102x</v>
          </cell>
          <cell r="E952" t="str">
            <v>F102x</v>
          </cell>
          <cell r="F952" t="str">
            <v>F102x</v>
          </cell>
          <cell r="G952" t="str">
            <v>F102x</v>
          </cell>
        </row>
        <row r="953">
          <cell r="D953" t="str">
            <v>F102x</v>
          </cell>
          <cell r="E953" t="str">
            <v>F102x</v>
          </cell>
          <cell r="F953" t="str">
            <v>F102x</v>
          </cell>
          <cell r="G953" t="str">
            <v>F102x</v>
          </cell>
        </row>
        <row r="958">
          <cell r="D958" t="str">
            <v>F107x</v>
          </cell>
          <cell r="E958" t="str">
            <v>F107x</v>
          </cell>
          <cell r="F958" t="str">
            <v>F107x</v>
          </cell>
          <cell r="G958" t="str">
            <v>F107x</v>
          </cell>
        </row>
        <row r="959">
          <cell r="D959" t="str">
            <v>F105x</v>
          </cell>
          <cell r="E959" t="str">
            <v>F105x</v>
          </cell>
          <cell r="F959" t="str">
            <v>F105x</v>
          </cell>
          <cell r="G959" t="str">
            <v>F105x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F42</v>
          </cell>
          <cell r="E961" t="str">
            <v>F42</v>
          </cell>
          <cell r="F961" t="str">
            <v>F42</v>
          </cell>
          <cell r="G961" t="str">
            <v>F42</v>
          </cell>
        </row>
        <row r="962">
          <cell r="D962" t="str">
            <v>F105x</v>
          </cell>
          <cell r="E962" t="str">
            <v>F105x</v>
          </cell>
          <cell r="F962" t="str">
            <v>F105x</v>
          </cell>
          <cell r="G962" t="str">
            <v>F105x</v>
          </cell>
        </row>
        <row r="963">
          <cell r="D963" t="str">
            <v>F30</v>
          </cell>
          <cell r="E963" t="str">
            <v>F30</v>
          </cell>
          <cell r="F963" t="str">
            <v>F30</v>
          </cell>
          <cell r="G963" t="str">
            <v>F30</v>
          </cell>
        </row>
        <row r="964">
          <cell r="D964" t="str">
            <v>F102x</v>
          </cell>
          <cell r="E964" t="str">
            <v>F102x</v>
          </cell>
          <cell r="F964" t="str">
            <v>F102x</v>
          </cell>
          <cell r="G964" t="str">
            <v>F102x</v>
          </cell>
        </row>
        <row r="965">
          <cell r="D965" t="str">
            <v>F10</v>
          </cell>
          <cell r="E965" t="str">
            <v>F10</v>
          </cell>
          <cell r="F965" t="str">
            <v>F105x</v>
          </cell>
          <cell r="G965" t="str">
            <v>F10</v>
          </cell>
        </row>
        <row r="966">
          <cell r="D966" t="str">
            <v>F10</v>
          </cell>
          <cell r="E966" t="str">
            <v>F10</v>
          </cell>
          <cell r="F966" t="str">
            <v>F105x</v>
          </cell>
          <cell r="G966" t="str">
            <v>F10</v>
          </cell>
        </row>
        <row r="970">
          <cell r="D970" t="str">
            <v>F107x</v>
          </cell>
          <cell r="E970" t="str">
            <v>F107x</v>
          </cell>
          <cell r="F970" t="str">
            <v>F107x</v>
          </cell>
          <cell r="G970" t="str">
            <v>F107x</v>
          </cell>
        </row>
        <row r="971">
          <cell r="D971" t="str">
            <v>F102x</v>
          </cell>
          <cell r="E971" t="str">
            <v>F102x</v>
          </cell>
          <cell r="F971" t="str">
            <v>F102x</v>
          </cell>
          <cell r="G971" t="str">
            <v>F102x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F42</v>
          </cell>
          <cell r="E973" t="str">
            <v>F42</v>
          </cell>
          <cell r="F973" t="str">
            <v>F42</v>
          </cell>
          <cell r="G973" t="str">
            <v>F42</v>
          </cell>
        </row>
        <row r="974">
          <cell r="D974" t="str">
            <v>F105x</v>
          </cell>
          <cell r="E974" t="str">
            <v>F105x</v>
          </cell>
          <cell r="F974" t="str">
            <v>F105x</v>
          </cell>
          <cell r="G974" t="str">
            <v>F105x</v>
          </cell>
        </row>
        <row r="975">
          <cell r="D975" t="str">
            <v>F30</v>
          </cell>
          <cell r="E975" t="str">
            <v>F30</v>
          </cell>
          <cell r="F975" t="str">
            <v>F30</v>
          </cell>
          <cell r="G975" t="str">
            <v>F30</v>
          </cell>
        </row>
        <row r="976">
          <cell r="D976" t="str">
            <v>F105x</v>
          </cell>
          <cell r="E976" t="str">
            <v>F105x</v>
          </cell>
          <cell r="F976" t="str">
            <v>F105x</v>
          </cell>
          <cell r="G976" t="str">
            <v>F105x</v>
          </cell>
        </row>
        <row r="977">
          <cell r="D977" t="str">
            <v>F10</v>
          </cell>
          <cell r="E977" t="str">
            <v>F10</v>
          </cell>
          <cell r="F977" t="str">
            <v>F105x</v>
          </cell>
          <cell r="G977" t="str">
            <v>F10</v>
          </cell>
        </row>
        <row r="978">
          <cell r="D978" t="str">
            <v>F10</v>
          </cell>
          <cell r="E978" t="str">
            <v>F10</v>
          </cell>
          <cell r="F978" t="str">
            <v>F10</v>
          </cell>
          <cell r="G978" t="str">
            <v>F10</v>
          </cell>
        </row>
        <row r="982">
          <cell r="D982" t="str">
            <v>F107x</v>
          </cell>
          <cell r="E982" t="str">
            <v>F107x</v>
          </cell>
          <cell r="F982" t="str">
            <v>F107x</v>
          </cell>
          <cell r="G982" t="str">
            <v>F107x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4">
          <cell r="D984" t="str">
            <v>F105x</v>
          </cell>
          <cell r="E984" t="str">
            <v>F105x</v>
          </cell>
          <cell r="F984" t="str">
            <v>F105x</v>
          </cell>
          <cell r="G984" t="str">
            <v>F105x</v>
          </cell>
        </row>
        <row r="985">
          <cell r="D985" t="str">
            <v>F102x</v>
          </cell>
          <cell r="E985" t="str">
            <v>F102x</v>
          </cell>
          <cell r="F985" t="str">
            <v>F102x</v>
          </cell>
          <cell r="G985" t="str">
            <v>F102x</v>
          </cell>
        </row>
        <row r="986">
          <cell r="D986" t="str">
            <v>F105x</v>
          </cell>
          <cell r="E986" t="str">
            <v>F105x</v>
          </cell>
          <cell r="F986" t="str">
            <v>F105x</v>
          </cell>
          <cell r="G986" t="str">
            <v>F105x</v>
          </cell>
        </row>
        <row r="987">
          <cell r="D987" t="str">
            <v>F10</v>
          </cell>
          <cell r="E987" t="str">
            <v>F10</v>
          </cell>
          <cell r="F987" t="str">
            <v>F102x</v>
          </cell>
          <cell r="G987" t="str">
            <v>F10</v>
          </cell>
        </row>
        <row r="991">
          <cell r="D991" t="str">
            <v>F107x</v>
          </cell>
          <cell r="E991" t="str">
            <v>F107x</v>
          </cell>
          <cell r="F991" t="str">
            <v>F107x</v>
          </cell>
          <cell r="G991" t="str">
            <v>F107x</v>
          </cell>
        </row>
        <row r="992">
          <cell r="D992" t="str">
            <v>F105x</v>
          </cell>
          <cell r="E992" t="str">
            <v>F105x</v>
          </cell>
          <cell r="F992" t="str">
            <v>F105x</v>
          </cell>
          <cell r="G992" t="str">
            <v>F105x</v>
          </cell>
        </row>
        <row r="993">
          <cell r="D993" t="str">
            <v>F105x</v>
          </cell>
          <cell r="E993" t="str">
            <v>F105x</v>
          </cell>
          <cell r="F993" t="str">
            <v>F105x</v>
          </cell>
          <cell r="G993" t="str">
            <v>F105x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F30</v>
          </cell>
          <cell r="E995" t="str">
            <v>F30</v>
          </cell>
          <cell r="F995" t="str">
            <v>F30</v>
          </cell>
          <cell r="G995" t="str">
            <v>F30</v>
          </cell>
        </row>
        <row r="996">
          <cell r="D996" t="str">
            <v>F105x</v>
          </cell>
          <cell r="E996" t="str">
            <v>F105x</v>
          </cell>
          <cell r="F996" t="str">
            <v>F105x</v>
          </cell>
          <cell r="G996" t="str">
            <v>F105x</v>
          </cell>
        </row>
        <row r="997">
          <cell r="D997" t="str">
            <v>F10</v>
          </cell>
          <cell r="E997" t="str">
            <v>F10</v>
          </cell>
          <cell r="F997" t="str">
            <v>F105x</v>
          </cell>
          <cell r="G997" t="str">
            <v>F10</v>
          </cell>
        </row>
        <row r="998">
          <cell r="D998" t="str">
            <v>F10</v>
          </cell>
          <cell r="E998" t="str">
            <v>F10</v>
          </cell>
          <cell r="F998" t="str">
            <v>F102x</v>
          </cell>
          <cell r="G998" t="str">
            <v>F10</v>
          </cell>
        </row>
        <row r="1002">
          <cell r="D1002" t="str">
            <v>F107x</v>
          </cell>
          <cell r="E1002" t="str">
            <v>F107x</v>
          </cell>
          <cell r="F1002" t="str">
            <v>F107x</v>
          </cell>
          <cell r="G1002" t="str">
            <v>F107x</v>
          </cell>
        </row>
        <row r="1003">
          <cell r="D1003" t="str">
            <v>F105x</v>
          </cell>
          <cell r="E1003" t="str">
            <v>F105x</v>
          </cell>
          <cell r="F1003" t="str">
            <v>F105x</v>
          </cell>
          <cell r="G1003" t="str">
            <v>F105x</v>
          </cell>
        </row>
        <row r="1004">
          <cell r="D1004" t="str">
            <v>F105x</v>
          </cell>
          <cell r="E1004" t="str">
            <v>F105x</v>
          </cell>
          <cell r="F1004" t="str">
            <v>F105x</v>
          </cell>
          <cell r="G1004" t="str">
            <v>F105x</v>
          </cell>
        </row>
        <row r="1005">
          <cell r="D1005" t="str">
            <v>F102x</v>
          </cell>
          <cell r="E1005" t="str">
            <v>F102x</v>
          </cell>
          <cell r="F1005" t="str">
            <v>F102x</v>
          </cell>
          <cell r="G1005" t="str">
            <v>F102x</v>
          </cell>
        </row>
        <row r="1006">
          <cell r="D1006" t="str">
            <v>F30</v>
          </cell>
          <cell r="E1006" t="str">
            <v>F30</v>
          </cell>
          <cell r="F1006" t="str">
            <v>F30</v>
          </cell>
          <cell r="G1006" t="str">
            <v>F30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</v>
          </cell>
          <cell r="E1008" t="str">
            <v>F10</v>
          </cell>
          <cell r="F1008" t="str">
            <v>F105x</v>
          </cell>
          <cell r="G1008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F102x</v>
          </cell>
          <cell r="G1009" t="str">
            <v>F10</v>
          </cell>
        </row>
        <row r="1013">
          <cell r="D1013" t="str">
            <v>F107x</v>
          </cell>
          <cell r="E1013" t="str">
            <v>F107x</v>
          </cell>
          <cell r="F1013" t="str">
            <v>F107x</v>
          </cell>
          <cell r="G1013" t="str">
            <v>F107x</v>
          </cell>
        </row>
        <row r="1014">
          <cell r="D1014" t="str">
            <v>F105x</v>
          </cell>
          <cell r="E1014" t="str">
            <v>F105x</v>
          </cell>
          <cell r="F1014" t="str">
            <v>F105x</v>
          </cell>
          <cell r="G1014" t="str">
            <v>F105x</v>
          </cell>
        </row>
        <row r="1015">
          <cell r="D1015" t="str">
            <v>F105x</v>
          </cell>
          <cell r="E1015" t="str">
            <v>F105x</v>
          </cell>
          <cell r="F1015" t="str">
            <v>F105x</v>
          </cell>
          <cell r="G1015" t="str">
            <v>F105x</v>
          </cell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17">
          <cell r="D1017" t="str">
            <v>F105x</v>
          </cell>
          <cell r="E1017" t="str">
            <v>F105x</v>
          </cell>
          <cell r="F1017" t="str">
            <v>F105x</v>
          </cell>
          <cell r="G1017" t="str">
            <v>F105x</v>
          </cell>
        </row>
        <row r="1018">
          <cell r="D1018" t="str">
            <v>F30</v>
          </cell>
          <cell r="E1018" t="str">
            <v>F30</v>
          </cell>
          <cell r="F1018" t="str">
            <v>F30</v>
          </cell>
          <cell r="G1018" t="str">
            <v>F30</v>
          </cell>
        </row>
        <row r="1019">
          <cell r="D1019" t="str">
            <v>F10</v>
          </cell>
          <cell r="E1019" t="str">
            <v>F10</v>
          </cell>
          <cell r="F1019" t="str">
            <v>F105x</v>
          </cell>
          <cell r="G1019" t="str">
            <v>F10</v>
          </cell>
        </row>
        <row r="1020">
          <cell r="D1020" t="str">
            <v>F10</v>
          </cell>
          <cell r="E1020" t="str">
            <v>F10</v>
          </cell>
          <cell r="F1020" t="str">
            <v>F102x</v>
          </cell>
          <cell r="G1020" t="str">
            <v>F10</v>
          </cell>
        </row>
        <row r="1024">
          <cell r="D1024" t="str">
            <v>F107x</v>
          </cell>
          <cell r="E1024" t="str">
            <v>F107x</v>
          </cell>
          <cell r="F1024" t="str">
            <v>F107x</v>
          </cell>
          <cell r="G1024" t="str">
            <v>F107x</v>
          </cell>
        </row>
        <row r="1025">
          <cell r="D1025" t="str">
            <v>F105x</v>
          </cell>
          <cell r="E1025" t="str">
            <v>F105x</v>
          </cell>
          <cell r="F1025" t="str">
            <v>F105x</v>
          </cell>
          <cell r="G1025" t="str">
            <v>F105x</v>
          </cell>
        </row>
        <row r="1026">
          <cell r="D1026" t="str">
            <v>F105x</v>
          </cell>
          <cell r="E1026" t="str">
            <v>F105x</v>
          </cell>
          <cell r="F1026" t="str">
            <v>F105x</v>
          </cell>
          <cell r="G1026" t="str">
            <v>F105x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F42</v>
          </cell>
          <cell r="E1028" t="str">
            <v>F42</v>
          </cell>
          <cell r="F1028" t="str">
            <v>F42</v>
          </cell>
          <cell r="G1028" t="str">
            <v>F42</v>
          </cell>
        </row>
        <row r="1029">
          <cell r="D1029" t="str">
            <v>F105x</v>
          </cell>
          <cell r="E1029" t="str">
            <v>F105x</v>
          </cell>
          <cell r="F1029" t="str">
            <v>F105x</v>
          </cell>
          <cell r="G1029" t="str">
            <v>F105x</v>
          </cell>
        </row>
        <row r="1030">
          <cell r="D1030" t="str">
            <v>F30</v>
          </cell>
          <cell r="E1030" t="str">
            <v>F30</v>
          </cell>
          <cell r="F1030" t="str">
            <v>F30</v>
          </cell>
          <cell r="G1030" t="str">
            <v>F30</v>
          </cell>
        </row>
        <row r="1031">
          <cell r="D1031" t="str">
            <v>F10</v>
          </cell>
          <cell r="E1031" t="str">
            <v>F10</v>
          </cell>
          <cell r="F1031" t="str">
            <v>F105x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F102x</v>
          </cell>
          <cell r="G1032" t="str">
            <v>F10</v>
          </cell>
        </row>
        <row r="1037">
          <cell r="D1037" t="str">
            <v>C</v>
          </cell>
          <cell r="E1037" t="str">
            <v>C</v>
          </cell>
          <cell r="F1037" t="str">
            <v>C</v>
          </cell>
          <cell r="G1037" t="str">
            <v>C</v>
          </cell>
        </row>
        <row r="1038">
          <cell r="D1038" t="str">
            <v>COS
Factor</v>
          </cell>
          <cell r="E1038" t="str">
            <v>COS
Factor</v>
          </cell>
          <cell r="F1038" t="str">
            <v>COS
Factor</v>
          </cell>
          <cell r="G1038" t="str">
            <v>COS
Factor</v>
          </cell>
        </row>
        <row r="1040">
          <cell r="D1040" t="str">
            <v>F107x</v>
          </cell>
          <cell r="E1040" t="str">
            <v>F107x</v>
          </cell>
          <cell r="F1040" t="str">
            <v>F107x</v>
          </cell>
          <cell r="G1040" t="str">
            <v>F107x</v>
          </cell>
        </row>
        <row r="1041">
          <cell r="D1041" t="str">
            <v>F105x</v>
          </cell>
          <cell r="E1041" t="str">
            <v>F105x</v>
          </cell>
          <cell r="F1041" t="str">
            <v>F105x</v>
          </cell>
          <cell r="G1041" t="str">
            <v>F105x</v>
          </cell>
        </row>
        <row r="1042">
          <cell r="D1042" t="str">
            <v>F105x</v>
          </cell>
          <cell r="E1042" t="str">
            <v>F105x</v>
          </cell>
          <cell r="F1042" t="str">
            <v>F105x</v>
          </cell>
          <cell r="G1042" t="str">
            <v>F105x</v>
          </cell>
        </row>
        <row r="1043">
          <cell r="D1043" t="str">
            <v>F42</v>
          </cell>
          <cell r="E1043" t="str">
            <v>F42</v>
          </cell>
          <cell r="F1043" t="str">
            <v>F42</v>
          </cell>
          <cell r="G1043" t="str">
            <v>F42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5">
          <cell r="D1045" t="str">
            <v>F30</v>
          </cell>
          <cell r="E1045" t="str">
            <v>F30</v>
          </cell>
          <cell r="F1045" t="str">
            <v>F30</v>
          </cell>
          <cell r="G1045" t="str">
            <v>F30</v>
          </cell>
        </row>
        <row r="1046">
          <cell r="D1046" t="str">
            <v>F105x</v>
          </cell>
          <cell r="E1046" t="str">
            <v>F105x</v>
          </cell>
          <cell r="F1046" t="str">
            <v>F105x</v>
          </cell>
          <cell r="G1046" t="str">
            <v>F105x</v>
          </cell>
        </row>
        <row r="1049">
          <cell r="D1049" t="str">
            <v>F30</v>
          </cell>
          <cell r="E1049" t="str">
            <v>F30</v>
          </cell>
          <cell r="F1049" t="str">
            <v>F30</v>
          </cell>
          <cell r="G1049" t="str">
            <v>F30</v>
          </cell>
        </row>
        <row r="1050">
          <cell r="D1050" t="str">
            <v>F30</v>
          </cell>
          <cell r="E1050" t="str">
            <v>F30</v>
          </cell>
          <cell r="F1050" t="str">
            <v>F30</v>
          </cell>
          <cell r="G1050" t="str">
            <v>F30</v>
          </cell>
        </row>
        <row r="1051">
          <cell r="D1051" t="str">
            <v>F30</v>
          </cell>
          <cell r="E1051" t="str">
            <v>F30</v>
          </cell>
          <cell r="F1051" t="str">
            <v>F30</v>
          </cell>
          <cell r="G1051" t="str">
            <v>F30</v>
          </cell>
        </row>
        <row r="1054">
          <cell r="D1054" t="str">
            <v>F107x</v>
          </cell>
          <cell r="E1054" t="str">
            <v>F107x</v>
          </cell>
          <cell r="F1054" t="str">
            <v>F107x</v>
          </cell>
          <cell r="G1054" t="str">
            <v>F107x</v>
          </cell>
        </row>
        <row r="1055">
          <cell r="D1055" t="str">
            <v>F105x</v>
          </cell>
          <cell r="E1055" t="str">
            <v>F105x</v>
          </cell>
          <cell r="F1055" t="str">
            <v>F105x</v>
          </cell>
          <cell r="G1055" t="str">
            <v>F105x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60">
          <cell r="D1060" t="str">
            <v>F30</v>
          </cell>
          <cell r="E1060" t="str">
            <v>F30</v>
          </cell>
          <cell r="F1060" t="str">
            <v>F30</v>
          </cell>
          <cell r="G1060" t="str">
            <v>F30</v>
          </cell>
        </row>
        <row r="1061">
          <cell r="D1061" t="str">
            <v>F30</v>
          </cell>
          <cell r="E1061" t="str">
            <v>F30</v>
          </cell>
          <cell r="F1061" t="str">
            <v>F30</v>
          </cell>
          <cell r="G1061" t="str">
            <v>F30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73">
          <cell r="D1073" t="str">
            <v>F107x</v>
          </cell>
          <cell r="E1073" t="str">
            <v>F107x</v>
          </cell>
          <cell r="F1073" t="str">
            <v>F107x</v>
          </cell>
          <cell r="G1073" t="str">
            <v>F107x</v>
          </cell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F105x</v>
          </cell>
          <cell r="E1075" t="str">
            <v>F105x</v>
          </cell>
          <cell r="F1075" t="str">
            <v>F105x</v>
          </cell>
          <cell r="G1075" t="str">
            <v>F105x</v>
          </cell>
        </row>
        <row r="1079">
          <cell r="D1079" t="str">
            <v>F107x</v>
          </cell>
          <cell r="E1079" t="str">
            <v>F107x</v>
          </cell>
          <cell r="F1079" t="str">
            <v>F107x</v>
          </cell>
          <cell r="G1079" t="str">
            <v>F107x</v>
          </cell>
        </row>
        <row r="1080">
          <cell r="D1080" t="str">
            <v>F105x</v>
          </cell>
          <cell r="E1080" t="str">
            <v>F105x</v>
          </cell>
          <cell r="F1080" t="str">
            <v>F105x</v>
          </cell>
          <cell r="G1080" t="str">
            <v>F105x</v>
          </cell>
        </row>
        <row r="1081">
          <cell r="D1081" t="str">
            <v>F105x</v>
          </cell>
          <cell r="E1081" t="str">
            <v>F105x</v>
          </cell>
          <cell r="F1081" t="str">
            <v>F105x</v>
          </cell>
          <cell r="G1081" t="str">
            <v>F105x</v>
          </cell>
        </row>
        <row r="1082">
          <cell r="D1082" t="str">
            <v>F105x</v>
          </cell>
          <cell r="E1082" t="str">
            <v>F105x</v>
          </cell>
          <cell r="F1082" t="str">
            <v>F105x</v>
          </cell>
          <cell r="G1082" t="str">
            <v>F105x</v>
          </cell>
        </row>
        <row r="1083">
          <cell r="D1083" t="str">
            <v>F105x</v>
          </cell>
          <cell r="E1083" t="str">
            <v>F105x</v>
          </cell>
          <cell r="F1083" t="str">
            <v>F105x</v>
          </cell>
          <cell r="G1083" t="str">
            <v>F105x</v>
          </cell>
        </row>
        <row r="1084">
          <cell r="D1084" t="str">
            <v>F105x</v>
          </cell>
          <cell r="E1084" t="str">
            <v>F105x</v>
          </cell>
          <cell r="F1084" t="str">
            <v>F105x</v>
          </cell>
          <cell r="G1084" t="str">
            <v>F105x</v>
          </cell>
        </row>
        <row r="1088">
          <cell r="D1088" t="str">
            <v>F107x</v>
          </cell>
          <cell r="E1088" t="str">
            <v>F107x</v>
          </cell>
          <cell r="F1088" t="str">
            <v>F107x</v>
          </cell>
          <cell r="G1088" t="str">
            <v>F107x</v>
          </cell>
        </row>
        <row r="1089">
          <cell r="D1089" t="str">
            <v>F105x</v>
          </cell>
          <cell r="E1089" t="str">
            <v>F105x</v>
          </cell>
          <cell r="F1089" t="str">
            <v>F105x</v>
          </cell>
          <cell r="G1089" t="str">
            <v>F105x</v>
          </cell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2">
          <cell r="D1092" t="str">
            <v>F42</v>
          </cell>
          <cell r="E1092" t="str">
            <v>F42</v>
          </cell>
          <cell r="F1092" t="str">
            <v>F42</v>
          </cell>
          <cell r="G1092" t="str">
            <v>F42</v>
          </cell>
        </row>
        <row r="1093">
          <cell r="D1093" t="str">
            <v>F10</v>
          </cell>
          <cell r="E1093" t="str">
            <v>F105x</v>
          </cell>
          <cell r="F1093" t="str">
            <v>F10</v>
          </cell>
          <cell r="G1093" t="str">
            <v>F10</v>
          </cell>
        </row>
        <row r="1094">
          <cell r="D1094" t="str">
            <v>F105x</v>
          </cell>
          <cell r="E1094" t="str">
            <v>F105x</v>
          </cell>
          <cell r="F1094" t="str">
            <v>F105x</v>
          </cell>
          <cell r="G1094" t="str">
            <v>F105x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107">
          <cell r="D1107" t="str">
            <v>C</v>
          </cell>
          <cell r="E1107" t="str">
            <v>C</v>
          </cell>
          <cell r="F1107" t="str">
            <v>C</v>
          </cell>
          <cell r="G1107" t="str">
            <v>C</v>
          </cell>
        </row>
        <row r="1108">
          <cell r="D1108" t="str">
            <v>COS
Factor</v>
          </cell>
          <cell r="E1108" t="str">
            <v>COS
Factor</v>
          </cell>
          <cell r="F1108" t="str">
            <v>COS
Factor</v>
          </cell>
          <cell r="G1108" t="str">
            <v>COS
Factor</v>
          </cell>
        </row>
        <row r="1110">
          <cell r="D1110" t="str">
            <v>F20</v>
          </cell>
          <cell r="E1110" t="str">
            <v>F20</v>
          </cell>
          <cell r="F1110" t="str">
            <v>F20</v>
          </cell>
          <cell r="G1110" t="str">
            <v>F20</v>
          </cell>
        </row>
        <row r="1111">
          <cell r="D1111" t="str">
            <v>F10</v>
          </cell>
          <cell r="E1111" t="str">
            <v>F10</v>
          </cell>
          <cell r="F1111" t="str">
            <v>F10</v>
          </cell>
          <cell r="G1111" t="str">
            <v>F10</v>
          </cell>
        </row>
        <row r="1112">
          <cell r="D1112" t="str">
            <v>F10</v>
          </cell>
          <cell r="E1112" t="str">
            <v>F10</v>
          </cell>
          <cell r="F1112" t="str">
            <v>F10</v>
          </cell>
          <cell r="G1112" t="str">
            <v>F10</v>
          </cell>
        </row>
        <row r="1113">
          <cell r="D1113" t="str">
            <v>F10</v>
          </cell>
          <cell r="E1113" t="str">
            <v>F10</v>
          </cell>
          <cell r="F1113" t="str">
            <v>F10</v>
          </cell>
          <cell r="G1113" t="str">
            <v>F10</v>
          </cell>
        </row>
        <row r="1114">
          <cell r="D1114" t="str">
            <v>F30</v>
          </cell>
          <cell r="E1114" t="str">
            <v>F30</v>
          </cell>
          <cell r="F1114" t="str">
            <v>F30</v>
          </cell>
          <cell r="G1114" t="str">
            <v>F30</v>
          </cell>
        </row>
        <row r="1115">
          <cell r="D1115" t="str">
            <v>F102</v>
          </cell>
          <cell r="E1115" t="str">
            <v>F102</v>
          </cell>
          <cell r="F1115" t="str">
            <v>F102</v>
          </cell>
          <cell r="G1115" t="str">
            <v>F102</v>
          </cell>
        </row>
        <row r="1118">
          <cell r="D1118" t="str">
            <v>F10</v>
          </cell>
          <cell r="E1118" t="str">
            <v>F10</v>
          </cell>
          <cell r="F1118" t="str">
            <v>F10</v>
          </cell>
          <cell r="G1118" t="str">
            <v>F10</v>
          </cell>
        </row>
        <row r="1120">
          <cell r="D1120" t="str">
            <v>F10</v>
          </cell>
          <cell r="E1120" t="str">
            <v>F10</v>
          </cell>
          <cell r="F1120" t="str">
            <v>F10</v>
          </cell>
          <cell r="G1120" t="str">
            <v>F10</v>
          </cell>
        </row>
        <row r="1122">
          <cell r="D1122" t="str">
            <v>F102x</v>
          </cell>
          <cell r="E1122" t="str">
            <v>F102x</v>
          </cell>
          <cell r="F1122" t="str">
            <v>F102x</v>
          </cell>
          <cell r="G1122" t="str">
            <v>F102x</v>
          </cell>
        </row>
        <row r="1124">
          <cell r="D1124" t="str">
            <v>F11</v>
          </cell>
          <cell r="E1124" t="str">
            <v>F11</v>
          </cell>
          <cell r="F1124" t="str">
            <v>F11</v>
          </cell>
          <cell r="G1124" t="str">
            <v>F11</v>
          </cell>
        </row>
        <row r="1126">
          <cell r="D1126" t="str">
            <v>F30</v>
          </cell>
          <cell r="E1126" t="str">
            <v>F30</v>
          </cell>
          <cell r="F1126" t="str">
            <v>F30</v>
          </cell>
          <cell r="G1126" t="str">
            <v>F30</v>
          </cell>
        </row>
        <row r="1127">
          <cell r="D1127" t="str">
            <v>F30</v>
          </cell>
          <cell r="E1127" t="str">
            <v>F30</v>
          </cell>
          <cell r="F1127" t="str">
            <v>F30</v>
          </cell>
          <cell r="G1127" t="str">
            <v>F30</v>
          </cell>
        </row>
        <row r="1130">
          <cell r="D1130" t="str">
            <v>F30</v>
          </cell>
          <cell r="E1130" t="str">
            <v>F30</v>
          </cell>
          <cell r="F1130" t="str">
            <v>F30</v>
          </cell>
          <cell r="G1130" t="str">
            <v>F30</v>
          </cell>
        </row>
        <row r="1132">
          <cell r="D1132" t="str">
            <v>F30</v>
          </cell>
          <cell r="E1132" t="str">
            <v>F30</v>
          </cell>
          <cell r="F1132" t="str">
            <v>F30</v>
          </cell>
          <cell r="G1132" t="str">
            <v>F30</v>
          </cell>
        </row>
        <row r="1134">
          <cell r="D1134" t="str">
            <v>F30</v>
          </cell>
          <cell r="E1134" t="str">
            <v>F30</v>
          </cell>
          <cell r="F1134" t="str">
            <v>F30</v>
          </cell>
          <cell r="G1134" t="str">
            <v>F30</v>
          </cell>
        </row>
        <row r="1136">
          <cell r="D1136" t="str">
            <v>F30</v>
          </cell>
          <cell r="E1136" t="str">
            <v>F30</v>
          </cell>
          <cell r="F1136" t="str">
            <v>F30</v>
          </cell>
          <cell r="G1136" t="str">
            <v>F30</v>
          </cell>
        </row>
        <row r="1138">
          <cell r="D1138" t="str">
            <v>F102x</v>
          </cell>
          <cell r="E1138" t="str">
            <v>F102x</v>
          </cell>
          <cell r="F1138" t="str">
            <v>F102x</v>
          </cell>
          <cell r="G1138" t="str">
            <v>F102x</v>
          </cell>
        </row>
        <row r="1140">
          <cell r="D1140" t="str">
            <v>F102x</v>
          </cell>
          <cell r="E1140" t="str">
            <v>F102x</v>
          </cell>
          <cell r="F1140" t="str">
            <v>F102x</v>
          </cell>
          <cell r="G1140" t="str">
            <v>F102x</v>
          </cell>
        </row>
        <row r="1142">
          <cell r="D1142" t="str">
            <v>F102x</v>
          </cell>
          <cell r="E1142" t="str">
            <v>F102x</v>
          </cell>
          <cell r="F1142" t="str">
            <v>F102x</v>
          </cell>
          <cell r="G1142" t="str">
            <v>F102x</v>
          </cell>
        </row>
        <row r="1144">
          <cell r="D1144" t="str">
            <v>F102x</v>
          </cell>
          <cell r="E1144" t="str">
            <v>F102x</v>
          </cell>
          <cell r="F1144" t="str">
            <v>F102x</v>
          </cell>
          <cell r="G1144" t="str">
            <v>F102x</v>
          </cell>
        </row>
        <row r="1145">
          <cell r="D1145" t="str">
            <v>F102x</v>
          </cell>
          <cell r="E1145" t="str">
            <v>F102x</v>
          </cell>
          <cell r="F1145" t="str">
            <v>F102x</v>
          </cell>
          <cell r="G1145" t="str">
            <v>F102x</v>
          </cell>
        </row>
        <row r="1146">
          <cell r="D1146" t="str">
            <v>F102x</v>
          </cell>
          <cell r="E1146" t="str">
            <v>F102x</v>
          </cell>
          <cell r="F1146" t="str">
            <v>F102x</v>
          </cell>
          <cell r="G1146" t="str">
            <v>F102x</v>
          </cell>
        </row>
        <row r="1147">
          <cell r="D1147" t="str">
            <v>F30</v>
          </cell>
          <cell r="E1147" t="str">
            <v>F30</v>
          </cell>
          <cell r="F1147" t="str">
            <v>F30</v>
          </cell>
          <cell r="G1147" t="str">
            <v>F30</v>
          </cell>
        </row>
        <row r="1148">
          <cell r="D1148" t="str">
            <v>F102x</v>
          </cell>
          <cell r="E1148" t="str">
            <v>F102x</v>
          </cell>
          <cell r="F1148" t="str">
            <v>F102x</v>
          </cell>
          <cell r="G1148" t="str">
            <v>F102x</v>
          </cell>
        </row>
        <row r="1151">
          <cell r="D1151" t="str">
            <v>F102x</v>
          </cell>
          <cell r="E1151" t="str">
            <v>F102x</v>
          </cell>
          <cell r="F1151" t="str">
            <v>F102x</v>
          </cell>
          <cell r="G1151" t="str">
            <v>F102x</v>
          </cell>
        </row>
        <row r="1152">
          <cell r="D1152" t="str">
            <v>F102x</v>
          </cell>
          <cell r="E1152" t="str">
            <v>F102x</v>
          </cell>
          <cell r="F1152" t="str">
            <v>F102x</v>
          </cell>
          <cell r="G1152" t="str">
            <v>F102x</v>
          </cell>
        </row>
        <row r="1153">
          <cell r="D1153" t="str">
            <v>F102x</v>
          </cell>
          <cell r="E1153" t="str">
            <v>F102x</v>
          </cell>
          <cell r="F1153" t="str">
            <v>F102x</v>
          </cell>
          <cell r="G1153" t="str">
            <v>F102x</v>
          </cell>
        </row>
        <row r="1154">
          <cell r="D1154" t="str">
            <v>F102x</v>
          </cell>
          <cell r="E1154" t="str">
            <v>F102x</v>
          </cell>
          <cell r="F1154" t="str">
            <v>F102x</v>
          </cell>
          <cell r="G1154" t="str">
            <v>F102x</v>
          </cell>
        </row>
        <row r="1155">
          <cell r="D1155" t="str">
            <v>F30</v>
          </cell>
          <cell r="E1155" t="str">
            <v>F30</v>
          </cell>
          <cell r="F1155" t="str">
            <v>F30</v>
          </cell>
          <cell r="G1155" t="str">
            <v>F30</v>
          </cell>
        </row>
        <row r="1156">
          <cell r="D1156" t="str">
            <v>F102x</v>
          </cell>
          <cell r="E1156" t="str">
            <v>F102x</v>
          </cell>
          <cell r="F1156" t="str">
            <v>F102x</v>
          </cell>
          <cell r="G1156" t="str">
            <v>F102x</v>
          </cell>
        </row>
        <row r="1157">
          <cell r="D1157" t="str">
            <v>F102x</v>
          </cell>
          <cell r="E1157" t="str">
            <v>F102x</v>
          </cell>
          <cell r="F1157" t="str">
            <v>F102x</v>
          </cell>
          <cell r="G1157" t="str">
            <v>F102x</v>
          </cell>
        </row>
        <row r="1160">
          <cell r="D1160" t="str">
            <v>F102x</v>
          </cell>
          <cell r="E1160" t="str">
            <v>F102x</v>
          </cell>
          <cell r="F1160" t="str">
            <v>F102x</v>
          </cell>
          <cell r="G1160" t="str">
            <v>F102x</v>
          </cell>
        </row>
        <row r="1161">
          <cell r="D1161" t="str">
            <v>F102x</v>
          </cell>
          <cell r="E1161" t="str">
            <v>F102x</v>
          </cell>
          <cell r="F1161" t="str">
            <v>F102x</v>
          </cell>
          <cell r="G1161" t="str">
            <v>F102x</v>
          </cell>
        </row>
        <row r="1162">
          <cell r="D1162" t="str">
            <v>F102x</v>
          </cell>
          <cell r="E1162" t="str">
            <v>F102x</v>
          </cell>
          <cell r="F1162" t="str">
            <v>F102x</v>
          </cell>
          <cell r="G1162" t="str">
            <v>F102x</v>
          </cell>
        </row>
        <row r="1163">
          <cell r="D1163" t="str">
            <v>F102x</v>
          </cell>
          <cell r="E1163" t="str">
            <v>F102x</v>
          </cell>
          <cell r="F1163" t="str">
            <v>F102x</v>
          </cell>
          <cell r="G1163" t="str">
            <v>F102x</v>
          </cell>
        </row>
        <row r="1164">
          <cell r="D1164" t="str">
            <v>F102x</v>
          </cell>
          <cell r="E1164" t="str">
            <v>F102x</v>
          </cell>
          <cell r="F1164" t="str">
            <v>F102x</v>
          </cell>
          <cell r="G1164" t="str">
            <v>F102x</v>
          </cell>
        </row>
        <row r="1165">
          <cell r="D1165" t="str">
            <v>F30</v>
          </cell>
          <cell r="E1165" t="str">
            <v>F30</v>
          </cell>
          <cell r="F1165" t="str">
            <v>F30</v>
          </cell>
          <cell r="G1165" t="str">
            <v>F30</v>
          </cell>
        </row>
        <row r="1166">
          <cell r="D1166" t="str">
            <v>F102x</v>
          </cell>
          <cell r="E1166" t="str">
            <v>F102x</v>
          </cell>
          <cell r="F1166" t="str">
            <v>F102x</v>
          </cell>
          <cell r="G1166" t="str">
            <v>F102x</v>
          </cell>
        </row>
        <row r="1167">
          <cell r="D1167" t="str">
            <v>F102x</v>
          </cell>
          <cell r="E1167" t="str">
            <v>F102x</v>
          </cell>
          <cell r="F1167" t="str">
            <v>F102x</v>
          </cell>
          <cell r="G1167" t="str">
            <v>F102x</v>
          </cell>
        </row>
        <row r="1172">
          <cell r="D1172" t="str">
            <v>F137x</v>
          </cell>
          <cell r="E1172" t="str">
            <v>F137x</v>
          </cell>
          <cell r="F1172" t="str">
            <v>F137x</v>
          </cell>
          <cell r="G1172" t="str">
            <v>F137x</v>
          </cell>
        </row>
        <row r="1175">
          <cell r="D1175" t="str">
            <v>F10</v>
          </cell>
          <cell r="E1175" t="str">
            <v>F10</v>
          </cell>
          <cell r="F1175" t="str">
            <v>F10</v>
          </cell>
          <cell r="G1175" t="str">
            <v>F10</v>
          </cell>
        </row>
        <row r="1177">
          <cell r="D1177" t="str">
            <v>F10</v>
          </cell>
          <cell r="E1177" t="str">
            <v>F10</v>
          </cell>
          <cell r="F1177" t="str">
            <v>F10</v>
          </cell>
          <cell r="G1177" t="str">
            <v>F10</v>
          </cell>
        </row>
        <row r="1179">
          <cell r="D1179" t="str">
            <v>F30</v>
          </cell>
          <cell r="E1179" t="str">
            <v>F30</v>
          </cell>
          <cell r="F1179" t="str">
            <v>F30</v>
          </cell>
          <cell r="G1179" t="str">
            <v>F30</v>
          </cell>
        </row>
        <row r="1184">
          <cell r="D1184" t="str">
            <v>C</v>
          </cell>
          <cell r="E1184" t="str">
            <v>C</v>
          </cell>
          <cell r="F1184" t="str">
            <v>C</v>
          </cell>
          <cell r="G1184" t="str">
            <v>C</v>
          </cell>
        </row>
        <row r="1185">
          <cell r="D1185" t="str">
            <v>COS
Factor</v>
          </cell>
          <cell r="E1185" t="str">
            <v>COS
Factor</v>
          </cell>
          <cell r="F1185" t="str">
            <v>COS
Factor</v>
          </cell>
          <cell r="G1185" t="str">
            <v>COS
Factor</v>
          </cell>
        </row>
        <row r="1187">
          <cell r="D1187" t="str">
            <v>F51</v>
          </cell>
          <cell r="E1187" t="str">
            <v>F51</v>
          </cell>
          <cell r="F1187" t="str">
            <v>F51</v>
          </cell>
          <cell r="G1187" t="str">
            <v>F51</v>
          </cell>
        </row>
        <row r="1189">
          <cell r="D1189" t="str">
            <v>F102x</v>
          </cell>
          <cell r="E1189" t="str">
            <v>F102x</v>
          </cell>
          <cell r="F1189" t="str">
            <v>F102x</v>
          </cell>
          <cell r="G1189" t="str">
            <v>F102x</v>
          </cell>
        </row>
        <row r="1191">
          <cell r="D1191" t="str">
            <v>F102x</v>
          </cell>
          <cell r="E1191" t="str">
            <v>F102x</v>
          </cell>
          <cell r="F1191" t="str">
            <v>F102x</v>
          </cell>
          <cell r="G1191" t="str">
            <v>F102x</v>
          </cell>
        </row>
        <row r="1193">
          <cell r="D1193" t="str">
            <v>F102x</v>
          </cell>
          <cell r="E1193" t="str">
            <v>F102x</v>
          </cell>
          <cell r="F1193" t="str">
            <v>F102x</v>
          </cell>
          <cell r="G1193" t="str">
            <v>F102x</v>
          </cell>
        </row>
        <row r="1195">
          <cell r="D1195" t="str">
            <v>F30</v>
          </cell>
          <cell r="E1195" t="str">
            <v>F30</v>
          </cell>
          <cell r="F1195" t="str">
            <v>F30</v>
          </cell>
          <cell r="G1195" t="str">
            <v>F30</v>
          </cell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199">
          <cell r="D1199" t="str">
            <v>F30</v>
          </cell>
          <cell r="E1199" t="str">
            <v>F30</v>
          </cell>
          <cell r="F1199" t="str">
            <v>F30</v>
          </cell>
          <cell r="G1199" t="str">
            <v>F30</v>
          </cell>
        </row>
        <row r="1200">
          <cell r="D1200" t="str">
            <v>F102x</v>
          </cell>
          <cell r="E1200" t="str">
            <v>F102x</v>
          </cell>
          <cell r="F1200" t="str">
            <v>F102x</v>
          </cell>
          <cell r="G1200" t="str">
            <v>F102x</v>
          </cell>
        </row>
        <row r="1202">
          <cell r="D1202" t="str">
            <v>F10</v>
          </cell>
          <cell r="E1202" t="str">
            <v>F10</v>
          </cell>
          <cell r="F1202" t="str">
            <v>F10</v>
          </cell>
          <cell r="G1202" t="str">
            <v>F10</v>
          </cell>
        </row>
        <row r="1204">
          <cell r="D1204" t="str">
            <v>F50</v>
          </cell>
          <cell r="E1204" t="str">
            <v>F50</v>
          </cell>
          <cell r="F1204" t="str">
            <v>F50</v>
          </cell>
          <cell r="G1204" t="str">
            <v>F50</v>
          </cell>
        </row>
        <row r="1206">
          <cell r="D1206" t="str">
            <v>F30</v>
          </cell>
          <cell r="E1206" t="str">
            <v>F30</v>
          </cell>
          <cell r="F1206" t="str">
            <v>F30</v>
          </cell>
          <cell r="G1206" t="str">
            <v>F30</v>
          </cell>
        </row>
        <row r="1208">
          <cell r="D1208" t="str">
            <v>F10</v>
          </cell>
          <cell r="E1208" t="str">
            <v>F10</v>
          </cell>
          <cell r="F1208" t="str">
            <v>F10</v>
          </cell>
          <cell r="G1208" t="str">
            <v>F10</v>
          </cell>
        </row>
        <row r="1210">
          <cell r="D1210" t="str">
            <v>F104x</v>
          </cell>
          <cell r="E1210" t="str">
            <v>F104x</v>
          </cell>
          <cell r="F1210" t="str">
            <v>F104x</v>
          </cell>
          <cell r="G1210" t="str">
            <v>F104x</v>
          </cell>
        </row>
        <row r="1211">
          <cell r="D1211" t="str">
            <v>F42</v>
          </cell>
          <cell r="E1211" t="str">
            <v>F42</v>
          </cell>
          <cell r="F1211" t="str">
            <v>F42</v>
          </cell>
          <cell r="G1211" t="str">
            <v>F42</v>
          </cell>
        </row>
        <row r="1212">
          <cell r="D1212" t="str">
            <v>F138x</v>
          </cell>
          <cell r="E1212" t="str">
            <v>F138x</v>
          </cell>
          <cell r="F1212" t="str">
            <v>F138x</v>
          </cell>
          <cell r="G1212" t="str">
            <v>F138x</v>
          </cell>
        </row>
        <row r="1213">
          <cell r="D1213" t="str">
            <v>F104x</v>
          </cell>
          <cell r="E1213" t="str">
            <v>F104x</v>
          </cell>
          <cell r="F1213" t="str">
            <v>F104x</v>
          </cell>
          <cell r="G1213" t="str">
            <v>F104x</v>
          </cell>
        </row>
        <row r="1214">
          <cell r="D1214" t="str">
            <v>F141</v>
          </cell>
          <cell r="E1214" t="str">
            <v>F141</v>
          </cell>
          <cell r="F1214" t="str">
            <v>F141</v>
          </cell>
          <cell r="G1214" t="str">
            <v>F141</v>
          </cell>
        </row>
        <row r="1215">
          <cell r="D1215" t="str">
            <v>F104x</v>
          </cell>
          <cell r="E1215" t="str">
            <v>F104x</v>
          </cell>
          <cell r="F1215" t="str">
            <v>F104x</v>
          </cell>
          <cell r="G1215" t="str">
            <v>F104x</v>
          </cell>
        </row>
        <row r="1216">
          <cell r="D1216" t="str">
            <v>F104x</v>
          </cell>
          <cell r="E1216" t="str">
            <v>F104x</v>
          </cell>
          <cell r="F1216" t="str">
            <v>F104x</v>
          </cell>
          <cell r="G1216" t="str">
            <v>F104x</v>
          </cell>
        </row>
        <row r="1217">
          <cell r="D1217" t="str">
            <v>F104x</v>
          </cell>
          <cell r="E1217" t="str">
            <v>F104x</v>
          </cell>
          <cell r="F1217" t="str">
            <v>F104x</v>
          </cell>
          <cell r="G1217" t="str">
            <v>F104x</v>
          </cell>
        </row>
        <row r="1218">
          <cell r="D1218" t="str">
            <v>F104x</v>
          </cell>
          <cell r="E1218" t="str">
            <v>F104x</v>
          </cell>
          <cell r="F1218" t="str">
            <v>F104x</v>
          </cell>
          <cell r="G1218" t="str">
            <v>F104x</v>
          </cell>
        </row>
        <row r="1219">
          <cell r="D1219" t="str">
            <v>F104x</v>
          </cell>
          <cell r="E1219" t="str">
            <v>F104x</v>
          </cell>
          <cell r="F1219" t="str">
            <v>F104x</v>
          </cell>
          <cell r="G1219" t="str">
            <v>F104x</v>
          </cell>
        </row>
        <row r="1220">
          <cell r="D1220" t="str">
            <v>F104x</v>
          </cell>
          <cell r="E1220" t="str">
            <v>F104x</v>
          </cell>
          <cell r="F1220" t="str">
            <v>F104x</v>
          </cell>
          <cell r="G1220" t="str">
            <v>F104x</v>
          </cell>
        </row>
        <row r="1221">
          <cell r="D1221" t="str">
            <v>F10</v>
          </cell>
          <cell r="E1221" t="str">
            <v>F10</v>
          </cell>
          <cell r="F1221" t="str">
            <v>F102x</v>
          </cell>
          <cell r="G1221" t="str">
            <v>F10</v>
          </cell>
        </row>
        <row r="1224">
          <cell r="D1224" t="str">
            <v>F104x</v>
          </cell>
          <cell r="E1224" t="str">
            <v>F104x</v>
          </cell>
          <cell r="F1224" t="str">
            <v>F104x</v>
          </cell>
          <cell r="G1224" t="str">
            <v>F104x</v>
          </cell>
        </row>
        <row r="1226">
          <cell r="D1226" t="str">
            <v>F104x</v>
          </cell>
          <cell r="E1226" t="str">
            <v>F104x</v>
          </cell>
          <cell r="F1226" t="str">
            <v>F104x</v>
          </cell>
          <cell r="G1226" t="str">
            <v>F104x</v>
          </cell>
        </row>
        <row r="1227">
          <cell r="D1227" t="str">
            <v>F104x</v>
          </cell>
          <cell r="E1227" t="str">
            <v>F104x</v>
          </cell>
          <cell r="F1227" t="str">
            <v>F104x</v>
          </cell>
          <cell r="G1227" t="str">
            <v>F104x</v>
          </cell>
        </row>
        <row r="1228">
          <cell r="D1228" t="str">
            <v>F104x</v>
          </cell>
          <cell r="E1228" t="str">
            <v>F104x</v>
          </cell>
          <cell r="F1228" t="str">
            <v>F104x</v>
          </cell>
          <cell r="G1228" t="str">
            <v>F104x</v>
          </cell>
        </row>
        <row r="1229">
          <cell r="D1229" t="str">
            <v>F138x</v>
          </cell>
          <cell r="E1229" t="str">
            <v>F138x</v>
          </cell>
          <cell r="F1229" t="str">
            <v>F138x</v>
          </cell>
          <cell r="G1229" t="str">
            <v>F138x</v>
          </cell>
        </row>
        <row r="1230">
          <cell r="D1230" t="str">
            <v>F104x</v>
          </cell>
          <cell r="E1230" t="str">
            <v>F104x</v>
          </cell>
          <cell r="F1230" t="str">
            <v>F104x</v>
          </cell>
          <cell r="G1230" t="str">
            <v>F104x</v>
          </cell>
        </row>
        <row r="1231">
          <cell r="D1231" t="str">
            <v>F104x</v>
          </cell>
          <cell r="E1231" t="str">
            <v>F104x</v>
          </cell>
          <cell r="F1231" t="str">
            <v>F104x</v>
          </cell>
          <cell r="G1231" t="str">
            <v>F104x</v>
          </cell>
        </row>
        <row r="1232">
          <cell r="D1232" t="str">
            <v>F104x</v>
          </cell>
          <cell r="E1232" t="str">
            <v>F104x</v>
          </cell>
          <cell r="F1232" t="str">
            <v>F104x</v>
          </cell>
          <cell r="G1232" t="str">
            <v>F104x</v>
          </cell>
        </row>
        <row r="1233">
          <cell r="D1233" t="str">
            <v>F104x</v>
          </cell>
          <cell r="E1233" t="str">
            <v>F104x</v>
          </cell>
          <cell r="F1233" t="str">
            <v>F104x</v>
          </cell>
          <cell r="G1233" t="str">
            <v>F104x</v>
          </cell>
        </row>
        <row r="1234">
          <cell r="D1234" t="str">
            <v>F104x</v>
          </cell>
          <cell r="E1234" t="str">
            <v>F104x</v>
          </cell>
          <cell r="F1234" t="str">
            <v>F104x</v>
          </cell>
          <cell r="G1234" t="str">
            <v>F104x</v>
          </cell>
        </row>
        <row r="1235">
          <cell r="D1235" t="str">
            <v>F104x</v>
          </cell>
          <cell r="E1235" t="str">
            <v>F104x</v>
          </cell>
          <cell r="F1235" t="str">
            <v>F104x</v>
          </cell>
          <cell r="G1235" t="str">
            <v>F104x</v>
          </cell>
        </row>
        <row r="1236">
          <cell r="D1236" t="str">
            <v>F104x</v>
          </cell>
          <cell r="E1236" t="str">
            <v>F104x</v>
          </cell>
          <cell r="F1236" t="str">
            <v>F104x</v>
          </cell>
          <cell r="G1236" t="str">
            <v>F104x</v>
          </cell>
        </row>
        <row r="1237">
          <cell r="D1237" t="str">
            <v>F104x</v>
          </cell>
          <cell r="E1237" t="str">
            <v>F104x</v>
          </cell>
          <cell r="F1237" t="str">
            <v>F104x</v>
          </cell>
          <cell r="G1237" t="str">
            <v>F104x</v>
          </cell>
        </row>
        <row r="1238">
          <cell r="D1238" t="str">
            <v>F104x</v>
          </cell>
          <cell r="E1238" t="str">
            <v>F104x</v>
          </cell>
          <cell r="F1238" t="str">
            <v>F104x</v>
          </cell>
          <cell r="G1238" t="str">
            <v>F104x</v>
          </cell>
        </row>
        <row r="1239">
          <cell r="D1239" t="str">
            <v>F104x</v>
          </cell>
          <cell r="E1239" t="str">
            <v>F104x</v>
          </cell>
          <cell r="F1239" t="str">
            <v>F104x</v>
          </cell>
          <cell r="G1239" t="str">
            <v>F104x</v>
          </cell>
        </row>
        <row r="1240">
          <cell r="D1240" t="str">
            <v>F104x</v>
          </cell>
          <cell r="E1240" t="str">
            <v>F104x</v>
          </cell>
          <cell r="F1240" t="str">
            <v>F104x</v>
          </cell>
          <cell r="G1240" t="str">
            <v>F104x</v>
          </cell>
        </row>
        <row r="1244">
          <cell r="D1244" t="str">
            <v>F104x</v>
          </cell>
          <cell r="E1244" t="str">
            <v>F104x</v>
          </cell>
          <cell r="F1244" t="str">
            <v>F104x</v>
          </cell>
          <cell r="G1244" t="str">
            <v>F104x</v>
          </cell>
        </row>
        <row r="1245">
          <cell r="D1245" t="str">
            <v>F104x</v>
          </cell>
          <cell r="E1245" t="str">
            <v>F104x</v>
          </cell>
          <cell r="F1245" t="str">
            <v>F104x</v>
          </cell>
          <cell r="G1245" t="str">
            <v>F104x</v>
          </cell>
        </row>
        <row r="1246">
          <cell r="D1246" t="str">
            <v>F104x</v>
          </cell>
          <cell r="E1246" t="str">
            <v>F104x</v>
          </cell>
          <cell r="F1246" t="str">
            <v>F104x</v>
          </cell>
          <cell r="G1246" t="str">
            <v>F104x</v>
          </cell>
        </row>
        <row r="1247">
          <cell r="D1247" t="str">
            <v>F138x</v>
          </cell>
          <cell r="E1247" t="str">
            <v>F138x</v>
          </cell>
          <cell r="F1247" t="str">
            <v>F138x</v>
          </cell>
          <cell r="G1247" t="str">
            <v>F138x</v>
          </cell>
        </row>
        <row r="1248">
          <cell r="D1248" t="str">
            <v>F104x</v>
          </cell>
          <cell r="E1248" t="str">
            <v>F104x</v>
          </cell>
          <cell r="F1248" t="str">
            <v>F104x</v>
          </cell>
          <cell r="G1248" t="str">
            <v>F104x</v>
          </cell>
        </row>
        <row r="1249">
          <cell r="D1249" t="str">
            <v>F104x</v>
          </cell>
          <cell r="E1249" t="str">
            <v>F104x</v>
          </cell>
          <cell r="F1249" t="str">
            <v>F104x</v>
          </cell>
          <cell r="G1249" t="str">
            <v>F104x</v>
          </cell>
        </row>
        <row r="1250">
          <cell r="D1250" t="str">
            <v>F104x</v>
          </cell>
          <cell r="E1250" t="str">
            <v>F104x</v>
          </cell>
          <cell r="F1250" t="str">
            <v>F104x</v>
          </cell>
          <cell r="G1250" t="str">
            <v>F104x</v>
          </cell>
        </row>
        <row r="1251">
          <cell r="D1251" t="str">
            <v>F104x</v>
          </cell>
          <cell r="E1251" t="str">
            <v>F104x</v>
          </cell>
          <cell r="F1251" t="str">
            <v>F104x</v>
          </cell>
          <cell r="G1251" t="str">
            <v>F104x</v>
          </cell>
        </row>
        <row r="1252">
          <cell r="D1252" t="str">
            <v>F104x</v>
          </cell>
          <cell r="E1252" t="str">
            <v>F104x</v>
          </cell>
          <cell r="F1252" t="str">
            <v>F104x</v>
          </cell>
          <cell r="G1252" t="str">
            <v>F104x</v>
          </cell>
        </row>
        <row r="1253">
          <cell r="D1253" t="str">
            <v>F104x</v>
          </cell>
          <cell r="E1253" t="str">
            <v>F104x</v>
          </cell>
          <cell r="F1253" t="str">
            <v>F104x</v>
          </cell>
          <cell r="G1253" t="str">
            <v>F104x</v>
          </cell>
        </row>
        <row r="1256">
          <cell r="D1256" t="str">
            <v>F104x</v>
          </cell>
          <cell r="E1256" t="str">
            <v>F104x</v>
          </cell>
          <cell r="F1256" t="str">
            <v>F104x</v>
          </cell>
          <cell r="G1256" t="str">
            <v>F104x</v>
          </cell>
        </row>
        <row r="1262">
          <cell r="D1262" t="str">
            <v>F10</v>
          </cell>
          <cell r="E1262" t="str">
            <v>F10</v>
          </cell>
          <cell r="F1262" t="str">
            <v>F10</v>
          </cell>
          <cell r="G1262" t="str">
            <v>F10</v>
          </cell>
        </row>
        <row r="1264">
          <cell r="D1264" t="str">
            <v>F10</v>
          </cell>
          <cell r="E1264" t="str">
            <v>F10</v>
          </cell>
          <cell r="F1264" t="str">
            <v>F10</v>
          </cell>
          <cell r="G1264" t="str">
            <v>F10</v>
          </cell>
        </row>
        <row r="1266">
          <cell r="D1266" t="str">
            <v>F10</v>
          </cell>
          <cell r="E1266" t="str">
            <v>F10</v>
          </cell>
          <cell r="F1266" t="str">
            <v>F10</v>
          </cell>
          <cell r="G1266" t="str">
            <v>F10</v>
          </cell>
        </row>
        <row r="1268">
          <cell r="D1268" t="str">
            <v>F10</v>
          </cell>
          <cell r="E1268" t="str">
            <v>F10</v>
          </cell>
          <cell r="F1268" t="str">
            <v>F10</v>
          </cell>
          <cell r="G1268" t="str">
            <v>F10</v>
          </cell>
        </row>
        <row r="1269">
          <cell r="D1269" t="str">
            <v>F10</v>
          </cell>
          <cell r="E1269" t="str">
            <v>F10</v>
          </cell>
          <cell r="F1269" t="str">
            <v>F10</v>
          </cell>
          <cell r="G1269" t="str">
            <v>F10</v>
          </cell>
        </row>
        <row r="1270">
          <cell r="D1270" t="str">
            <v>F10</v>
          </cell>
          <cell r="E1270" t="str">
            <v>F10</v>
          </cell>
          <cell r="F1270" t="str">
            <v>F10</v>
          </cell>
          <cell r="G1270" t="str">
            <v>F10</v>
          </cell>
        </row>
        <row r="1271">
          <cell r="D1271" t="str">
            <v>F10</v>
          </cell>
          <cell r="E1271" t="str">
            <v>F10</v>
          </cell>
          <cell r="F1271" t="str">
            <v>F10</v>
          </cell>
          <cell r="G1271" t="str">
            <v>F10</v>
          </cell>
        </row>
        <row r="1272">
          <cell r="D1272" t="str">
            <v>F10</v>
          </cell>
          <cell r="E1272" t="str">
            <v>F10</v>
          </cell>
          <cell r="F1272" t="str">
            <v>F10</v>
          </cell>
          <cell r="G1272" t="str">
            <v>F10</v>
          </cell>
        </row>
        <row r="1275">
          <cell r="D1275" t="str">
            <v>F10</v>
          </cell>
          <cell r="E1275" t="str">
            <v>F10</v>
          </cell>
          <cell r="F1275" t="str">
            <v>F10</v>
          </cell>
          <cell r="G1275" t="str">
            <v>F10</v>
          </cell>
        </row>
        <row r="1284">
          <cell r="D1284" t="str">
            <v>F106</v>
          </cell>
          <cell r="E1284" t="str">
            <v>F106</v>
          </cell>
          <cell r="F1284" t="str">
            <v>F106</v>
          </cell>
          <cell r="G1284" t="str">
            <v>F106</v>
          </cell>
        </row>
        <row r="1289">
          <cell r="D1289" t="str">
            <v>F118</v>
          </cell>
          <cell r="E1289" t="str">
            <v>F118</v>
          </cell>
          <cell r="F1289" t="str">
            <v>F118</v>
          </cell>
          <cell r="G1289" t="str">
            <v>F118</v>
          </cell>
        </row>
        <row r="1291">
          <cell r="D1291" t="str">
            <v>F119</v>
          </cell>
          <cell r="E1291" t="str">
            <v>F119</v>
          </cell>
          <cell r="F1291" t="str">
            <v>F119</v>
          </cell>
          <cell r="G1291" t="str">
            <v>F119</v>
          </cell>
        </row>
        <row r="1293">
          <cell r="D1293" t="str">
            <v>F120</v>
          </cell>
          <cell r="E1293" t="str">
            <v>F120</v>
          </cell>
          <cell r="F1293" t="str">
            <v>F120</v>
          </cell>
          <cell r="G1293" t="str">
            <v>F120</v>
          </cell>
        </row>
        <row r="1297">
          <cell r="D1297" t="str">
            <v>C</v>
          </cell>
          <cell r="E1297" t="str">
            <v>C</v>
          </cell>
          <cell r="F1297" t="str">
            <v>C</v>
          </cell>
          <cell r="G1297" t="str">
            <v>C</v>
          </cell>
        </row>
        <row r="1298">
          <cell r="D1298" t="str">
            <v>COS
Factor</v>
          </cell>
          <cell r="E1298" t="str">
            <v>COS
Factor</v>
          </cell>
          <cell r="F1298" t="str">
            <v>COS
Factor</v>
          </cell>
          <cell r="G1298" t="str">
            <v>COS
Factor</v>
          </cell>
        </row>
        <row r="1300">
          <cell r="D1300" t="str">
            <v>F121</v>
          </cell>
          <cell r="E1300" t="str">
            <v>F121</v>
          </cell>
          <cell r="F1300" t="str">
            <v>F121</v>
          </cell>
          <cell r="G1300" t="str">
            <v>F121</v>
          </cell>
        </row>
        <row r="1302">
          <cell r="D1302" t="str">
            <v>F122</v>
          </cell>
          <cell r="E1302" t="str">
            <v>F122</v>
          </cell>
          <cell r="F1302" t="str">
            <v>F122</v>
          </cell>
          <cell r="G1302" t="str">
            <v>F122</v>
          </cell>
        </row>
        <row r="1304">
          <cell r="D1304" t="str">
            <v>F123</v>
          </cell>
          <cell r="E1304" t="str">
            <v>F123</v>
          </cell>
          <cell r="F1304" t="str">
            <v>F123</v>
          </cell>
          <cell r="G1304" t="str">
            <v>F123</v>
          </cell>
        </row>
        <row r="1306">
          <cell r="D1306" t="str">
            <v>F124</v>
          </cell>
          <cell r="E1306" t="str">
            <v>F124</v>
          </cell>
          <cell r="F1306" t="str">
            <v>F124</v>
          </cell>
          <cell r="G1306" t="str">
            <v>F124</v>
          </cell>
        </row>
        <row r="1308">
          <cell r="D1308" t="str">
            <v>F125</v>
          </cell>
          <cell r="E1308" t="str">
            <v>F125</v>
          </cell>
          <cell r="F1308" t="str">
            <v>F125</v>
          </cell>
          <cell r="G1308" t="str">
            <v>F125</v>
          </cell>
        </row>
        <row r="1310">
          <cell r="D1310" t="str">
            <v>F126</v>
          </cell>
          <cell r="E1310" t="str">
            <v>F126</v>
          </cell>
          <cell r="F1310" t="str">
            <v>F126</v>
          </cell>
          <cell r="G1310" t="str">
            <v>F126</v>
          </cell>
        </row>
        <row r="1312">
          <cell r="D1312" t="str">
            <v>F127</v>
          </cell>
          <cell r="E1312" t="str">
            <v>F127</v>
          </cell>
          <cell r="F1312" t="str">
            <v>F127</v>
          </cell>
          <cell r="G1312" t="str">
            <v>F127</v>
          </cell>
        </row>
        <row r="1314">
          <cell r="D1314" t="str">
            <v>F128</v>
          </cell>
          <cell r="E1314" t="str">
            <v>F128</v>
          </cell>
          <cell r="F1314" t="str">
            <v>F128</v>
          </cell>
          <cell r="G1314" t="str">
            <v>F128</v>
          </cell>
        </row>
        <row r="1316">
          <cell r="D1316" t="str">
            <v>F129</v>
          </cell>
          <cell r="E1316" t="str">
            <v>F129</v>
          </cell>
          <cell r="F1316" t="str">
            <v>F129</v>
          </cell>
          <cell r="G1316" t="str">
            <v>F129</v>
          </cell>
        </row>
        <row r="1318">
          <cell r="D1318" t="str">
            <v>F130</v>
          </cell>
          <cell r="E1318" t="str">
            <v>F130</v>
          </cell>
          <cell r="F1318" t="str">
            <v>F130</v>
          </cell>
          <cell r="G1318" t="str">
            <v>F130</v>
          </cell>
        </row>
        <row r="1320">
          <cell r="D1320" t="str">
            <v>F121</v>
          </cell>
          <cell r="E1320" t="str">
            <v>F121</v>
          </cell>
          <cell r="F1320" t="str">
            <v>F121</v>
          </cell>
          <cell r="G1320" t="str">
            <v>F121</v>
          </cell>
        </row>
        <row r="1322">
          <cell r="D1322" t="str">
            <v>F120</v>
          </cell>
          <cell r="E1322" t="str">
            <v>F120</v>
          </cell>
          <cell r="F1322" t="str">
            <v>F120</v>
          </cell>
          <cell r="G1322" t="str">
            <v>F120</v>
          </cell>
        </row>
        <row r="1324">
          <cell r="D1324" t="str">
            <v>F102x</v>
          </cell>
          <cell r="E1324" t="str">
            <v>F102x</v>
          </cell>
          <cell r="F1324" t="str">
            <v>F102x</v>
          </cell>
          <cell r="G1324" t="str">
            <v>F102x</v>
          </cell>
        </row>
        <row r="1331">
          <cell r="D1331" t="str">
            <v>F107x</v>
          </cell>
          <cell r="E1331" t="str">
            <v>F107x</v>
          </cell>
          <cell r="F1331" t="str">
            <v>F107x</v>
          </cell>
          <cell r="G1331" t="str">
            <v>F107x</v>
          </cell>
        </row>
        <row r="1332">
          <cell r="D1332" t="str">
            <v>F105x</v>
          </cell>
          <cell r="E1332" t="str">
            <v>F105x</v>
          </cell>
          <cell r="F1332" t="str">
            <v>F105x</v>
          </cell>
          <cell r="G1332" t="str">
            <v>F105x</v>
          </cell>
        </row>
        <row r="1333">
          <cell r="D1333" t="str">
            <v>F105x</v>
          </cell>
          <cell r="E1333" t="str">
            <v>F105x</v>
          </cell>
          <cell r="F1333" t="str">
            <v>F105x</v>
          </cell>
          <cell r="G1333" t="str">
            <v>F105x</v>
          </cell>
        </row>
        <row r="1334">
          <cell r="D1334" t="str">
            <v>F105x</v>
          </cell>
          <cell r="E1334" t="str">
            <v>F105x</v>
          </cell>
          <cell r="F1334" t="str">
            <v>F105x</v>
          </cell>
          <cell r="G1334" t="str">
            <v>F105x</v>
          </cell>
        </row>
        <row r="1335">
          <cell r="D1335" t="str">
            <v>F42</v>
          </cell>
          <cell r="E1335" t="str">
            <v>F42</v>
          </cell>
          <cell r="F1335" t="str">
            <v>F42</v>
          </cell>
          <cell r="G1335" t="str">
            <v>F42</v>
          </cell>
        </row>
        <row r="1336">
          <cell r="D1336" t="str">
            <v>F102x</v>
          </cell>
          <cell r="E1336" t="str">
            <v>F102x</v>
          </cell>
          <cell r="F1336" t="str">
            <v>F102x</v>
          </cell>
          <cell r="G1336" t="str">
            <v>F102x</v>
          </cell>
        </row>
        <row r="1337">
          <cell r="D1337" t="str">
            <v>F30</v>
          </cell>
          <cell r="E1337" t="str">
            <v>F30</v>
          </cell>
          <cell r="F1337" t="str">
            <v>F30</v>
          </cell>
          <cell r="G1337" t="str">
            <v>F30</v>
          </cell>
        </row>
        <row r="1338">
          <cell r="D1338" t="str">
            <v>F10</v>
          </cell>
          <cell r="E1338" t="str">
            <v>F10</v>
          </cell>
          <cell r="F1338" t="str">
            <v>F105x</v>
          </cell>
          <cell r="G1338" t="str">
            <v>F10</v>
          </cell>
        </row>
        <row r="1339">
          <cell r="D1339" t="str">
            <v>F10</v>
          </cell>
          <cell r="E1339" t="str">
            <v>F10</v>
          </cell>
          <cell r="F1339" t="str">
            <v>F105x</v>
          </cell>
          <cell r="G1339" t="str">
            <v>F10</v>
          </cell>
        </row>
        <row r="1342">
          <cell r="D1342" t="str">
            <v>F30</v>
          </cell>
          <cell r="E1342" t="str">
            <v>F30</v>
          </cell>
          <cell r="F1342" t="str">
            <v>F30</v>
          </cell>
          <cell r="G1342" t="str">
            <v>F30</v>
          </cell>
        </row>
        <row r="1344">
          <cell r="D1344" t="str">
            <v>F30</v>
          </cell>
          <cell r="E1344" t="str">
            <v>F30</v>
          </cell>
          <cell r="F1344" t="str">
            <v>F30</v>
          </cell>
          <cell r="G1344" t="str">
            <v>F30</v>
          </cell>
        </row>
        <row r="1345">
          <cell r="D1345" t="str">
            <v>F30</v>
          </cell>
          <cell r="E1345" t="str">
            <v>F30</v>
          </cell>
          <cell r="F1345" t="str">
            <v>F30</v>
          </cell>
          <cell r="G1345" t="str">
            <v>F30</v>
          </cell>
        </row>
        <row r="1347">
          <cell r="D1347" t="str">
            <v>F30</v>
          </cell>
          <cell r="E1347" t="str">
            <v>F30</v>
          </cell>
          <cell r="F1347" t="str">
            <v>F30</v>
          </cell>
          <cell r="G1347" t="str">
            <v>F30</v>
          </cell>
        </row>
        <row r="1348">
          <cell r="D1348" t="str">
            <v>F30</v>
          </cell>
          <cell r="E1348" t="str">
            <v>F30</v>
          </cell>
          <cell r="F1348" t="str">
            <v>F30</v>
          </cell>
          <cell r="G1348" t="str">
            <v>F30</v>
          </cell>
        </row>
        <row r="1349">
          <cell r="D1349" t="str">
            <v>F30</v>
          </cell>
          <cell r="E1349" t="str">
            <v>F30</v>
          </cell>
          <cell r="F1349" t="str">
            <v>F30</v>
          </cell>
          <cell r="G1349" t="str">
            <v>F30</v>
          </cell>
        </row>
        <row r="1359">
          <cell r="D1359" t="str">
            <v>F10</v>
          </cell>
          <cell r="E1359" t="str">
            <v>F10</v>
          </cell>
          <cell r="F1359" t="str">
            <v>F10</v>
          </cell>
          <cell r="G1359" t="str">
            <v>F10</v>
          </cell>
        </row>
        <row r="1362">
          <cell r="D1362" t="str">
            <v>F108x</v>
          </cell>
          <cell r="E1362" t="str">
            <v>F108x</v>
          </cell>
          <cell r="F1362" t="str">
            <v>F108x</v>
          </cell>
          <cell r="G1362" t="str">
            <v>F108x</v>
          </cell>
        </row>
        <row r="1363">
          <cell r="D1363" t="str">
            <v>F40</v>
          </cell>
          <cell r="E1363" t="str">
            <v>F40</v>
          </cell>
          <cell r="F1363" t="str">
            <v>F40</v>
          </cell>
          <cell r="G1363" t="str">
            <v>F40</v>
          </cell>
        </row>
        <row r="1364">
          <cell r="D1364" t="str">
            <v>F108x</v>
          </cell>
          <cell r="E1364" t="str">
            <v>F108x</v>
          </cell>
          <cell r="F1364" t="str">
            <v>F108x</v>
          </cell>
          <cell r="G1364" t="str">
            <v>F108x</v>
          </cell>
        </row>
        <row r="1365">
          <cell r="D1365" t="str">
            <v>F108x</v>
          </cell>
          <cell r="E1365" t="str">
            <v>F108x</v>
          </cell>
          <cell r="F1365" t="str">
            <v>F108x</v>
          </cell>
          <cell r="G1365" t="str">
            <v>F108x</v>
          </cell>
        </row>
        <row r="1366">
          <cell r="D1366" t="str">
            <v>F108x</v>
          </cell>
          <cell r="E1366" t="str">
            <v>F108x</v>
          </cell>
          <cell r="F1366" t="str">
            <v>F108x</v>
          </cell>
          <cell r="G1366" t="str">
            <v>F108x</v>
          </cell>
        </row>
        <row r="1369">
          <cell r="D1369" t="str">
            <v>F10</v>
          </cell>
          <cell r="E1369" t="str">
            <v>F10</v>
          </cell>
          <cell r="F1369" t="str">
            <v>F10</v>
          </cell>
          <cell r="G1369" t="str">
            <v>F10</v>
          </cell>
        </row>
        <row r="1372">
          <cell r="D1372" t="str">
            <v>F107x</v>
          </cell>
          <cell r="E1372" t="str">
            <v>F107x</v>
          </cell>
          <cell r="F1372" t="str">
            <v>F107x</v>
          </cell>
          <cell r="G1372" t="str">
            <v>F107x</v>
          </cell>
        </row>
        <row r="1373">
          <cell r="D1373" t="str">
            <v>F105x</v>
          </cell>
          <cell r="E1373" t="str">
            <v>F105x</v>
          </cell>
          <cell r="F1373" t="str">
            <v>F105x</v>
          </cell>
          <cell r="G1373" t="str">
            <v>F105x</v>
          </cell>
        </row>
        <row r="1374">
          <cell r="D1374" t="str">
            <v>F105x</v>
          </cell>
          <cell r="E1374" t="str">
            <v>F105x</v>
          </cell>
          <cell r="F1374" t="str">
            <v>F105x</v>
          </cell>
          <cell r="G1374" t="str">
            <v>F105x</v>
          </cell>
        </row>
        <row r="1375">
          <cell r="D1375" t="str">
            <v>F30</v>
          </cell>
          <cell r="E1375" t="str">
            <v>F30</v>
          </cell>
          <cell r="F1375" t="str">
            <v>F30</v>
          </cell>
          <cell r="G1375" t="str">
            <v>F30</v>
          </cell>
        </row>
        <row r="1376">
          <cell r="D1376" t="str">
            <v>F105x</v>
          </cell>
          <cell r="E1376" t="str">
            <v>F105x</v>
          </cell>
          <cell r="F1376" t="str">
            <v>F105x</v>
          </cell>
          <cell r="G1376" t="str">
            <v>F105x</v>
          </cell>
        </row>
        <row r="1377">
          <cell r="D1377" t="str">
            <v>F105x</v>
          </cell>
          <cell r="E1377" t="str">
            <v>F105x</v>
          </cell>
          <cell r="F1377" t="str">
            <v>F105x</v>
          </cell>
          <cell r="G1377" t="str">
            <v>F105x</v>
          </cell>
        </row>
        <row r="1378">
          <cell r="D1378" t="str">
            <v>F105x</v>
          </cell>
          <cell r="E1378" t="str">
            <v>F105x</v>
          </cell>
          <cell r="F1378" t="str">
            <v>F105x</v>
          </cell>
          <cell r="G1378" t="str">
            <v>F105x</v>
          </cell>
        </row>
        <row r="1379">
          <cell r="D1379" t="str">
            <v>F42</v>
          </cell>
          <cell r="E1379" t="str">
            <v>F42</v>
          </cell>
          <cell r="F1379" t="str">
            <v>F42</v>
          </cell>
          <cell r="G1379" t="str">
            <v>F42</v>
          </cell>
        </row>
        <row r="1380">
          <cell r="D1380" t="str">
            <v>F105x</v>
          </cell>
          <cell r="E1380" t="str">
            <v>F105x</v>
          </cell>
          <cell r="F1380" t="str">
            <v>F105x</v>
          </cell>
          <cell r="G1380" t="str">
            <v>F105x</v>
          </cell>
        </row>
        <row r="1381">
          <cell r="D1381" t="str">
            <v>F10</v>
          </cell>
          <cell r="E1381" t="str">
            <v>F10</v>
          </cell>
          <cell r="F1381" t="str">
            <v>F105x</v>
          </cell>
          <cell r="G1381" t="str">
            <v>F10</v>
          </cell>
        </row>
        <row r="1382">
          <cell r="D1382" t="str">
            <v>F102x</v>
          </cell>
          <cell r="E1382" t="str">
            <v>F102x</v>
          </cell>
          <cell r="F1382" t="str">
            <v>F102x</v>
          </cell>
          <cell r="G1382" t="str">
            <v>F102x</v>
          </cell>
        </row>
        <row r="1385">
          <cell r="D1385" t="str">
            <v>F30</v>
          </cell>
          <cell r="E1385" t="str">
            <v>F30</v>
          </cell>
          <cell r="F1385" t="str">
            <v>F30</v>
          </cell>
          <cell r="G1385" t="str">
            <v>F30</v>
          </cell>
        </row>
      </sheetData>
      <sheetData sheetId="32">
        <row r="13">
          <cell r="F13" t="str">
            <v>Residential
Sch 1</v>
          </cell>
          <cell r="G13" t="str">
            <v>General
Large Dist.
Sch 6</v>
          </cell>
          <cell r="H13" t="str">
            <v>General
+1 MW
Sch 8</v>
          </cell>
          <cell r="I13" t="str">
            <v>Street &amp; Area
Lighting
Sch. 7,11,12</v>
          </cell>
          <cell r="J13" t="str">
            <v>General
Trans
Sch 9</v>
          </cell>
          <cell r="K13" t="str">
            <v>Irrigation
Sch 10</v>
          </cell>
          <cell r="L13" t="str">
            <v>Traffic
Signals
Sch 15</v>
          </cell>
          <cell r="M13" t="str">
            <v>Outdoor
Lighting
Sch 15</v>
          </cell>
          <cell r="N13" t="str">
            <v>General
Small Dist.
Sch 23</v>
          </cell>
          <cell r="O13" t="str">
            <v>Industrial
Cust 1</v>
          </cell>
          <cell r="P13" t="str">
            <v>Industrial
Cust 2</v>
          </cell>
        </row>
        <row r="15">
          <cell r="A15" t="str">
            <v>F10</v>
          </cell>
          <cell r="F15">
            <v>0.34122644444788358</v>
          </cell>
          <cell r="G15">
            <v>0.28137695852232431</v>
          </cell>
          <cell r="H15">
            <v>8.1536987176929684E-2</v>
          </cell>
          <cell r="I15">
            <v>1.8206149323703952E-3</v>
          </cell>
          <cell r="J15">
            <v>0.17528973582171209</v>
          </cell>
          <cell r="K15">
            <v>9.1694170018025642E-3</v>
          </cell>
          <cell r="L15">
            <v>2.8305283882511001E-4</v>
          </cell>
          <cell r="M15">
            <v>3.958601402009298E-4</v>
          </cell>
          <cell r="N15">
            <v>6.6455154473592334E-2</v>
          </cell>
          <cell r="O15">
            <v>2.2118169511210522E-2</v>
          </cell>
          <cell r="P15">
            <v>2.0327605133148501E-2</v>
          </cell>
        </row>
        <row r="16">
          <cell r="A16" t="str">
            <v>F11</v>
          </cell>
          <cell r="F16">
            <v>0.32436615672892055</v>
          </cell>
          <cell r="G16">
            <v>0.28030781167466756</v>
          </cell>
          <cell r="H16">
            <v>8.3824833892941611E-2</v>
          </cell>
          <cell r="I16">
            <v>2.3900973236545184E-3</v>
          </cell>
          <cell r="J16">
            <v>0.18522707786198189</v>
          </cell>
          <cell r="K16">
            <v>9.4719808796719755E-3</v>
          </cell>
          <cell r="L16">
            <v>3.009958711422249E-4</v>
          </cell>
          <cell r="M16">
            <v>5.1222175585786153E-4</v>
          </cell>
          <cell r="N16">
            <v>6.47124315099461E-2</v>
          </cell>
          <cell r="O16">
            <v>2.3520242687150354E-2</v>
          </cell>
          <cell r="P16">
            <v>2.5366149814065292E-2</v>
          </cell>
        </row>
        <row r="17">
          <cell r="A17" t="str">
            <v>F12</v>
          </cell>
          <cell r="F17">
            <v>0.35808673216684661</v>
          </cell>
          <cell r="G17">
            <v>0.28244610536998099</v>
          </cell>
          <cell r="H17">
            <v>7.9249140460917758E-2</v>
          </cell>
          <cell r="I17">
            <v>1.2511325410862718E-3</v>
          </cell>
          <cell r="J17">
            <v>0.16535239378144229</v>
          </cell>
          <cell r="K17">
            <v>8.8668531239331511E-3</v>
          </cell>
          <cell r="L17">
            <v>2.6510980650799513E-4</v>
          </cell>
          <cell r="M17">
            <v>2.7949852454399807E-4</v>
          </cell>
          <cell r="N17">
            <v>6.8197877437238583E-2</v>
          </cell>
          <cell r="O17">
            <v>2.0716096335270689E-2</v>
          </cell>
          <cell r="P17">
            <v>1.5289060452231714E-2</v>
          </cell>
        </row>
        <row r="18">
          <cell r="A18" t="str">
            <v>F20</v>
          </cell>
          <cell r="F18">
            <v>0.47864926566950561</v>
          </cell>
          <cell r="G18">
            <v>0.33785432911154684</v>
          </cell>
          <cell r="H18">
            <v>8.0885319964746433E-2</v>
          </cell>
          <cell r="I18">
            <v>5.6508042402221104E-4</v>
          </cell>
          <cell r="J18">
            <v>0</v>
          </cell>
          <cell r="K18">
            <v>1.5600852701111207E-2</v>
          </cell>
          <cell r="L18">
            <v>2.419759692602428E-4</v>
          </cell>
          <cell r="M18">
            <v>1.4529928730860753E-4</v>
          </cell>
          <cell r="N18">
            <v>8.6057876872498995E-2</v>
          </cell>
          <cell r="O18">
            <v>0</v>
          </cell>
          <cell r="P18">
            <v>0</v>
          </cell>
        </row>
        <row r="19">
          <cell r="A19" t="str">
            <v>F21</v>
          </cell>
          <cell r="F19">
            <v>0.60688727622770267</v>
          </cell>
          <cell r="G19">
            <v>0.24765555571563025</v>
          </cell>
          <cell r="H19">
            <v>4.8642883544973238E-2</v>
          </cell>
          <cell r="I19">
            <v>3.3508653306874602E-3</v>
          </cell>
          <cell r="J19">
            <v>0</v>
          </cell>
          <cell r="K19">
            <v>1.7973446357283859E-2</v>
          </cell>
          <cell r="L19">
            <v>1.3725913423825211E-4</v>
          </cell>
          <cell r="M19">
            <v>6.766354734431294E-4</v>
          </cell>
          <cell r="N19">
            <v>7.4676078216041109E-2</v>
          </cell>
          <cell r="O19">
            <v>0</v>
          </cell>
          <cell r="P19">
            <v>0</v>
          </cell>
        </row>
        <row r="20">
          <cell r="A20" t="str">
            <v>F22</v>
          </cell>
          <cell r="F20">
            <v>0.89043413539011673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0.10956586460988327</v>
          </cell>
          <cell r="O20">
            <v>0</v>
          </cell>
          <cell r="P20">
            <v>0</v>
          </cell>
        </row>
        <row r="21">
          <cell r="A21" t="str">
            <v>F30</v>
          </cell>
          <cell r="F21">
            <v>0.29064558129099449</v>
          </cell>
          <cell r="G21">
            <v>0.27816951797935419</v>
          </cell>
          <cell r="H21">
            <v>8.8400527324965464E-2</v>
          </cell>
          <cell r="I21">
            <v>3.5290621062227649E-3</v>
          </cell>
          <cell r="J21">
            <v>0.20510176194252153</v>
          </cell>
          <cell r="K21">
            <v>1.0077108635410798E-2</v>
          </cell>
          <cell r="L21">
            <v>3.3688193577645467E-4</v>
          </cell>
          <cell r="M21">
            <v>7.449449871717251E-4</v>
          </cell>
          <cell r="N21">
            <v>6.1226985582653604E-2</v>
          </cell>
          <cell r="O21">
            <v>2.6324389039030022E-2</v>
          </cell>
          <cell r="P21">
            <v>3.5443239175898866E-2</v>
          </cell>
        </row>
        <row r="22">
          <cell r="A22" t="str">
            <v>F40</v>
          </cell>
          <cell r="F22">
            <v>0.86679951219328444</v>
          </cell>
          <cell r="G22">
            <v>1.7462712307141418E-2</v>
          </cell>
          <cell r="H22">
            <v>2.7196336138996766E-4</v>
          </cell>
          <cell r="I22">
            <v>9.6870409182659104E-3</v>
          </cell>
          <cell r="J22">
            <v>1.844021845640766E-4</v>
          </cell>
          <cell r="K22">
            <v>3.6003906349416502E-3</v>
          </cell>
          <cell r="L22">
            <v>2.9239736529980925E-3</v>
          </cell>
          <cell r="M22">
            <v>6.530795853918552E-4</v>
          </cell>
          <cell r="N22">
            <v>9.8414720053687052E-2</v>
          </cell>
          <cell r="O22">
            <v>1.1025541677971676E-6</v>
          </cell>
          <cell r="P22">
            <v>1.1025541677971676E-6</v>
          </cell>
        </row>
        <row r="23">
          <cell r="A23" t="str">
            <v>F41</v>
          </cell>
          <cell r="F23">
            <v>0.84559389085197278</v>
          </cell>
          <cell r="G23">
            <v>1.7923030498880232E-2</v>
          </cell>
          <cell r="H23">
            <v>1.9853536768030082E-2</v>
          </cell>
          <cell r="I23">
            <v>0</v>
          </cell>
          <cell r="J23">
            <v>1.3104706868819451E-2</v>
          </cell>
          <cell r="K23">
            <v>3.844696069412055E-3</v>
          </cell>
          <cell r="L23">
            <v>2.8524407584530117E-3</v>
          </cell>
          <cell r="M23">
            <v>6.371024670400946E-4</v>
          </cell>
          <cell r="N23">
            <v>9.6007075311722395E-2</v>
          </cell>
          <cell r="O23">
            <v>9.1760202834990952E-5</v>
          </cell>
          <cell r="P23">
            <v>9.1760202834990952E-5</v>
          </cell>
        </row>
        <row r="24">
          <cell r="A24" t="str">
            <v>F42</v>
          </cell>
          <cell r="F24">
            <v>0.87123000983766286</v>
          </cell>
          <cell r="G24">
            <v>1.888265351051488E-2</v>
          </cell>
          <cell r="H24">
            <v>2.9407745087695048E-4</v>
          </cell>
          <cell r="I24">
            <v>8.800615299026265E-3</v>
          </cell>
          <cell r="J24">
            <v>6.4891385226653706E-4</v>
          </cell>
          <cell r="K24">
            <v>3.4789794413328805E-3</v>
          </cell>
          <cell r="L24">
            <v>2.657621472673388E-3</v>
          </cell>
          <cell r="M24">
            <v>5.9358890861495751E-4</v>
          </cell>
          <cell r="N24">
            <v>9.3405780420128301E-2</v>
          </cell>
          <cell r="O24">
            <v>3.879903451518899E-6</v>
          </cell>
          <cell r="P24">
            <v>3.879903451518899E-6</v>
          </cell>
        </row>
        <row r="25">
          <cell r="A25" t="str">
            <v>F43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F44</v>
          </cell>
          <cell r="F26">
            <v>0</v>
          </cell>
          <cell r="G26">
            <v>0.14418077413162528</v>
          </cell>
          <cell r="H26">
            <v>1.4612189511658282E-3</v>
          </cell>
          <cell r="I26">
            <v>0</v>
          </cell>
          <cell r="J26">
            <v>4.0626189412368215E-4</v>
          </cell>
          <cell r="K26">
            <v>0</v>
          </cell>
          <cell r="L26">
            <v>0</v>
          </cell>
          <cell r="M26">
            <v>0</v>
          </cell>
          <cell r="N26">
            <v>0.85395174502308524</v>
          </cell>
          <cell r="O26">
            <v>0</v>
          </cell>
          <cell r="P26">
            <v>0</v>
          </cell>
        </row>
        <row r="27">
          <cell r="A27" t="str">
            <v>F45</v>
          </cell>
          <cell r="F27">
            <v>0</v>
          </cell>
          <cell r="G27">
            <v>0.1633224499917337</v>
          </cell>
          <cell r="H27">
            <v>1.2336749876012566E-2</v>
          </cell>
          <cell r="I27">
            <v>0</v>
          </cell>
          <cell r="J27">
            <v>1.5643081501074602E-2</v>
          </cell>
          <cell r="K27">
            <v>0.40488097206149776</v>
          </cell>
          <cell r="L27">
            <v>0</v>
          </cell>
          <cell r="M27">
            <v>0</v>
          </cell>
          <cell r="N27">
            <v>0.40356877169780181</v>
          </cell>
          <cell r="O27">
            <v>1.2398743593982478E-4</v>
          </cell>
          <cell r="P27">
            <v>1.2398743593982478E-4</v>
          </cell>
        </row>
        <row r="28">
          <cell r="A28" t="str">
            <v>F46</v>
          </cell>
          <cell r="F28">
            <v>0</v>
          </cell>
          <cell r="G28">
            <v>0</v>
          </cell>
          <cell r="H28">
            <v>0</v>
          </cell>
          <cell r="I28">
            <v>0.73032057853758536</v>
          </cell>
          <cell r="J28">
            <v>0</v>
          </cell>
          <cell r="K28">
            <v>0</v>
          </cell>
          <cell r="L28">
            <v>0.22044276966556792</v>
          </cell>
          <cell r="M28">
            <v>4.9236651796846838E-2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F47</v>
          </cell>
          <cell r="F29">
            <v>0.8471496495396249</v>
          </cell>
          <cell r="G29">
            <v>1.7956006033246492E-2</v>
          </cell>
          <cell r="H29">
            <v>1.9890064127843863E-2</v>
          </cell>
          <cell r="I29">
            <v>0</v>
          </cell>
          <cell r="J29">
            <v>1.3128817451666448E-2</v>
          </cell>
          <cell r="K29">
            <v>2.0119282536709129E-3</v>
          </cell>
          <cell r="L29">
            <v>2.8576887971852988E-3</v>
          </cell>
          <cell r="M29">
            <v>6.382746345648902E-4</v>
          </cell>
          <cell r="N29">
            <v>9.6183713108078522E-2</v>
          </cell>
          <cell r="O29">
            <v>9.19290270593446E-5</v>
          </cell>
          <cell r="P29">
            <v>9.19290270593446E-5</v>
          </cell>
        </row>
        <row r="30">
          <cell r="A30" t="str">
            <v>F48</v>
          </cell>
          <cell r="F30">
            <v>0.87268020707683791</v>
          </cell>
          <cell r="G30">
            <v>1.8914084443425867E-2</v>
          </cell>
          <cell r="H30">
            <v>2.9456695457006233E-4</v>
          </cell>
          <cell r="I30">
            <v>8.8152642756060169E-3</v>
          </cell>
          <cell r="J30">
            <v>6.499939953589389E-4</v>
          </cell>
          <cell r="K30">
            <v>1.8202302976212531E-3</v>
          </cell>
          <cell r="L30">
            <v>2.6620451900372581E-3</v>
          </cell>
          <cell r="M30">
            <v>5.9457696112320238E-4</v>
          </cell>
          <cell r="N30">
            <v>9.3561258082007173E-2</v>
          </cell>
          <cell r="O30">
            <v>3.8863617061819897E-6</v>
          </cell>
          <cell r="P30">
            <v>3.8863617061819897E-6</v>
          </cell>
        </row>
        <row r="31">
          <cell r="A31" t="str">
            <v>F50</v>
          </cell>
          <cell r="F31">
            <v>0.49538882015550395</v>
          </cell>
          <cell r="G31">
            <v>2.0793373557993919E-2</v>
          </cell>
          <cell r="H31">
            <v>7.1767307334535194E-2</v>
          </cell>
          <cell r="I31">
            <v>9.9333024343576312E-3</v>
          </cell>
          <cell r="J31">
            <v>0.18238490203035529</v>
          </cell>
          <cell r="K31">
            <v>1.3175322043680151E-2</v>
          </cell>
          <cell r="L31">
            <v>4.8552581453834235E-3</v>
          </cell>
          <cell r="M31">
            <v>7.2571548393270775E-3</v>
          </cell>
          <cell r="N31">
            <v>0.19444455945886327</v>
          </cell>
          <cell r="O31">
            <v>0</v>
          </cell>
          <cell r="P31">
            <v>0</v>
          </cell>
        </row>
        <row r="32">
          <cell r="A32" t="str">
            <v>F51</v>
          </cell>
          <cell r="F32">
            <v>0.19595203213877604</v>
          </cell>
          <cell r="G32">
            <v>2.5052691158522898E-2</v>
          </cell>
          <cell r="H32">
            <v>5.3570378660062923E-2</v>
          </cell>
          <cell r="I32">
            <v>5.2946481008330068E-4</v>
          </cell>
          <cell r="J32">
            <v>0.36870503899169099</v>
          </cell>
          <cell r="K32">
            <v>5.7662509667158928E-3</v>
          </cell>
          <cell r="L32">
            <v>0</v>
          </cell>
          <cell r="M32">
            <v>1.0613459945850963E-4</v>
          </cell>
          <cell r="N32">
            <v>0.35031800867468937</v>
          </cell>
          <cell r="O32">
            <v>0</v>
          </cell>
          <cell r="P32">
            <v>0</v>
          </cell>
        </row>
        <row r="33">
          <cell r="A33" t="str">
            <v>F60</v>
          </cell>
          <cell r="F33">
            <v>0.70929205061061362</v>
          </cell>
          <cell r="G33">
            <v>0.1051580292474982</v>
          </cell>
          <cell r="H33">
            <v>1.6978211187722882E-2</v>
          </cell>
          <cell r="I33">
            <v>0</v>
          </cell>
          <cell r="J33">
            <v>2.9020253861591971E-2</v>
          </cell>
          <cell r="K33">
            <v>1.0995204053509122E-2</v>
          </cell>
          <cell r="L33">
            <v>2.3314930286912178E-3</v>
          </cell>
          <cell r="M33">
            <v>5.2074699748419885E-4</v>
          </cell>
          <cell r="N33">
            <v>0.12025247254912874</v>
          </cell>
          <cell r="O33">
            <v>2.725769231880123E-3</v>
          </cell>
          <cell r="P33">
            <v>2.725769231880123E-3</v>
          </cell>
        </row>
        <row r="34">
          <cell r="A34" t="str">
            <v>F70</v>
          </cell>
          <cell r="F34">
            <v>0.80695737121869426</v>
          </cell>
          <cell r="G34">
            <v>6.8535593821597102E-2</v>
          </cell>
          <cell r="H34">
            <v>5.5027864395955015E-3</v>
          </cell>
          <cell r="I34">
            <v>0</v>
          </cell>
          <cell r="J34">
            <v>0</v>
          </cell>
          <cell r="K34">
            <v>0</v>
          </cell>
          <cell r="L34">
            <v>2.9351625765487144E-3</v>
          </cell>
          <cell r="M34">
            <v>6.5557867000088689E-4</v>
          </cell>
          <cell r="N34">
            <v>0.11541350727356346</v>
          </cell>
          <cell r="O34">
            <v>0</v>
          </cell>
          <cell r="P34">
            <v>0</v>
          </cell>
        </row>
        <row r="35">
          <cell r="A35" t="str">
            <v>F80</v>
          </cell>
          <cell r="F35">
            <v>0.77652866768300688</v>
          </cell>
          <cell r="G35">
            <v>0.10939753904132377</v>
          </cell>
          <cell r="H35">
            <v>3.036880123576181E-2</v>
          </cell>
          <cell r="I35">
            <v>0</v>
          </cell>
          <cell r="J35">
            <v>5.4644353881077967E-2</v>
          </cell>
          <cell r="K35">
            <v>1.1274413726762799E-3</v>
          </cell>
          <cell r="L35">
            <v>0</v>
          </cell>
          <cell r="M35">
            <v>0</v>
          </cell>
          <cell r="N35">
            <v>2.7933196786153372E-2</v>
          </cell>
          <cell r="O35">
            <v>0</v>
          </cell>
          <cell r="P35">
            <v>0</v>
          </cell>
        </row>
        <row r="36">
          <cell r="A36" t="str">
            <v>F85</v>
          </cell>
          <cell r="F36">
            <v>0.33318030486085376</v>
          </cell>
          <cell r="G36">
            <v>0.28403464117461397</v>
          </cell>
          <cell r="H36">
            <v>8.2097994406601801E-2</v>
          </cell>
          <cell r="I36">
            <v>1.945148828274765E-3</v>
          </cell>
          <cell r="J36">
            <v>0.17705141539616243</v>
          </cell>
          <cell r="K36">
            <v>8.2841965788748063E-3</v>
          </cell>
          <cell r="L36">
            <v>2.9396317283269667E-4</v>
          </cell>
          <cell r="M36">
            <v>4.2041529115014083E-4</v>
          </cell>
          <cell r="N36">
            <v>6.6543526670912817E-2</v>
          </cell>
          <cell r="O36">
            <v>2.3181218775853867E-2</v>
          </cell>
          <cell r="P36">
            <v>2.2967174843868801E-2</v>
          </cell>
        </row>
        <row r="37">
          <cell r="A37" t="str">
            <v>F86</v>
          </cell>
          <cell r="F37">
            <v>0.33318030486085376</v>
          </cell>
          <cell r="G37">
            <v>0.28403464117461397</v>
          </cell>
          <cell r="H37">
            <v>8.2097994406601801E-2</v>
          </cell>
          <cell r="I37">
            <v>1.945148828274765E-3</v>
          </cell>
          <cell r="J37">
            <v>0.17705141539616243</v>
          </cell>
          <cell r="K37">
            <v>8.2841965788748063E-3</v>
          </cell>
          <cell r="L37">
            <v>2.9396317283269667E-4</v>
          </cell>
          <cell r="M37">
            <v>4.2041529115014083E-4</v>
          </cell>
          <cell r="N37">
            <v>6.6543526670912817E-2</v>
          </cell>
          <cell r="O37">
            <v>2.3181218775853867E-2</v>
          </cell>
          <cell r="P37">
            <v>2.2967174843868801E-2</v>
          </cell>
        </row>
        <row r="38">
          <cell r="A38" t="str">
            <v>F87</v>
          </cell>
          <cell r="F38">
            <v>0.33383862600215075</v>
          </cell>
          <cell r="G38">
            <v>0.28270942233919838</v>
          </cell>
          <cell r="H38">
            <v>8.3039921171240566E-2</v>
          </cell>
          <cell r="I38">
            <v>2.0409344920947234E-3</v>
          </cell>
          <cell r="J38">
            <v>0.17908795230233715</v>
          </cell>
          <cell r="K38">
            <v>8.2110541845403472E-3</v>
          </cell>
          <cell r="L38">
            <v>2.9102626602486793E-4</v>
          </cell>
          <cell r="M38">
            <v>4.4482098819902344E-4</v>
          </cell>
          <cell r="N38">
            <v>6.5982445848930857E-2</v>
          </cell>
          <cell r="O38">
            <v>2.2683600675282984E-2</v>
          </cell>
          <cell r="P38">
            <v>2.1670195730000487E-2</v>
          </cell>
        </row>
        <row r="39">
          <cell r="A39" t="str">
            <v>F88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F89</v>
          </cell>
          <cell r="F40">
            <v>0.28796224526796582</v>
          </cell>
          <cell r="G40">
            <v>0.27982703872282755</v>
          </cell>
          <cell r="H40">
            <v>8.8470955558848985E-2</v>
          </cell>
          <cell r="I40">
            <v>3.5694633754794905E-3</v>
          </cell>
          <cell r="J40">
            <v>0.20458379948058622</v>
          </cell>
          <cell r="K40">
            <v>1.0492868854096232E-2</v>
          </cell>
          <cell r="L40">
            <v>3.3836791143345546E-4</v>
          </cell>
          <cell r="M40">
            <v>7.4798677560957414E-4</v>
          </cell>
          <cell r="N40">
            <v>6.1488894966226768E-2</v>
          </cell>
          <cell r="O40">
            <v>2.65570060045924E-2</v>
          </cell>
          <cell r="P40">
            <v>3.596137308233345E-2</v>
          </cell>
        </row>
        <row r="41">
          <cell r="A41" t="str">
            <v>F90</v>
          </cell>
          <cell r="F41">
            <v>0.28846150891237959</v>
          </cell>
          <cell r="G41">
            <v>0.27889908916477485</v>
          </cell>
          <cell r="H41">
            <v>8.8559386713300978E-2</v>
          </cell>
          <cell r="I41">
            <v>3.5895846623844605E-3</v>
          </cell>
          <cell r="J41">
            <v>0.20539287638793982</v>
          </cell>
          <cell r="K41">
            <v>9.4676993523096168E-3</v>
          </cell>
          <cell r="L41">
            <v>3.4284132544101342E-4</v>
          </cell>
          <cell r="M41">
            <v>7.5914814946383277E-4</v>
          </cell>
          <cell r="N41">
            <v>6.159736595810579E-2</v>
          </cell>
          <cell r="O41">
            <v>2.6730793285118796E-2</v>
          </cell>
          <cell r="P41">
            <v>3.6199706088781335E-2</v>
          </cell>
        </row>
        <row r="42">
          <cell r="A42" t="str">
            <v>F91</v>
          </cell>
          <cell r="F42">
            <v>0.28859036645198177</v>
          </cell>
          <cell r="G42">
            <v>0.27858865906965385</v>
          </cell>
          <cell r="H42">
            <v>8.8443571472790666E-2</v>
          </cell>
          <cell r="I42">
            <v>3.5685556318971676E-3</v>
          </cell>
          <cell r="J42">
            <v>0.20550796568561849</v>
          </cell>
          <cell r="K42">
            <v>9.9685971265685135E-3</v>
          </cell>
          <cell r="L42">
            <v>3.3952911253817922E-4</v>
          </cell>
          <cell r="M42">
            <v>7.511163252229572E-4</v>
          </cell>
          <cell r="N42">
            <v>6.1456305941482763E-2</v>
          </cell>
          <cell r="O42">
            <v>2.6741621125571591E-2</v>
          </cell>
          <cell r="P42">
            <v>3.6043712056674344E-2</v>
          </cell>
        </row>
        <row r="43">
          <cell r="A43" t="str">
            <v>F92</v>
          </cell>
          <cell r="F43">
            <v>0.29255488033008925</v>
          </cell>
          <cell r="G43">
            <v>0.27696133241912002</v>
          </cell>
          <cell r="H43">
            <v>8.8024240143826982E-2</v>
          </cell>
          <cell r="I43">
            <v>3.5773134978765915E-3</v>
          </cell>
          <cell r="J43">
            <v>0.20483750066482923</v>
          </cell>
          <cell r="K43">
            <v>8.4900447002879357E-3</v>
          </cell>
          <cell r="L43">
            <v>3.4644796152241166E-4</v>
          </cell>
          <cell r="M43">
            <v>7.6816638468084071E-4</v>
          </cell>
          <cell r="N43">
            <v>6.1762220380683429E-2</v>
          </cell>
          <cell r="O43">
            <v>2.6717999149630259E-2</v>
          </cell>
          <cell r="P43">
            <v>3.5959854367453213E-2</v>
          </cell>
        </row>
        <row r="44">
          <cell r="A44" t="str">
            <v>F93</v>
          </cell>
          <cell r="F44">
            <v>0.29094077021042347</v>
          </cell>
          <cell r="G44">
            <v>0.27741607108173166</v>
          </cell>
          <cell r="H44">
            <v>8.8707855718816078E-2</v>
          </cell>
          <cell r="I44">
            <v>3.5949467278850399E-3</v>
          </cell>
          <cell r="J44">
            <v>0.20630795969646087</v>
          </cell>
          <cell r="K44">
            <v>7.6029709541920124E-3</v>
          </cell>
          <cell r="L44">
            <v>3.4848411726128877E-4</v>
          </cell>
          <cell r="M44">
            <v>7.7496981339999333E-4</v>
          </cell>
          <cell r="N44">
            <v>6.1649441468457099E-2</v>
          </cell>
          <cell r="O44">
            <v>2.6546683051988165E-2</v>
          </cell>
          <cell r="P44">
            <v>3.6109847159384145E-2</v>
          </cell>
        </row>
        <row r="45">
          <cell r="A45" t="str">
            <v>F94</v>
          </cell>
          <cell r="F45">
            <v>0.28926789683107912</v>
          </cell>
          <cell r="G45">
            <v>0.27941287932676473</v>
          </cell>
          <cell r="H45">
            <v>8.8224755654174813E-2</v>
          </cell>
          <cell r="I45">
            <v>3.5847123052701693E-3</v>
          </cell>
          <cell r="J45">
            <v>0.20394738278913263</v>
          </cell>
          <cell r="K45">
            <v>1.0053224306360759E-2</v>
          </cell>
          <cell r="L45">
            <v>3.4131223070040905E-4</v>
          </cell>
          <cell r="M45">
            <v>7.5329711731793195E-4</v>
          </cell>
          <cell r="N45">
            <v>6.1695645229322332E-2</v>
          </cell>
          <cell r="O45">
            <v>2.659078062035744E-2</v>
          </cell>
          <cell r="P45">
            <v>3.6128113589519881E-2</v>
          </cell>
        </row>
        <row r="46">
          <cell r="A46" t="str">
            <v>F95</v>
          </cell>
          <cell r="F46">
            <v>0.33487835471878796</v>
          </cell>
          <cell r="G46">
            <v>0.28298651810001585</v>
          </cell>
          <cell r="H46">
            <v>8.2461538399473955E-2</v>
          </cell>
          <cell r="I46">
            <v>1.9630725034808648E-3</v>
          </cell>
          <cell r="J46">
            <v>0.17765938844801574</v>
          </cell>
          <cell r="K46">
            <v>8.5000263237305865E-3</v>
          </cell>
          <cell r="L46">
            <v>2.9020139037746291E-4</v>
          </cell>
          <cell r="M46">
            <v>4.2659431086169221E-4</v>
          </cell>
          <cell r="N46">
            <v>6.6273278094825319E-2</v>
          </cell>
          <cell r="O46">
            <v>2.2699350709429272E-2</v>
          </cell>
          <cell r="P46">
            <v>2.1861677001001431E-2</v>
          </cell>
        </row>
        <row r="47">
          <cell r="A47" t="str">
            <v>F96</v>
          </cell>
          <cell r="F47">
            <v>0.28547199889742636</v>
          </cell>
          <cell r="G47">
            <v>0.28073659652861516</v>
          </cell>
          <cell r="H47">
            <v>8.7728873446564007E-2</v>
          </cell>
          <cell r="I47">
            <v>3.5299501797799791E-3</v>
          </cell>
          <cell r="J47">
            <v>0.20332155318286718</v>
          </cell>
          <cell r="K47">
            <v>1.452123073804793E-2</v>
          </cell>
          <cell r="L47">
            <v>3.2768411824462662E-4</v>
          </cell>
          <cell r="M47">
            <v>7.2596140933028723E-4</v>
          </cell>
          <cell r="N47">
            <v>6.1228766496234113E-2</v>
          </cell>
          <cell r="O47">
            <v>2.6840742199019416E-2</v>
          </cell>
          <cell r="P47">
            <v>3.5566642803871E-2</v>
          </cell>
        </row>
        <row r="48">
          <cell r="A48" t="str">
            <v>F101</v>
          </cell>
          <cell r="F48">
            <v>0.40223047811324297</v>
          </cell>
          <cell r="G48">
            <v>0.27320571469287253</v>
          </cell>
          <cell r="H48">
            <v>7.5014283605181545E-2</v>
          </cell>
          <cell r="I48">
            <v>3.6837566542392924E-3</v>
          </cell>
          <cell r="J48">
            <v>0.13170863761843493</v>
          </cell>
          <cell r="K48">
            <v>1.0028154678638513E-2</v>
          </cell>
          <cell r="L48">
            <v>3.3159401269718607E-4</v>
          </cell>
          <cell r="M48">
            <v>3.5956196061079305E-4</v>
          </cell>
          <cell r="N48">
            <v>7.1031370373401459E-2</v>
          </cell>
          <cell r="O48">
            <v>1.672917131537581E-2</v>
          </cell>
          <cell r="P48">
            <v>1.5677276975304993E-2</v>
          </cell>
        </row>
        <row r="49">
          <cell r="A49" t="str">
            <v>F101P</v>
          </cell>
          <cell r="F49">
            <v>0.33819336225087909</v>
          </cell>
          <cell r="G49">
            <v>0.28120166459084722</v>
          </cell>
          <cell r="H49">
            <v>8.1949708396827456E-2</v>
          </cell>
          <cell r="I49">
            <v>1.9238284299896026E-3</v>
          </cell>
          <cell r="J49">
            <v>0.17705865222692363</v>
          </cell>
          <cell r="K49">
            <v>9.2234370560239677E-3</v>
          </cell>
          <cell r="L49">
            <v>2.8633864495170459E-4</v>
          </cell>
          <cell r="M49">
            <v>4.1706319058334057E-4</v>
          </cell>
          <cell r="N49">
            <v>6.6146533317723272E-2</v>
          </cell>
          <cell r="O49">
            <v>2.2366529642848052E-2</v>
          </cell>
          <cell r="P49">
            <v>2.1232882252403173E-2</v>
          </cell>
        </row>
        <row r="50">
          <cell r="A50" t="str">
            <v>F101T</v>
          </cell>
          <cell r="F50">
            <v>0.33883755648862646</v>
          </cell>
          <cell r="G50">
            <v>0.28213292111808508</v>
          </cell>
          <cell r="H50">
            <v>8.1291127873454438E-2</v>
          </cell>
          <cell r="I50">
            <v>1.7577607193387512E-3</v>
          </cell>
          <cell r="J50">
            <v>0.17826805534406157</v>
          </cell>
          <cell r="K50">
            <v>9.1056466990744565E-3</v>
          </cell>
          <cell r="L50">
            <v>2.4998508099113186E-4</v>
          </cell>
          <cell r="M50">
            <v>3.4647729794100508E-4</v>
          </cell>
          <cell r="N50">
            <v>6.5307526158739845E-2</v>
          </cell>
          <cell r="O50">
            <v>2.2313077004704852E-2</v>
          </cell>
          <cell r="P50">
            <v>2.0389866214983093E-2</v>
          </cell>
        </row>
        <row r="51">
          <cell r="A51" t="str">
            <v>F101D</v>
          </cell>
          <cell r="F51">
            <v>0.58791129312550217</v>
          </cell>
          <cell r="G51">
            <v>0.24666933822516451</v>
          </cell>
          <cell r="H51">
            <v>5.5121204036377526E-2</v>
          </cell>
          <cell r="I51">
            <v>8.9883012373737255E-3</v>
          </cell>
          <cell r="J51">
            <v>-9.5332367218136098E-4</v>
          </cell>
          <cell r="K51">
            <v>1.2495169854669986E-2</v>
          </cell>
          <cell r="L51">
            <v>4.938013046337132E-4</v>
          </cell>
          <cell r="M51">
            <v>2.5787367506251065E-4</v>
          </cell>
          <cell r="N51">
            <v>8.9039446880497752E-2</v>
          </cell>
          <cell r="O51">
            <v>-1.453212149150309E-5</v>
          </cell>
          <cell r="P51">
            <v>-8.572545610055134E-6</v>
          </cell>
        </row>
        <row r="52">
          <cell r="A52" t="str">
            <v>F101R</v>
          </cell>
          <cell r="F52">
            <v>0.68623495416748082</v>
          </cell>
          <cell r="G52">
            <v>0.45074132450213789</v>
          </cell>
          <cell r="H52">
            <v>7.9140417661633891E-2</v>
          </cell>
          <cell r="I52">
            <v>9.8584712312967393E-3</v>
          </cell>
          <cell r="J52">
            <v>-0.11757385906195846</v>
          </cell>
          <cell r="K52">
            <v>1.3089107466156685E-2</v>
          </cell>
          <cell r="L52">
            <v>1.110383218314764E-3</v>
          </cell>
          <cell r="M52">
            <v>6.5108737236324111E-4</v>
          </cell>
          <cell r="N52">
            <v>-0.1765525637302004</v>
          </cell>
          <cell r="O52">
            <v>2.7799779587122975E-2</v>
          </cell>
          <cell r="P52">
            <v>2.5500897585652136E-2</v>
          </cell>
        </row>
        <row r="53">
          <cell r="A53" t="str">
            <v>F101M</v>
          </cell>
          <cell r="F53">
            <v>0.40491395523709267</v>
          </cell>
          <cell r="G53">
            <v>0.27087067412769555</v>
          </cell>
          <cell r="H53">
            <v>7.4448902488117641E-2</v>
          </cell>
          <cell r="I53">
            <v>4.6416211767943399E-3</v>
          </cell>
          <cell r="J53">
            <v>0.13052915720150488</v>
          </cell>
          <cell r="K53">
            <v>9.9582195471791899E-3</v>
          </cell>
          <cell r="L53">
            <v>3.4834233545022713E-4</v>
          </cell>
          <cell r="M53">
            <v>3.6777032538949954E-4</v>
          </cell>
          <cell r="N53">
            <v>7.2501551677737669E-2</v>
          </cell>
          <cell r="O53">
            <v>1.6379558681428274E-2</v>
          </cell>
          <cell r="P53">
            <v>1.5040247201609852E-2</v>
          </cell>
        </row>
        <row r="54">
          <cell r="A54" t="str">
            <v>F102</v>
          </cell>
          <cell r="F54">
            <v>0.40533148327061147</v>
          </cell>
          <cell r="G54">
            <v>0.27080003931277713</v>
          </cell>
          <cell r="H54">
            <v>7.4400835779177735E-2</v>
          </cell>
          <cell r="I54">
            <v>4.6538525499935741E-3</v>
          </cell>
          <cell r="J54">
            <v>0.13025909093012564</v>
          </cell>
          <cell r="K54">
            <v>9.9621818209632753E-3</v>
          </cell>
          <cell r="L54">
            <v>3.4858345804668366E-4</v>
          </cell>
          <cell r="M54">
            <v>3.669939202318486E-4</v>
          </cell>
          <cell r="N54">
            <v>7.253645629161147E-2</v>
          </cell>
          <cell r="O54">
            <v>1.6345578554355703E-2</v>
          </cell>
          <cell r="P54">
            <v>1.4994904112105514E-2</v>
          </cell>
        </row>
        <row r="55">
          <cell r="A55" t="str">
            <v>F102P</v>
          </cell>
          <cell r="F55">
            <v>0.34122644444788347</v>
          </cell>
          <cell r="G55">
            <v>0.28137695852232425</v>
          </cell>
          <cell r="H55">
            <v>8.1536987176929671E-2</v>
          </cell>
          <cell r="I55">
            <v>1.8206149323703948E-3</v>
          </cell>
          <cell r="J55">
            <v>0.17528973582171206</v>
          </cell>
          <cell r="K55">
            <v>9.1694170018025625E-3</v>
          </cell>
          <cell r="L55">
            <v>2.830528388251099E-4</v>
          </cell>
          <cell r="M55">
            <v>3.9586014020092974E-4</v>
          </cell>
          <cell r="N55">
            <v>6.6455154473592321E-2</v>
          </cell>
          <cell r="O55">
            <v>2.2118169511210518E-2</v>
          </cell>
          <cell r="P55">
            <v>2.0327605133148494E-2</v>
          </cell>
        </row>
        <row r="56">
          <cell r="A56" t="str">
            <v>F102T</v>
          </cell>
          <cell r="F56">
            <v>0.33991687611492899</v>
          </cell>
          <cell r="G56">
            <v>0.28029708220998234</v>
          </cell>
          <cell r="H56">
            <v>8.1224062261206334E-2</v>
          </cell>
          <cell r="I56">
            <v>1.8136277257786132E-3</v>
          </cell>
          <cell r="J56">
            <v>0.17832573085452097</v>
          </cell>
          <cell r="K56">
            <v>9.1342263583673936E-3</v>
          </cell>
          <cell r="L56">
            <v>2.8196653077276063E-4</v>
          </cell>
          <cell r="M56">
            <v>3.9434089715186047E-4</v>
          </cell>
          <cell r="N56">
            <v>6.6200111034620202E-2</v>
          </cell>
          <cell r="O56">
            <v>2.2162384727511943E-2</v>
          </cell>
          <cell r="P56">
            <v>2.0249591285158935E-2</v>
          </cell>
        </row>
        <row r="57">
          <cell r="A57" t="str">
            <v>F102D</v>
          </cell>
          <cell r="F57">
            <v>0.58671366380162426</v>
          </cell>
          <cell r="G57">
            <v>0.24208651117068453</v>
          </cell>
          <cell r="H57">
            <v>5.463890797369958E-2</v>
          </cell>
          <cell r="I57">
            <v>1.2622716038366021E-2</v>
          </cell>
          <cell r="J57">
            <v>8.6576283424618847E-4</v>
          </cell>
          <cell r="K57">
            <v>1.2223057654057312E-2</v>
          </cell>
          <cell r="L57">
            <v>5.3376295081354933E-4</v>
          </cell>
          <cell r="M57">
            <v>2.8729286252087799E-4</v>
          </cell>
          <cell r="N57">
            <v>8.9865688666284846E-2</v>
          </cell>
          <cell r="O57">
            <v>8.1318023851502434E-5</v>
          </cell>
          <cell r="P57">
            <v>8.1318023851502434E-5</v>
          </cell>
        </row>
        <row r="58">
          <cell r="A58" t="str">
            <v>F102R</v>
          </cell>
          <cell r="F58">
            <v>0.40533148327061147</v>
          </cell>
          <cell r="G58">
            <v>0.27080003931277713</v>
          </cell>
          <cell r="H58">
            <v>7.4400835779177735E-2</v>
          </cell>
          <cell r="I58">
            <v>4.6538525499935741E-3</v>
          </cell>
          <cell r="J58">
            <v>0.13025909093012564</v>
          </cell>
          <cell r="K58">
            <v>9.9621818209632753E-3</v>
          </cell>
          <cell r="L58">
            <v>3.4858345804668366E-4</v>
          </cell>
          <cell r="M58">
            <v>3.669939202318486E-4</v>
          </cell>
          <cell r="N58">
            <v>7.253645629161147E-2</v>
          </cell>
          <cell r="O58">
            <v>1.6345578554355703E-2</v>
          </cell>
          <cell r="P58">
            <v>1.4994904112105514E-2</v>
          </cell>
        </row>
        <row r="59">
          <cell r="A59" t="str">
            <v>F102M</v>
          </cell>
          <cell r="F59">
            <v>0.40533148327061147</v>
          </cell>
          <cell r="G59">
            <v>0.27080003931277713</v>
          </cell>
          <cell r="H59">
            <v>7.4400835779177735E-2</v>
          </cell>
          <cell r="I59">
            <v>4.6538525499935741E-3</v>
          </cell>
          <cell r="J59">
            <v>0.13025909093012564</v>
          </cell>
          <cell r="K59">
            <v>9.9621818209632753E-3</v>
          </cell>
          <cell r="L59">
            <v>3.4858345804668366E-4</v>
          </cell>
          <cell r="M59">
            <v>3.669939202318486E-4</v>
          </cell>
          <cell r="N59">
            <v>7.253645629161147E-2</v>
          </cell>
          <cell r="O59">
            <v>1.6345578554355703E-2</v>
          </cell>
          <cell r="P59">
            <v>1.4994904112105514E-2</v>
          </cell>
        </row>
        <row r="60">
          <cell r="A60" t="str">
            <v>F103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</row>
        <row r="61">
          <cell r="A61" t="str">
            <v>F104</v>
          </cell>
          <cell r="F61">
            <v>0.40537786575300538</v>
          </cell>
          <cell r="G61">
            <v>0.27114655032220353</v>
          </cell>
          <cell r="H61">
            <v>7.4511755124539406E-2</v>
          </cell>
          <cell r="I61">
            <v>3.6844100890799526E-3</v>
          </cell>
          <cell r="J61">
            <v>0.13062302541694101</v>
          </cell>
          <cell r="K61">
            <v>1.0017165634168376E-2</v>
          </cell>
          <cell r="L61">
            <v>3.4917124496571856E-4</v>
          </cell>
          <cell r="M61">
            <v>3.7337017275343838E-4</v>
          </cell>
          <cell r="N61">
            <v>7.2395972655118851E-2</v>
          </cell>
          <cell r="O61">
            <v>1.6390166556112321E-2</v>
          </cell>
          <cell r="P61">
            <v>1.5130547031111941E-2</v>
          </cell>
        </row>
        <row r="62">
          <cell r="A62" t="str">
            <v>F104P</v>
          </cell>
          <cell r="F62">
            <v>0.34030077553615456</v>
          </cell>
          <cell r="G62">
            <v>0.28131825987996167</v>
          </cell>
          <cell r="H62">
            <v>8.1662595269455449E-2</v>
          </cell>
          <cell r="I62">
            <v>1.8518808368541001E-3</v>
          </cell>
          <cell r="J62">
            <v>0.17583531895440987</v>
          </cell>
          <cell r="K62">
            <v>9.1860284606474201E-3</v>
          </cell>
          <cell r="L62">
            <v>2.84037952927251E-4</v>
          </cell>
          <cell r="M62">
            <v>4.0224866286006882E-4</v>
          </cell>
          <cell r="N62">
            <v>6.6359474939761534E-2</v>
          </cell>
          <cell r="O62">
            <v>2.2195146581386927E-2</v>
          </cell>
          <cell r="P62">
            <v>2.0604232925581552E-2</v>
          </cell>
        </row>
        <row r="63">
          <cell r="A63" t="str">
            <v>F104T</v>
          </cell>
          <cell r="F63">
            <v>0.33991720667586678</v>
          </cell>
          <cell r="G63">
            <v>0.28029735479211304</v>
          </cell>
          <cell r="H63">
            <v>8.1224141249641668E-2</v>
          </cell>
          <cell r="I63">
            <v>1.8136294894876958E-3</v>
          </cell>
          <cell r="J63">
            <v>0.17832496450935206</v>
          </cell>
          <cell r="K63">
            <v>9.1342352411815254E-3</v>
          </cell>
          <cell r="L63">
            <v>2.8196680497838969E-4</v>
          </cell>
          <cell r="M63">
            <v>3.9434128063884201E-4</v>
          </cell>
          <cell r="N63">
            <v>6.6200175412626475E-2</v>
          </cell>
          <cell r="O63">
            <v>2.21623735667172E-2</v>
          </cell>
          <cell r="P63">
            <v>2.024961097739653E-2</v>
          </cell>
        </row>
        <row r="64">
          <cell r="A64" t="str">
            <v>F104D</v>
          </cell>
          <cell r="F64">
            <v>0.58685786983754551</v>
          </cell>
          <cell r="G64">
            <v>0.24535232971928131</v>
          </cell>
          <cell r="H64">
            <v>5.5249374712272259E-2</v>
          </cell>
          <cell r="I64">
            <v>8.8882552953550766E-3</v>
          </cell>
          <cell r="J64">
            <v>6.8550405342870067E-4</v>
          </cell>
          <cell r="K64">
            <v>1.2484985304302533E-2</v>
          </cell>
          <cell r="L64">
            <v>5.1746182705777002E-4</v>
          </cell>
          <cell r="M64">
            <v>2.9759261151949276E-4</v>
          </cell>
          <cell r="N64">
            <v>8.9537852723882719E-2</v>
          </cell>
          <cell r="O64">
            <v>6.4386957677101415E-5</v>
          </cell>
          <cell r="P64">
            <v>6.4386957677101415E-5</v>
          </cell>
        </row>
        <row r="65">
          <cell r="A65" t="str">
            <v>F104R</v>
          </cell>
          <cell r="F65">
            <v>0.87123000983766274</v>
          </cell>
          <cell r="G65">
            <v>1.8882653510514897E-2</v>
          </cell>
          <cell r="H65">
            <v>2.9407745087695053E-4</v>
          </cell>
          <cell r="I65">
            <v>8.800615299026265E-3</v>
          </cell>
          <cell r="J65">
            <v>6.4891385226653728E-4</v>
          </cell>
          <cell r="K65">
            <v>3.4789794413328818E-3</v>
          </cell>
          <cell r="L65">
            <v>2.6576214726733889E-3</v>
          </cell>
          <cell r="M65">
            <v>5.9358890861495772E-4</v>
          </cell>
          <cell r="N65">
            <v>9.3405780420128329E-2</v>
          </cell>
          <cell r="O65">
            <v>3.8799034515188981E-6</v>
          </cell>
          <cell r="P65">
            <v>3.8799034515188981E-6</v>
          </cell>
        </row>
        <row r="66">
          <cell r="A66" t="str">
            <v>F104M</v>
          </cell>
          <cell r="F66">
            <v>0.40537786575300538</v>
          </cell>
          <cell r="G66">
            <v>0.27114655032220353</v>
          </cell>
          <cell r="H66">
            <v>7.4511755124539406E-2</v>
          </cell>
          <cell r="I66">
            <v>3.6844100890799526E-3</v>
          </cell>
          <cell r="J66">
            <v>0.13062302541694101</v>
          </cell>
          <cell r="K66">
            <v>1.0017165634168376E-2</v>
          </cell>
          <cell r="L66">
            <v>3.4917124496571856E-4</v>
          </cell>
          <cell r="M66">
            <v>3.7337017275343838E-4</v>
          </cell>
          <cell r="N66">
            <v>7.2395972655118851E-2</v>
          </cell>
          <cell r="O66">
            <v>1.6390166556112321E-2</v>
          </cell>
          <cell r="P66">
            <v>1.5130547031111941E-2</v>
          </cell>
        </row>
        <row r="67">
          <cell r="A67" t="str">
            <v>F105</v>
          </cell>
          <cell r="F67">
            <v>0.34079015378862643</v>
          </cell>
          <cell r="G67">
            <v>0.28101719115748214</v>
          </cell>
          <cell r="H67">
            <v>8.1432734337010371E-2</v>
          </cell>
          <cell r="I67">
            <v>1.8182871019750033E-3</v>
          </cell>
          <cell r="J67">
            <v>0.17630119604187255</v>
          </cell>
          <cell r="K67">
            <v>9.1576930247960538E-3</v>
          </cell>
          <cell r="L67">
            <v>2.8269092868694521E-4</v>
          </cell>
          <cell r="M67">
            <v>3.9535399513406275E-4</v>
          </cell>
          <cell r="N67">
            <v>6.6370185199879583E-2</v>
          </cell>
          <cell r="O67">
            <v>2.2132900079584773E-2</v>
          </cell>
          <cell r="P67">
            <v>2.0301614344952087E-2</v>
          </cell>
        </row>
        <row r="68">
          <cell r="A68" t="str">
            <v>F105P</v>
          </cell>
          <cell r="F68">
            <v>0.34122644444788347</v>
          </cell>
          <cell r="G68">
            <v>0.28137695852232425</v>
          </cell>
          <cell r="H68">
            <v>8.1536987176929671E-2</v>
          </cell>
          <cell r="I68">
            <v>1.8206149323703948E-3</v>
          </cell>
          <cell r="J68">
            <v>0.17528973582171206</v>
          </cell>
          <cell r="K68">
            <v>9.1694170018025625E-3</v>
          </cell>
          <cell r="L68">
            <v>2.830528388251099E-4</v>
          </cell>
          <cell r="M68">
            <v>3.9586014020092974E-4</v>
          </cell>
          <cell r="N68">
            <v>6.6455154473592321E-2</v>
          </cell>
          <cell r="O68">
            <v>2.2118169511210518E-2</v>
          </cell>
          <cell r="P68">
            <v>2.0327605133148494E-2</v>
          </cell>
        </row>
        <row r="69">
          <cell r="A69" t="str">
            <v>F105T</v>
          </cell>
          <cell r="F69">
            <v>0.33991687611492899</v>
          </cell>
          <cell r="G69">
            <v>0.28029708220998234</v>
          </cell>
          <cell r="H69">
            <v>8.1224062261206334E-2</v>
          </cell>
          <cell r="I69">
            <v>1.8136277257786132E-3</v>
          </cell>
          <cell r="J69">
            <v>0.17832573085452097</v>
          </cell>
          <cell r="K69">
            <v>9.1342263583673936E-3</v>
          </cell>
          <cell r="L69">
            <v>2.8196653077276063E-4</v>
          </cell>
          <cell r="M69">
            <v>3.9434089715186047E-4</v>
          </cell>
          <cell r="N69">
            <v>6.6200111034620202E-2</v>
          </cell>
          <cell r="O69">
            <v>2.2162384727511943E-2</v>
          </cell>
          <cell r="P69">
            <v>2.0249591285158935E-2</v>
          </cell>
        </row>
        <row r="70">
          <cell r="A70" t="str">
            <v>F105D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</row>
        <row r="71">
          <cell r="A71" t="str">
            <v>F105R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</row>
        <row r="72">
          <cell r="A72" t="str">
            <v>F105M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</row>
        <row r="73">
          <cell r="A73" t="str">
            <v>F106</v>
          </cell>
          <cell r="F73">
            <v>0.33991687611492899</v>
          </cell>
          <cell r="G73">
            <v>0.28029708220998234</v>
          </cell>
          <cell r="H73">
            <v>8.1224062261206334E-2</v>
          </cell>
          <cell r="I73">
            <v>1.8136277257786132E-3</v>
          </cell>
          <cell r="J73">
            <v>0.17832573085452097</v>
          </cell>
          <cell r="K73">
            <v>9.1342263583673936E-3</v>
          </cell>
          <cell r="L73">
            <v>2.8196653077276063E-4</v>
          </cell>
          <cell r="M73">
            <v>3.9434089715186047E-4</v>
          </cell>
          <cell r="N73">
            <v>6.6200111034620202E-2</v>
          </cell>
          <cell r="O73">
            <v>2.2162384727511943E-2</v>
          </cell>
          <cell r="P73">
            <v>2.0249591285158935E-2</v>
          </cell>
        </row>
        <row r="74">
          <cell r="A74" t="str">
            <v>F107</v>
          </cell>
          <cell r="F74">
            <v>0.46737630383364848</v>
          </cell>
          <cell r="G74">
            <v>0.26056304286884979</v>
          </cell>
          <cell r="H74">
            <v>6.7494027186352931E-2</v>
          </cell>
          <cell r="I74">
            <v>7.396035112022574E-3</v>
          </cell>
          <cell r="J74">
            <v>8.6675648295258118E-2</v>
          </cell>
          <cell r="K74">
            <v>1.0729468634243792E-2</v>
          </cell>
          <cell r="L74">
            <v>4.1200804347171782E-4</v>
          </cell>
          <cell r="M74">
            <v>3.3905540757814723E-4</v>
          </cell>
          <cell r="N74">
            <v>7.8422316233636713E-2</v>
          </cell>
          <cell r="O74">
            <v>1.0758508073167802E-2</v>
          </cell>
          <cell r="P74">
            <v>9.8335863117701341E-3</v>
          </cell>
        </row>
        <row r="75">
          <cell r="A75" t="str">
            <v>F107P</v>
          </cell>
          <cell r="F75">
            <v>0.34122644444788347</v>
          </cell>
          <cell r="G75">
            <v>0.28137695852232425</v>
          </cell>
          <cell r="H75">
            <v>8.1536987176929671E-2</v>
          </cell>
          <cell r="I75">
            <v>1.8206149323703948E-3</v>
          </cell>
          <cell r="J75">
            <v>0.17528973582171206</v>
          </cell>
          <cell r="K75">
            <v>9.1694170018025625E-3</v>
          </cell>
          <cell r="L75">
            <v>2.830528388251099E-4</v>
          </cell>
          <cell r="M75">
            <v>3.9586014020092974E-4</v>
          </cell>
          <cell r="N75">
            <v>6.6455154473592321E-2</v>
          </cell>
          <cell r="O75">
            <v>2.2118169511210518E-2</v>
          </cell>
          <cell r="P75">
            <v>2.0327605133148494E-2</v>
          </cell>
        </row>
        <row r="76">
          <cell r="A76" t="str">
            <v>F107T</v>
          </cell>
          <cell r="F76">
            <v>0.33991687611492899</v>
          </cell>
          <cell r="G76">
            <v>0.28029708220998234</v>
          </cell>
          <cell r="H76">
            <v>8.1224062261206334E-2</v>
          </cell>
          <cell r="I76">
            <v>1.8136277257786132E-3</v>
          </cell>
          <cell r="J76">
            <v>0.17832573085452097</v>
          </cell>
          <cell r="K76">
            <v>9.1342263583673936E-3</v>
          </cell>
          <cell r="L76">
            <v>2.8196653077276063E-4</v>
          </cell>
          <cell r="M76">
            <v>3.9434089715186047E-4</v>
          </cell>
          <cell r="N76">
            <v>6.6200111034620202E-2</v>
          </cell>
          <cell r="O76">
            <v>2.2162384727511943E-2</v>
          </cell>
          <cell r="P76">
            <v>2.0249591285158935E-2</v>
          </cell>
        </row>
        <row r="77">
          <cell r="A77" t="str">
            <v>F107D</v>
          </cell>
          <cell r="F77">
            <v>0.58671366380162426</v>
          </cell>
          <cell r="G77">
            <v>0.24208651117068453</v>
          </cell>
          <cell r="H77">
            <v>5.463890797369958E-2</v>
          </cell>
          <cell r="I77">
            <v>1.2622716038366021E-2</v>
          </cell>
          <cell r="J77">
            <v>8.6576283424618847E-4</v>
          </cell>
          <cell r="K77">
            <v>1.2223057654057312E-2</v>
          </cell>
          <cell r="L77">
            <v>5.3376295081354933E-4</v>
          </cell>
          <cell r="M77">
            <v>2.8729286252087799E-4</v>
          </cell>
          <cell r="N77">
            <v>8.9865688666284846E-2</v>
          </cell>
          <cell r="O77">
            <v>8.1318023851502434E-5</v>
          </cell>
          <cell r="P77">
            <v>8.1318023851502434E-5</v>
          </cell>
        </row>
        <row r="78">
          <cell r="A78" t="str">
            <v>F107R</v>
          </cell>
          <cell r="F78">
            <v>0.58671366380162426</v>
          </cell>
          <cell r="G78">
            <v>0.24208651117068453</v>
          </cell>
          <cell r="H78">
            <v>5.463890797369958E-2</v>
          </cell>
          <cell r="I78">
            <v>1.2622716038366021E-2</v>
          </cell>
          <cell r="J78">
            <v>8.6576283424618847E-4</v>
          </cell>
          <cell r="K78">
            <v>1.2223057654057312E-2</v>
          </cell>
          <cell r="L78">
            <v>5.3376295081354933E-4</v>
          </cell>
          <cell r="M78">
            <v>2.8729286252087799E-4</v>
          </cell>
          <cell r="N78">
            <v>8.9865688666284846E-2</v>
          </cell>
          <cell r="O78">
            <v>8.1318023851502434E-5</v>
          </cell>
          <cell r="P78">
            <v>8.1318023851502434E-5</v>
          </cell>
        </row>
        <row r="79">
          <cell r="A79" t="str">
            <v>F107M</v>
          </cell>
          <cell r="F79">
            <v>0.58671366380162426</v>
          </cell>
          <cell r="G79">
            <v>0.24208651117068453</v>
          </cell>
          <cell r="H79">
            <v>5.463890797369958E-2</v>
          </cell>
          <cell r="I79">
            <v>1.2622716038366021E-2</v>
          </cell>
          <cell r="J79">
            <v>8.6576283424618847E-4</v>
          </cell>
          <cell r="K79">
            <v>1.2223057654057312E-2</v>
          </cell>
          <cell r="L79">
            <v>5.3376295081354933E-4</v>
          </cell>
          <cell r="M79">
            <v>2.8729286252087799E-4</v>
          </cell>
          <cell r="N79">
            <v>8.9865688666284846E-2</v>
          </cell>
          <cell r="O79">
            <v>8.1318023851502434E-5</v>
          </cell>
          <cell r="P79">
            <v>8.1318023851502434E-5</v>
          </cell>
        </row>
        <row r="80">
          <cell r="A80" t="str">
            <v>F108</v>
          </cell>
          <cell r="F80">
            <v>0.42632113627769491</v>
          </cell>
          <cell r="G80">
            <v>0.26292151243700235</v>
          </cell>
          <cell r="H80">
            <v>7.1850463770112852E-2</v>
          </cell>
          <cell r="I80">
            <v>5.8067878940417069E-3</v>
          </cell>
          <cell r="J80">
            <v>0.11810087641637473</v>
          </cell>
          <cell r="K80">
            <v>1.0210944361473628E-2</v>
          </cell>
          <cell r="L80">
            <v>4.1442250768549381E-4</v>
          </cell>
          <cell r="M80">
            <v>4.0655338721158071E-4</v>
          </cell>
          <cell r="N80">
            <v>7.4080413738410525E-2</v>
          </cell>
          <cell r="O80">
            <v>1.4843790537629768E-2</v>
          </cell>
          <cell r="P80">
            <v>1.5043098672362348E-2</v>
          </cell>
        </row>
        <row r="81">
          <cell r="A81" t="str">
            <v>F108P</v>
          </cell>
          <cell r="F81">
            <v>0.32198141467743757</v>
          </cell>
          <cell r="G81">
            <v>0.2801565900888135</v>
          </cell>
          <cell r="H81">
            <v>8.4148430047524689E-2</v>
          </cell>
          <cell r="I81">
            <v>2.4706456884696013E-3</v>
          </cell>
          <cell r="J81">
            <v>0.18663262905057446</v>
          </cell>
          <cell r="K81">
            <v>9.5147759265206376E-3</v>
          </cell>
          <cell r="L81">
            <v>3.0353375806390623E-4</v>
          </cell>
          <cell r="M81">
            <v>5.286801012112139E-4</v>
          </cell>
          <cell r="N81">
            <v>6.4465938401123413E-2</v>
          </cell>
          <cell r="O81">
            <v>2.3718553826180291E-2</v>
          </cell>
          <cell r="P81">
            <v>2.6078808434080634E-2</v>
          </cell>
        </row>
        <row r="82">
          <cell r="A82" t="str">
            <v>F108T</v>
          </cell>
          <cell r="F82">
            <v>0.33992608325972573</v>
          </cell>
          <cell r="G82">
            <v>0.28030467446562873</v>
          </cell>
          <cell r="H82">
            <v>8.1226262333502719E-2</v>
          </cell>
          <cell r="I82">
            <v>1.8136768505330808E-3</v>
          </cell>
          <cell r="J82">
            <v>0.17830438577067453</v>
          </cell>
          <cell r="K82">
            <v>9.1344737722223578E-3</v>
          </cell>
          <cell r="L82">
            <v>2.8197416824785846E-4</v>
          </cell>
          <cell r="M82">
            <v>3.9435157845071455E-4</v>
          </cell>
          <cell r="N82">
            <v>6.6201904161265812E-2</v>
          </cell>
          <cell r="O82">
            <v>2.2162073864849433E-2</v>
          </cell>
          <cell r="P82">
            <v>2.0250139774899038E-2</v>
          </cell>
        </row>
        <row r="83">
          <cell r="A83" t="str">
            <v>F108D</v>
          </cell>
          <cell r="F83">
            <v>0.58671366380162426</v>
          </cell>
          <cell r="G83">
            <v>0.24208651117068453</v>
          </cell>
          <cell r="H83">
            <v>5.4638907973699573E-2</v>
          </cell>
          <cell r="I83">
            <v>1.2622716038366023E-2</v>
          </cell>
          <cell r="J83">
            <v>8.6576283424618847E-4</v>
          </cell>
          <cell r="K83">
            <v>1.2223057654057312E-2</v>
          </cell>
          <cell r="L83">
            <v>5.3376295081354933E-4</v>
          </cell>
          <cell r="M83">
            <v>2.8729286252087804E-4</v>
          </cell>
          <cell r="N83">
            <v>8.986568866628486E-2</v>
          </cell>
          <cell r="O83">
            <v>8.1318023851502448E-5</v>
          </cell>
          <cell r="P83">
            <v>8.1318023851502448E-5</v>
          </cell>
        </row>
        <row r="84">
          <cell r="A84" t="str">
            <v>F108R</v>
          </cell>
          <cell r="F84">
            <v>0.87123000983766297</v>
          </cell>
          <cell r="G84">
            <v>1.888265351051488E-2</v>
          </cell>
          <cell r="H84">
            <v>2.9407745087695048E-4</v>
          </cell>
          <cell r="I84">
            <v>8.800615299026265E-3</v>
          </cell>
          <cell r="J84">
            <v>6.4891385226653706E-4</v>
          </cell>
          <cell r="K84">
            <v>3.4789794413328805E-3</v>
          </cell>
          <cell r="L84">
            <v>2.657621472673388E-3</v>
          </cell>
          <cell r="M84">
            <v>5.9358890861495751E-4</v>
          </cell>
          <cell r="N84">
            <v>9.3405780420128301E-2</v>
          </cell>
          <cell r="O84">
            <v>3.879903451518899E-6</v>
          </cell>
          <cell r="P84">
            <v>3.879903451518899E-6</v>
          </cell>
        </row>
        <row r="85">
          <cell r="A85" t="str">
            <v>F108M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</row>
        <row r="86">
          <cell r="A86" t="str">
            <v>F110</v>
          </cell>
          <cell r="F86">
            <v>0.47206231591192332</v>
          </cell>
          <cell r="G86">
            <v>0.22558393523232098</v>
          </cell>
          <cell r="H86">
            <v>6.2609487753444243E-2</v>
          </cell>
          <cell r="I86">
            <v>4.3994779246631904E-3</v>
          </cell>
          <cell r="J86">
            <v>0.12204490361316429</v>
          </cell>
          <cell r="K86">
            <v>8.3987127954534922E-3</v>
          </cell>
          <cell r="L86">
            <v>7.7419710159273706E-4</v>
          </cell>
          <cell r="M86">
            <v>4.2192735463078031E-4</v>
          </cell>
          <cell r="N86">
            <v>7.4310698449979048E-2</v>
          </cell>
          <cell r="O86">
            <v>1.5326617371931379E-2</v>
          </cell>
          <cell r="P86">
            <v>1.4067726490896534E-2</v>
          </cell>
        </row>
        <row r="87">
          <cell r="A87" t="str">
            <v>F118</v>
          </cell>
          <cell r="F87">
            <v>0.47864926566950555</v>
          </cell>
          <cell r="G87">
            <v>0.33785432911154678</v>
          </cell>
          <cell r="H87">
            <v>8.0885319964746419E-2</v>
          </cell>
          <cell r="I87">
            <v>5.6508042402221093E-4</v>
          </cell>
          <cell r="J87">
            <v>0</v>
          </cell>
          <cell r="K87">
            <v>1.5600852701111206E-2</v>
          </cell>
          <cell r="L87">
            <v>2.4197596926024277E-4</v>
          </cell>
          <cell r="M87">
            <v>1.4529928730860751E-4</v>
          </cell>
          <cell r="N87">
            <v>8.6057876872498981E-2</v>
          </cell>
          <cell r="O87">
            <v>0</v>
          </cell>
          <cell r="P87">
            <v>0</v>
          </cell>
        </row>
        <row r="88">
          <cell r="A88" t="str">
            <v>F119</v>
          </cell>
          <cell r="F88">
            <v>0.4786492656695055</v>
          </cell>
          <cell r="G88">
            <v>0.33785432911154678</v>
          </cell>
          <cell r="H88">
            <v>8.0885319964746419E-2</v>
          </cell>
          <cell r="I88">
            <v>5.6508042402221093E-4</v>
          </cell>
          <cell r="J88">
            <v>0</v>
          </cell>
          <cell r="K88">
            <v>1.5600852701111204E-2</v>
          </cell>
          <cell r="L88">
            <v>2.4197596926024272E-4</v>
          </cell>
          <cell r="M88">
            <v>1.4529928730860748E-4</v>
          </cell>
          <cell r="N88">
            <v>8.6057876872498981E-2</v>
          </cell>
          <cell r="O88">
            <v>0</v>
          </cell>
          <cell r="P88">
            <v>0</v>
          </cell>
        </row>
        <row r="89">
          <cell r="A89" t="str">
            <v>F120</v>
          </cell>
          <cell r="F89">
            <v>0.47864926566950555</v>
          </cell>
          <cell r="G89">
            <v>0.33785432911154678</v>
          </cell>
          <cell r="H89">
            <v>8.0885319964746433E-2</v>
          </cell>
          <cell r="I89">
            <v>5.6508042402221093E-4</v>
          </cell>
          <cell r="J89">
            <v>0</v>
          </cell>
          <cell r="K89">
            <v>1.5600852701111206E-2</v>
          </cell>
          <cell r="L89">
            <v>2.4197596926024277E-4</v>
          </cell>
          <cell r="M89">
            <v>1.4529928730860751E-4</v>
          </cell>
          <cell r="N89">
            <v>8.6057876872498995E-2</v>
          </cell>
          <cell r="O89">
            <v>0</v>
          </cell>
          <cell r="P89">
            <v>0</v>
          </cell>
        </row>
        <row r="90">
          <cell r="A90" t="str">
            <v>F121</v>
          </cell>
          <cell r="F90">
            <v>0.47425618922008228</v>
          </cell>
          <cell r="G90">
            <v>0.33361539068834051</v>
          </cell>
          <cell r="H90">
            <v>7.9870480546901657E-2</v>
          </cell>
          <cell r="I90">
            <v>1.1293871813098046E-2</v>
          </cell>
          <cell r="J90">
            <v>0</v>
          </cell>
          <cell r="K90">
            <v>1.5405114336226475E-2</v>
          </cell>
          <cell r="L90">
            <v>2.38939982607986E-4</v>
          </cell>
          <cell r="M90">
            <v>1.4347626869151117E-4</v>
          </cell>
          <cell r="N90">
            <v>8.5176537144051753E-2</v>
          </cell>
          <cell r="O90">
            <v>0</v>
          </cell>
          <cell r="P90">
            <v>0</v>
          </cell>
        </row>
        <row r="91">
          <cell r="A91" t="str">
            <v>F122</v>
          </cell>
          <cell r="F91">
            <v>0.62306288282143618</v>
          </cell>
          <cell r="G91">
            <v>0.2140035699391605</v>
          </cell>
          <cell r="H91">
            <v>5.1234350832935337E-2</v>
          </cell>
          <cell r="I91">
            <v>7.7011215194115658E-3</v>
          </cell>
          <cell r="J91">
            <v>0</v>
          </cell>
          <cell r="K91">
            <v>9.8818866134182358E-3</v>
          </cell>
          <cell r="L91">
            <v>1.5327233307134411E-4</v>
          </cell>
          <cell r="M91">
            <v>9.203542330041155E-5</v>
          </cell>
          <cell r="N91">
            <v>9.3870880517266456E-2</v>
          </cell>
          <cell r="O91">
            <v>0</v>
          </cell>
          <cell r="P91">
            <v>0</v>
          </cell>
        </row>
        <row r="92">
          <cell r="A92" t="str">
            <v>F123</v>
          </cell>
          <cell r="F92">
            <v>0.63750632305144195</v>
          </cell>
          <cell r="G92">
            <v>0.2074218076798626</v>
          </cell>
          <cell r="H92">
            <v>4.9658618630020648E-2</v>
          </cell>
          <cell r="I92">
            <v>4.7853845522190919E-4</v>
          </cell>
          <cell r="J92">
            <v>0</v>
          </cell>
          <cell r="K92">
            <v>9.5779653826586382E-3</v>
          </cell>
          <cell r="L92">
            <v>1.4855838340456845E-4</v>
          </cell>
          <cell r="M92">
            <v>8.9204838391153412E-5</v>
          </cell>
          <cell r="N92">
            <v>9.5118983578998617E-2</v>
          </cell>
          <cell r="O92">
            <v>0</v>
          </cell>
          <cell r="P92">
            <v>0</v>
          </cell>
        </row>
        <row r="93">
          <cell r="A93" t="str">
            <v>F124</v>
          </cell>
          <cell r="F93">
            <v>0.59967097927969293</v>
          </cell>
          <cell r="G93">
            <v>0.23679919275088668</v>
          </cell>
          <cell r="H93">
            <v>5.6691824915836263E-2</v>
          </cell>
          <cell r="I93">
            <v>2.8068879148251021E-3</v>
          </cell>
          <cell r="J93">
            <v>0</v>
          </cell>
          <cell r="K93">
            <v>1.0934503445799906E-2</v>
          </cell>
          <cell r="L93">
            <v>1.6959887516202477E-4</v>
          </cell>
          <cell r="M93">
            <v>1.0183902048091739E-4</v>
          </cell>
          <cell r="N93">
            <v>9.2825173797316182E-2</v>
          </cell>
          <cell r="O93">
            <v>0</v>
          </cell>
          <cell r="P93">
            <v>0</v>
          </cell>
        </row>
        <row r="94">
          <cell r="A94" t="str">
            <v>F125</v>
          </cell>
          <cell r="F94">
            <v>0.60688727622770255</v>
          </cell>
          <cell r="G94">
            <v>0.24765555571563022</v>
          </cell>
          <cell r="H94">
            <v>4.8642883544973238E-2</v>
          </cell>
          <cell r="I94">
            <v>3.3508653306874598E-3</v>
          </cell>
          <cell r="J94">
            <v>0</v>
          </cell>
          <cell r="K94">
            <v>1.7973446357283856E-2</v>
          </cell>
          <cell r="L94">
            <v>1.3725913423825209E-4</v>
          </cell>
          <cell r="M94">
            <v>6.7663547344312929E-4</v>
          </cell>
          <cell r="N94">
            <v>7.4676078216041095E-2</v>
          </cell>
          <cell r="O94">
            <v>0</v>
          </cell>
          <cell r="P94">
            <v>0</v>
          </cell>
        </row>
        <row r="95">
          <cell r="A95" t="str">
            <v>F126</v>
          </cell>
          <cell r="F95">
            <v>0.80695737121869426</v>
          </cell>
          <cell r="G95">
            <v>6.8535593821597102E-2</v>
          </cell>
          <cell r="H95">
            <v>5.5027864395955015E-3</v>
          </cell>
          <cell r="I95">
            <v>0</v>
          </cell>
          <cell r="J95">
            <v>0</v>
          </cell>
          <cell r="K95">
            <v>0</v>
          </cell>
          <cell r="L95">
            <v>2.9351625765487144E-3</v>
          </cell>
          <cell r="M95">
            <v>6.5557867000088689E-4</v>
          </cell>
          <cell r="N95">
            <v>0.11541350727356348</v>
          </cell>
          <cell r="O95">
            <v>0</v>
          </cell>
          <cell r="P95">
            <v>0</v>
          </cell>
        </row>
        <row r="96">
          <cell r="A96" t="str">
            <v>F127</v>
          </cell>
          <cell r="F96">
            <v>0.70929205061061351</v>
          </cell>
          <cell r="G96">
            <v>0.10515802924749817</v>
          </cell>
          <cell r="H96">
            <v>1.6978211187722879E-2</v>
          </cell>
          <cell r="I96">
            <v>0</v>
          </cell>
          <cell r="J96">
            <v>2.9020253861591964E-2</v>
          </cell>
          <cell r="K96">
            <v>1.099520405350912E-2</v>
          </cell>
          <cell r="L96">
            <v>2.3314930286912174E-3</v>
          </cell>
          <cell r="M96">
            <v>5.2074699748419875E-4</v>
          </cell>
          <cell r="N96">
            <v>0.12025247254912871</v>
          </cell>
          <cell r="O96">
            <v>2.7257692318801226E-3</v>
          </cell>
          <cell r="P96">
            <v>2.7257692318801226E-3</v>
          </cell>
        </row>
        <row r="97">
          <cell r="A97" t="str">
            <v>F128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F129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</row>
        <row r="99">
          <cell r="A99" t="str">
            <v>F130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F131</v>
          </cell>
          <cell r="F100">
            <v>0.55450374307874983</v>
          </cell>
          <cell r="G100">
            <v>0.25617002526247024</v>
          </cell>
          <cell r="H100">
            <v>5.99247340142482E-2</v>
          </cell>
          <cell r="I100">
            <v>2.5778233379779216E-2</v>
          </cell>
          <cell r="J100">
            <v>6.9381512879804078E-4</v>
          </cell>
          <cell r="K100">
            <v>1.1690839183052111E-2</v>
          </cell>
          <cell r="L100">
            <v>5.3773943947970119E-4</v>
          </cell>
          <cell r="M100">
            <v>1.9064924001044867E-4</v>
          </cell>
          <cell r="N100">
            <v>9.0379886098557446E-2</v>
          </cell>
          <cell r="O100">
            <v>6.5167587427400242E-5</v>
          </cell>
          <cell r="P100">
            <v>6.5167587427400242E-5</v>
          </cell>
        </row>
        <row r="101">
          <cell r="A101" t="str">
            <v>F132</v>
          </cell>
          <cell r="F101">
            <v>0.53115835045650561</v>
          </cell>
          <cell r="G101">
            <v>0.2878770509313574</v>
          </cell>
          <cell r="H101">
            <v>6.8920316742197507E-2</v>
          </cell>
          <cell r="I101">
            <v>9.9200407605700737E-3</v>
          </cell>
          <cell r="J101">
            <v>0</v>
          </cell>
          <cell r="K101">
            <v>1.3293088413046777E-2</v>
          </cell>
          <cell r="L101">
            <v>2.0618154756246021E-4</v>
          </cell>
          <cell r="M101">
            <v>1.2380581430708793E-4</v>
          </cell>
          <cell r="N101">
            <v>8.8501165334453194E-2</v>
          </cell>
          <cell r="O101">
            <v>0</v>
          </cell>
          <cell r="P101">
            <v>0</v>
          </cell>
        </row>
        <row r="102">
          <cell r="A102" t="str">
            <v>F133</v>
          </cell>
          <cell r="F102">
            <v>0.60988567082349199</v>
          </cell>
          <cell r="G102">
            <v>0.22886795975683155</v>
          </cell>
          <cell r="H102">
            <v>5.4793017461966707E-2</v>
          </cell>
          <cell r="I102">
            <v>2.1782859473235875E-3</v>
          </cell>
          <cell r="J102">
            <v>0</v>
          </cell>
          <cell r="K102">
            <v>1.0568268690117389E-2</v>
          </cell>
          <cell r="L102">
            <v>1.6391841578708609E-4</v>
          </cell>
          <cell r="M102">
            <v>9.8428075578878727E-5</v>
          </cell>
          <cell r="N102">
            <v>9.3444450828902986E-2</v>
          </cell>
          <cell r="O102">
            <v>0</v>
          </cell>
          <cell r="P102">
            <v>0</v>
          </cell>
        </row>
        <row r="103">
          <cell r="A103" t="str">
            <v>F134</v>
          </cell>
          <cell r="F103">
            <v>0.56795538773357412</v>
          </cell>
          <cell r="G103">
            <v>0.25861256786187686</v>
          </cell>
          <cell r="H103">
            <v>6.0459165502010095E-2</v>
          </cell>
          <cell r="I103">
            <v>8.5965113707703687E-3</v>
          </cell>
          <cell r="J103">
            <v>0</v>
          </cell>
          <cell r="K103">
            <v>1.1519527837993024E-2</v>
          </cell>
          <cell r="L103">
            <v>5.7028152287965695E-4</v>
          </cell>
          <cell r="M103">
            <v>1.947548174609837E-4</v>
          </cell>
          <cell r="N103">
            <v>9.2091803353434962E-2</v>
          </cell>
          <cell r="O103">
            <v>0</v>
          </cell>
          <cell r="P103">
            <v>0</v>
          </cell>
        </row>
        <row r="104">
          <cell r="A104" t="str">
            <v>F135</v>
          </cell>
          <cell r="F104">
            <v>0.65268064702574169</v>
          </cell>
          <cell r="G104">
            <v>0.19405108969944099</v>
          </cell>
          <cell r="H104">
            <v>4.4089429583160734E-2</v>
          </cell>
          <cell r="I104">
            <v>1.7052616871661534E-3</v>
          </cell>
          <cell r="J104">
            <v>0</v>
          </cell>
          <cell r="K104">
            <v>8.2733232150157508E-3</v>
          </cell>
          <cell r="L104">
            <v>7.6570612895234371E-4</v>
          </cell>
          <cell r="M104">
            <v>2.1941574849967133E-4</v>
          </cell>
          <cell r="N104">
            <v>9.8215126912022721E-2</v>
          </cell>
          <cell r="O104">
            <v>0</v>
          </cell>
          <cell r="P104">
            <v>0</v>
          </cell>
        </row>
        <row r="105">
          <cell r="A105" t="str">
            <v>F136</v>
          </cell>
          <cell r="F105">
            <v>0.85481429818264631</v>
          </cell>
          <cell r="G105">
            <v>3.2555467636547646E-2</v>
          </cell>
          <cell r="H105">
            <v>7.3564009356806405E-3</v>
          </cell>
          <cell r="I105">
            <v>6.3554364337353652E-3</v>
          </cell>
          <cell r="J105">
            <v>1.0446834731034318E-2</v>
          </cell>
          <cell r="K105">
            <v>1.7391870531359747E-3</v>
          </cell>
          <cell r="L105">
            <v>2.2819687935833688E-3</v>
          </cell>
          <cell r="M105">
            <v>5.0968558901428338E-4</v>
          </cell>
          <cell r="N105">
            <v>8.3911778496046557E-2</v>
          </cell>
          <cell r="O105">
            <v>1.4471074287793818E-5</v>
          </cell>
          <cell r="P105">
            <v>1.4471074287793818E-5</v>
          </cell>
        </row>
        <row r="106">
          <cell r="A106" t="str">
            <v>F137</v>
          </cell>
          <cell r="F106">
            <v>0.35888152616554719</v>
          </cell>
          <cell r="G106">
            <v>0.26866920172405123</v>
          </cell>
          <cell r="H106">
            <v>7.9527335597061738E-2</v>
          </cell>
          <cell r="I106">
            <v>4.6106816156397988E-3</v>
          </cell>
          <cell r="J106">
            <v>0.16611667413654604</v>
          </cell>
          <cell r="K106">
            <v>9.447453290242401E-3</v>
          </cell>
          <cell r="L106">
            <v>4.0213437943729827E-4</v>
          </cell>
          <cell r="M106">
            <v>5.1547355973573553E-4</v>
          </cell>
          <cell r="N106">
            <v>6.7159426489810478E-2</v>
          </cell>
          <cell r="O106">
            <v>2.1070992951476974E-2</v>
          </cell>
          <cell r="P106">
            <v>2.3599100090451203E-2</v>
          </cell>
        </row>
        <row r="107">
          <cell r="A107" t="str">
            <v>F137P</v>
          </cell>
          <cell r="F107">
            <v>0.31748867190978702</v>
          </cell>
          <cell r="G107">
            <v>0.27980543962066429</v>
          </cell>
          <cell r="H107">
            <v>8.4763688574651871E-2</v>
          </cell>
          <cell r="I107">
            <v>2.6422957078929216E-3</v>
          </cell>
          <cell r="J107">
            <v>0.18925794147434677</v>
          </cell>
          <cell r="K107">
            <v>9.6029275890098416E-3</v>
          </cell>
          <cell r="L107">
            <v>3.0892884239100226E-4</v>
          </cell>
          <cell r="M107">
            <v>5.6139775300202189E-4</v>
          </cell>
          <cell r="N107">
            <v>6.3998491974946475E-2</v>
          </cell>
          <cell r="O107">
            <v>2.4091269498940873E-2</v>
          </cell>
          <cell r="P107">
            <v>2.7478947054366973E-2</v>
          </cell>
        </row>
        <row r="108">
          <cell r="A108" t="str">
            <v>F137T</v>
          </cell>
          <cell r="F108">
            <v>0.34354019952434228</v>
          </cell>
          <cell r="G108">
            <v>0.28023944905515291</v>
          </cell>
          <cell r="H108">
            <v>8.1102335694870187E-2</v>
          </cell>
          <cell r="I108">
            <v>1.9860476113347102E-3</v>
          </cell>
          <cell r="J108">
            <v>0.17453063652776712</v>
          </cell>
          <cell r="K108">
            <v>9.2041772661478078E-3</v>
          </cell>
          <cell r="L108">
            <v>2.8785723892051443E-4</v>
          </cell>
          <cell r="M108">
            <v>3.984823392257932E-4</v>
          </cell>
          <cell r="N108">
            <v>6.6605042122674041E-2</v>
          </cell>
          <cell r="O108">
            <v>2.1889463067462898E-2</v>
          </cell>
          <cell r="P108">
            <v>2.0216309552101859E-2</v>
          </cell>
        </row>
        <row r="109">
          <cell r="A109" t="str">
            <v>F137D</v>
          </cell>
          <cell r="F109">
            <v>0.54809315992479779</v>
          </cell>
          <cell r="G109">
            <v>0.2570232401189233</v>
          </cell>
          <cell r="H109">
            <v>6.0616431670961986E-2</v>
          </cell>
          <cell r="I109">
            <v>2.5535861089580884E-2</v>
          </cell>
          <cell r="J109">
            <v>5.3304180007544512E-3</v>
          </cell>
          <cell r="K109">
            <v>1.1610153749083757E-2</v>
          </cell>
          <cell r="L109">
            <v>5.330274359634814E-4</v>
          </cell>
          <cell r="M109">
            <v>1.9516637595897633E-4</v>
          </cell>
          <cell r="N109">
            <v>8.9756600509077203E-2</v>
          </cell>
          <cell r="O109">
            <v>6.4902898070172193E-4</v>
          </cell>
          <cell r="P109">
            <v>6.5691214419649573E-4</v>
          </cell>
        </row>
        <row r="110">
          <cell r="A110" t="str">
            <v>F137R</v>
          </cell>
          <cell r="F110">
            <v>0.92705909829450184</v>
          </cell>
          <cell r="G110">
            <v>-7.0207011943998251E-3</v>
          </cell>
          <cell r="H110">
            <v>-4.2110116585857968E-3</v>
          </cell>
          <cell r="I110">
            <v>7.1248461079171915E-3</v>
          </cell>
          <cell r="J110">
            <v>-9.8989353560482926E-3</v>
          </cell>
          <cell r="K110">
            <v>7.3354467439973553E-4</v>
          </cell>
          <cell r="L110">
            <v>2.6802355774876107E-3</v>
          </cell>
          <cell r="M110">
            <v>5.535261397265793E-4</v>
          </cell>
          <cell r="N110">
            <v>8.7860080127139695E-2</v>
          </cell>
          <cell r="O110">
            <v>-2.5497560817115666E-3</v>
          </cell>
          <cell r="P110">
            <v>-2.3309266304271828E-3</v>
          </cell>
        </row>
        <row r="111">
          <cell r="A111" t="str">
            <v>F137M</v>
          </cell>
          <cell r="F111">
            <v>0.39752072592764792</v>
          </cell>
          <cell r="G111">
            <v>0.27208876405109844</v>
          </cell>
          <cell r="H111">
            <v>7.5270326664046025E-2</v>
          </cell>
          <cell r="I111">
            <v>4.3086420652545063E-3</v>
          </cell>
          <cell r="J111">
            <v>0.13574576478142727</v>
          </cell>
          <cell r="K111">
            <v>9.8655888893276495E-3</v>
          </cell>
          <cell r="L111">
            <v>3.4059900355334379E-4</v>
          </cell>
          <cell r="M111">
            <v>3.7051107026759834E-4</v>
          </cell>
          <cell r="N111">
            <v>7.1795491560879096E-2</v>
          </cell>
          <cell r="O111">
            <v>1.7048928993450865E-2</v>
          </cell>
          <cell r="P111">
            <v>1.564465699304711E-2</v>
          </cell>
        </row>
        <row r="112">
          <cell r="A112" t="str">
            <v>F138</v>
          </cell>
          <cell r="F112">
            <v>0.45532752649677027</v>
          </cell>
          <cell r="G112">
            <v>0.2454891532854773</v>
          </cell>
          <cell r="H112">
            <v>6.7264183126723234E-2</v>
          </cell>
          <cell r="I112">
            <v>8.5021877611576643E-3</v>
          </cell>
          <cell r="J112">
            <v>0.11191653711033719</v>
          </cell>
          <cell r="K112">
            <v>8.9704516575462006E-3</v>
          </cell>
          <cell r="L112">
            <v>5.916127943745601E-4</v>
          </cell>
          <cell r="M112">
            <v>3.6114896449164995E-4</v>
          </cell>
          <cell r="N112">
            <v>7.474105027757226E-2</v>
          </cell>
          <cell r="O112">
            <v>1.3953085635862898E-2</v>
          </cell>
          <cell r="P112">
            <v>1.2883062889687063E-2</v>
          </cell>
        </row>
        <row r="113">
          <cell r="A113" t="str">
            <v>F138P</v>
          </cell>
          <cell r="F113">
            <v>0.34064299748089483</v>
          </cell>
          <cell r="G113">
            <v>0.28133996090425706</v>
          </cell>
          <cell r="H113">
            <v>8.1616157666167033E-2</v>
          </cell>
          <cell r="I113">
            <v>1.8403217594119277E-3</v>
          </cell>
          <cell r="J113">
            <v>0.1756336156041908</v>
          </cell>
          <cell r="K113">
            <v>9.1798871657645179E-3</v>
          </cell>
          <cell r="L113">
            <v>2.83673753957669E-4</v>
          </cell>
          <cell r="M113">
            <v>3.9988681120800681E-4</v>
          </cell>
          <cell r="N113">
            <v>6.6394847885449318E-2</v>
          </cell>
          <cell r="O113">
            <v>2.2166687979912468E-2</v>
          </cell>
          <cell r="P113">
            <v>2.0501962988786419E-2</v>
          </cell>
        </row>
        <row r="114">
          <cell r="A114" t="str">
            <v>F138T</v>
          </cell>
          <cell r="F114">
            <v>0.33991687611492882</v>
          </cell>
          <cell r="G114">
            <v>0.28029708220998201</v>
          </cell>
          <cell r="H114">
            <v>8.1224062261206265E-2</v>
          </cell>
          <cell r="I114">
            <v>1.8136277257786108E-3</v>
          </cell>
          <cell r="J114">
            <v>0.1783257308545208</v>
          </cell>
          <cell r="K114">
            <v>9.1342263583673901E-3</v>
          </cell>
          <cell r="L114">
            <v>2.8196653077276052E-4</v>
          </cell>
          <cell r="M114">
            <v>3.9434089715186026E-4</v>
          </cell>
          <cell r="N114">
            <v>6.6200111034620174E-2</v>
          </cell>
          <cell r="O114">
            <v>2.2162384727511919E-2</v>
          </cell>
          <cell r="P114">
            <v>2.0249591285158915E-2</v>
          </cell>
        </row>
        <row r="115">
          <cell r="A115" t="str">
            <v>F138D</v>
          </cell>
          <cell r="F115">
            <v>0.55450374307874983</v>
          </cell>
          <cell r="G115">
            <v>0.25617002526247018</v>
          </cell>
          <cell r="H115">
            <v>5.9924734014248207E-2</v>
          </cell>
          <cell r="I115">
            <v>2.577823337977922E-2</v>
          </cell>
          <cell r="J115">
            <v>6.9381512879804078E-4</v>
          </cell>
          <cell r="K115">
            <v>1.1690839183052113E-2</v>
          </cell>
          <cell r="L115">
            <v>5.3773943947970119E-4</v>
          </cell>
          <cell r="M115">
            <v>1.9064924001044867E-4</v>
          </cell>
          <cell r="N115">
            <v>9.0379886098557446E-2</v>
          </cell>
          <cell r="O115">
            <v>6.5167587427400242E-5</v>
          </cell>
          <cell r="P115">
            <v>6.5167587427400242E-5</v>
          </cell>
        </row>
        <row r="116">
          <cell r="A116" t="str">
            <v>F138R</v>
          </cell>
          <cell r="F116">
            <v>0.85633502202813405</v>
          </cell>
          <cell r="G116">
            <v>3.0640448605334044E-2</v>
          </cell>
          <cell r="H116">
            <v>6.4575039162756949E-3</v>
          </cell>
          <cell r="I116">
            <v>6.7781614997093577E-3</v>
          </cell>
          <cell r="J116">
            <v>9.14470313185934E-3</v>
          </cell>
          <cell r="K116">
            <v>1.9753427584614531E-3</v>
          </cell>
          <cell r="L116">
            <v>2.3634285070072915E-3</v>
          </cell>
          <cell r="M116">
            <v>5.2787989655001856E-4</v>
          </cell>
          <cell r="N116">
            <v>8.5751959992750967E-2</v>
          </cell>
          <cell r="O116">
            <v>1.2774831958927899E-5</v>
          </cell>
          <cell r="P116">
            <v>1.2774831958927899E-5</v>
          </cell>
        </row>
        <row r="117">
          <cell r="A117" t="str">
            <v>F138M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</row>
        <row r="118">
          <cell r="A118" t="str">
            <v>F140</v>
          </cell>
          <cell r="F118">
            <v>0.37619495061642771</v>
          </cell>
          <cell r="G118">
            <v>0.27436598915908639</v>
          </cell>
          <cell r="H118">
            <v>7.7763685396593826E-2</v>
          </cell>
          <cell r="I118">
            <v>4.6930636796413683E-3</v>
          </cell>
          <cell r="J118">
            <v>0.14824266266321298</v>
          </cell>
          <cell r="K118">
            <v>9.5339230023298704E-3</v>
          </cell>
          <cell r="L118">
            <v>3.8890261338293754E-4</v>
          </cell>
          <cell r="M118">
            <v>5.0869955561294643E-4</v>
          </cell>
          <cell r="N118">
            <v>6.9739604008770745E-2</v>
          </cell>
          <cell r="O118">
            <v>1.8552345804945275E-2</v>
          </cell>
          <cell r="P118">
            <v>2.0016173499995807E-2</v>
          </cell>
        </row>
        <row r="119">
          <cell r="A119" t="str">
            <v>F140P</v>
          </cell>
          <cell r="F119">
            <v>0.32461218833688771</v>
          </cell>
          <cell r="G119">
            <v>0.28348825376853776</v>
          </cell>
          <cell r="H119">
            <v>8.4007216271756738E-2</v>
          </cell>
          <cell r="I119">
            <v>2.5427147057962654E-3</v>
          </cell>
          <cell r="J119">
            <v>0.18154853629852158</v>
          </cell>
          <cell r="K119">
            <v>9.3931453082016034E-3</v>
          </cell>
          <cell r="L119">
            <v>3.1192527027566888E-4</v>
          </cell>
          <cell r="M119">
            <v>5.6214500149831179E-4</v>
          </cell>
          <cell r="N119">
            <v>6.5655424715932678E-2</v>
          </cell>
          <cell r="O119">
            <v>2.2772755502536744E-2</v>
          </cell>
          <cell r="P119">
            <v>2.51056948200554E-2</v>
          </cell>
        </row>
        <row r="120">
          <cell r="A120" t="str">
            <v>F140T</v>
          </cell>
          <cell r="F120">
            <v>0.33952635645384771</v>
          </cell>
          <cell r="G120">
            <v>0.28876046097684671</v>
          </cell>
          <cell r="H120">
            <v>8.1819802034171343E-2</v>
          </cell>
          <cell r="I120">
            <v>2.1209596079940088E-3</v>
          </cell>
          <cell r="J120">
            <v>0.16971213277473612</v>
          </cell>
          <cell r="K120">
            <v>8.9703962259696044E-3</v>
          </cell>
          <cell r="L120">
            <v>2.8395185117981159E-4</v>
          </cell>
          <cell r="M120">
            <v>4.6101316800550531E-4</v>
          </cell>
          <cell r="N120">
            <v>6.7694141524979462E-2</v>
          </cell>
          <cell r="O120">
            <v>2.0626994854107031E-2</v>
          </cell>
          <cell r="P120">
            <v>2.002379052816294E-2</v>
          </cell>
        </row>
        <row r="121">
          <cell r="A121" t="str">
            <v>F140D</v>
          </cell>
          <cell r="F121">
            <v>0.57085705834529421</v>
          </cell>
          <cell r="G121">
            <v>0.25122771292477813</v>
          </cell>
          <cell r="H121">
            <v>5.5961575553348193E-2</v>
          </cell>
          <cell r="I121">
            <v>1.6568192608098119E-2</v>
          </cell>
          <cell r="J121">
            <v>1.1269712495295321E-3</v>
          </cell>
          <cell r="K121">
            <v>1.1786629753457534E-2</v>
          </cell>
          <cell r="L121">
            <v>5.534321435599187E-4</v>
          </cell>
          <cell r="M121">
            <v>3.1607642907760308E-4</v>
          </cell>
          <cell r="N121">
            <v>9.1211325023889525E-2</v>
          </cell>
          <cell r="O121">
            <v>1.9279711528461497E-4</v>
          </cell>
          <cell r="P121">
            <v>1.9822885368194753E-4</v>
          </cell>
        </row>
        <row r="122">
          <cell r="A122" t="str">
            <v>F140R</v>
          </cell>
          <cell r="F122">
            <v>0.90866261879589927</v>
          </cell>
          <cell r="G122">
            <v>3.611659952178671E-2</v>
          </cell>
          <cell r="H122">
            <v>3.2557881273160422E-3</v>
          </cell>
          <cell r="I122">
            <v>7.4292255106852105E-3</v>
          </cell>
          <cell r="J122">
            <v>-2.0974548684555231E-2</v>
          </cell>
          <cell r="K122">
            <v>1.7984779348440211E-3</v>
          </cell>
          <cell r="L122">
            <v>2.5118234526499217E-3</v>
          </cell>
          <cell r="M122">
            <v>5.6784700136716822E-4</v>
          </cell>
          <cell r="N122">
            <v>6.0582428441365167E-2</v>
          </cell>
          <cell r="O122">
            <v>-3.7297230156249086E-5</v>
          </cell>
          <cell r="P122">
            <v>8.7037128798432748E-5</v>
          </cell>
        </row>
        <row r="123">
          <cell r="A123" t="str">
            <v>F140M</v>
          </cell>
          <cell r="F123">
            <v>0.39769270952357166</v>
          </cell>
          <cell r="G123">
            <v>0.27273874647931029</v>
          </cell>
          <cell r="H123">
            <v>7.5264319513350719E-2</v>
          </cell>
          <cell r="I123">
            <v>4.4133965777685526E-3</v>
          </cell>
          <cell r="J123">
            <v>0.13479917270453776</v>
          </cell>
          <cell r="K123">
            <v>9.8467732951883734E-3</v>
          </cell>
          <cell r="L123">
            <v>3.443001438874707E-4</v>
          </cell>
          <cell r="M123">
            <v>3.820207678143567E-4</v>
          </cell>
          <cell r="N123">
            <v>7.2060725328872505E-2</v>
          </cell>
          <cell r="O123">
            <v>1.6876929905409351E-2</v>
          </cell>
          <cell r="P123">
            <v>1.5580905760288911E-2</v>
          </cell>
        </row>
        <row r="124">
          <cell r="A124" t="str">
            <v>F141</v>
          </cell>
          <cell r="F124">
            <v>0.37566861533187201</v>
          </cell>
          <cell r="G124">
            <v>0.28135920910815143</v>
          </cell>
          <cell r="H124">
            <v>7.8049350159255376E-2</v>
          </cell>
          <cell r="I124">
            <v>5.5984699664753199E-3</v>
          </cell>
          <cell r="J124">
            <v>0.14035800447527716</v>
          </cell>
          <cell r="K124">
            <v>9.2827086522997166E-3</v>
          </cell>
          <cell r="L124">
            <v>4.2307128114580923E-4</v>
          </cell>
          <cell r="M124">
            <v>6.2875289664497875E-4</v>
          </cell>
          <cell r="N124">
            <v>7.1852559071713271E-2</v>
          </cell>
          <cell r="O124">
            <v>1.7017509729761338E-2</v>
          </cell>
          <cell r="P124">
            <v>1.9761749327403544E-2</v>
          </cell>
        </row>
        <row r="125">
          <cell r="A125" t="str">
            <v>F150</v>
          </cell>
          <cell r="F125">
            <v>0.35990228035798028</v>
          </cell>
          <cell r="G125">
            <v>0.36427699121974333</v>
          </cell>
          <cell r="H125">
            <v>8.4258364374608041E-2</v>
          </cell>
          <cell r="I125">
            <v>3.8226400426067462E-3</v>
          </cell>
          <cell r="J125">
            <v>6.9616153810005188E-2</v>
          </cell>
          <cell r="K125">
            <v>8.2049000732313266E-3</v>
          </cell>
          <cell r="L125">
            <v>5.5625261301549549E-4</v>
          </cell>
          <cell r="M125">
            <v>1.4942659931537876E-3</v>
          </cell>
          <cell r="N125">
            <v>8.980116525809112E-2</v>
          </cell>
          <cell r="O125">
            <v>3.8531519939729439E-3</v>
          </cell>
          <cell r="P125">
            <v>1.4213834263593544E-2</v>
          </cell>
        </row>
        <row r="126">
          <cell r="A126" t="str">
            <v>F150P</v>
          </cell>
          <cell r="F126">
            <v>0.32312280495813944</v>
          </cell>
          <cell r="G126">
            <v>0.35556760671047061</v>
          </cell>
          <cell r="H126">
            <v>8.8903737230005886E-2</v>
          </cell>
          <cell r="I126">
            <v>5.4361636045934915E-3</v>
          </cell>
          <cell r="J126">
            <v>0.10461552517791475</v>
          </cell>
          <cell r="K126">
            <v>7.5832435362321749E-3</v>
          </cell>
          <cell r="L126">
            <v>5.4439805671064971E-4</v>
          </cell>
          <cell r="M126">
            <v>1.6688860491553463E-3</v>
          </cell>
          <cell r="N126">
            <v>8.5918477517012218E-2</v>
          </cell>
          <cell r="O126">
            <v>6.7993783468084101E-3</v>
          </cell>
          <cell r="P126">
            <v>1.9839778812954366E-2</v>
          </cell>
        </row>
        <row r="127">
          <cell r="A127" t="str">
            <v>F150T</v>
          </cell>
          <cell r="F127">
            <v>0.32572297702541775</v>
          </cell>
          <cell r="G127">
            <v>0.38753821672692434</v>
          </cell>
          <cell r="H127">
            <v>8.9691368107566963E-2</v>
          </cell>
          <cell r="I127">
            <v>5.7507433657879598E-3</v>
          </cell>
          <cell r="J127">
            <v>7.40989582612889E-2</v>
          </cell>
          <cell r="K127">
            <v>6.7131411365331847E-3</v>
          </cell>
          <cell r="L127">
            <v>4.936173641004371E-4</v>
          </cell>
          <cell r="M127">
            <v>1.6271915311093239E-3</v>
          </cell>
          <cell r="N127">
            <v>9.1289840356200497E-2</v>
          </cell>
          <cell r="O127">
            <v>7.7314286902780847E-4</v>
          </cell>
          <cell r="P127">
            <v>1.6300803256041309E-2</v>
          </cell>
        </row>
        <row r="128">
          <cell r="A128" t="str">
            <v>F150D</v>
          </cell>
          <cell r="F128">
            <v>0.47765401239445754</v>
          </cell>
          <cell r="G128">
            <v>0.34161877047717359</v>
          </cell>
          <cell r="H128">
            <v>6.6097465424796539E-2</v>
          </cell>
          <cell r="I128">
            <v>-1.2094323983505002E-3</v>
          </cell>
          <cell r="J128">
            <v>-3.6511621008150645E-3</v>
          </cell>
          <cell r="K128">
            <v>1.0509702554180935E-2</v>
          </cell>
          <cell r="L128">
            <v>7.2599810093179216E-4</v>
          </cell>
          <cell r="M128">
            <v>9.6662376068623547E-4</v>
          </cell>
          <cell r="N128">
            <v>0.10774866652509001</v>
          </cell>
          <cell r="O128">
            <v>-2.3190179118973386E-4</v>
          </cell>
          <cell r="P128">
            <v>-2.2874294696099661E-4</v>
          </cell>
        </row>
        <row r="129">
          <cell r="A129" t="str">
            <v>F150R</v>
          </cell>
          <cell r="F129">
            <v>0.70687333587904821</v>
          </cell>
          <cell r="G129">
            <v>-0.26015230667052253</v>
          </cell>
          <cell r="H129">
            <v>-2.6449671755139691E-2</v>
          </cell>
          <cell r="I129">
            <v>3.1035755160761752E-3</v>
          </cell>
          <cell r="J129">
            <v>0.19230605001658643</v>
          </cell>
          <cell r="K129">
            <v>2.1053275761624989E-3</v>
          </cell>
          <cell r="L129">
            <v>3.1717473593051832E-3</v>
          </cell>
          <cell r="M129">
            <v>2.465062840472699E-5</v>
          </cell>
          <cell r="N129">
            <v>0.3947328226343379</v>
          </cell>
          <cell r="O129">
            <v>-5.7151640175126693E-3</v>
          </cell>
          <cell r="P129">
            <v>-1.0000367166743069E-2</v>
          </cell>
        </row>
        <row r="130">
          <cell r="A130" t="str">
            <v>F150M</v>
          </cell>
          <cell r="F130">
            <v>0.38998556428996234</v>
          </cell>
          <cell r="G130">
            <v>0.3166374744438884</v>
          </cell>
          <cell r="H130">
            <v>7.6943958694653855E-2</v>
          </cell>
          <cell r="I130">
            <v>1.0162790956374342E-2</v>
          </cell>
          <cell r="J130">
            <v>8.8374933112532514E-2</v>
          </cell>
          <cell r="K130">
            <v>8.4323242372747499E-3</v>
          </cell>
          <cell r="L130">
            <v>5.5750618046620376E-4</v>
          </cell>
          <cell r="M130">
            <v>1.1122119591054746E-3</v>
          </cell>
          <cell r="N130">
            <v>8.6961106996266441E-2</v>
          </cell>
          <cell r="O130">
            <v>7.7439995480824038E-3</v>
          </cell>
          <cell r="P130">
            <v>1.3088129581395772E-2</v>
          </cell>
        </row>
        <row r="131">
          <cell r="A131" t="str">
            <v>F151</v>
          </cell>
          <cell r="F131">
            <v>0.39580153855126055</v>
          </cell>
          <cell r="G131">
            <v>0.26575757957365409</v>
          </cell>
          <cell r="H131">
            <v>7.4114508048129885E-2</v>
          </cell>
          <cell r="I131">
            <v>7.3101887197619154E-3</v>
          </cell>
          <cell r="J131">
            <v>0.1414854502006184</v>
          </cell>
          <cell r="K131">
            <v>9.5044152173937458E-3</v>
          </cell>
          <cell r="L131">
            <v>3.5902981145561328E-4</v>
          </cell>
          <cell r="M131">
            <v>3.8318571501273541E-4</v>
          </cell>
          <cell r="N131">
            <v>7.1181007924834991E-2</v>
          </cell>
          <cell r="O131">
            <v>1.7779780881652482E-2</v>
          </cell>
          <cell r="P131">
            <v>1.6323315356225519E-2</v>
          </cell>
        </row>
        <row r="132">
          <cell r="A132" t="str">
            <v>F151P</v>
          </cell>
          <cell r="F132">
            <v>0.34121371001076695</v>
          </cell>
          <cell r="G132">
            <v>0.28137615100447366</v>
          </cell>
          <cell r="H132">
            <v>8.1538715168801679E-2</v>
          </cell>
          <cell r="I132">
            <v>1.8210450577526975E-3</v>
          </cell>
          <cell r="J132">
            <v>0.1752972414147024</v>
          </cell>
          <cell r="K132">
            <v>9.169645525819517E-3</v>
          </cell>
          <cell r="L132">
            <v>2.8306639105034684E-4</v>
          </cell>
          <cell r="M132">
            <v>3.9594802717546281E-4</v>
          </cell>
          <cell r="N132">
            <v>6.6453838209222349E-2</v>
          </cell>
          <cell r="O132">
            <v>2.2119228485588043E-2</v>
          </cell>
          <cell r="P132">
            <v>2.0331410704646929E-2</v>
          </cell>
        </row>
        <row r="133">
          <cell r="A133" t="str">
            <v>F151T</v>
          </cell>
          <cell r="F133">
            <v>0.33991785323583823</v>
          </cell>
          <cell r="G133">
            <v>0.28029788794855864</v>
          </cell>
          <cell r="H133">
            <v>8.1224295746905761E-2</v>
          </cell>
          <cell r="I133">
            <v>1.8136329392107696E-3</v>
          </cell>
          <cell r="J133">
            <v>0.17832346557812945</v>
          </cell>
          <cell r="K133">
            <v>9.1342526155031578E-3</v>
          </cell>
          <cell r="L133">
            <v>2.8196734131031345E-4</v>
          </cell>
          <cell r="M133">
            <v>3.9434203071939729E-4</v>
          </cell>
          <cell r="N133">
            <v>6.6200301332652547E-2</v>
          </cell>
          <cell r="O133">
            <v>2.2162351736784162E-2</v>
          </cell>
          <cell r="P133">
            <v>2.0249649494387244E-2</v>
          </cell>
        </row>
        <row r="134">
          <cell r="A134" t="str">
            <v>F151D</v>
          </cell>
          <cell r="F134">
            <v>0.61576761641410094</v>
          </cell>
          <cell r="G134">
            <v>0.20516395421198497</v>
          </cell>
          <cell r="H134">
            <v>4.4735082910120488E-2</v>
          </cell>
          <cell r="I134">
            <v>2.9733631991812282E-2</v>
          </cell>
          <cell r="J134">
            <v>1.7917845253874907E-3</v>
          </cell>
          <cell r="K134">
            <v>1.0959554128184921E-2</v>
          </cell>
          <cell r="L134">
            <v>6.4969507834426342E-4</v>
          </cell>
          <cell r="M134">
            <v>3.3062250582566372E-4</v>
          </cell>
          <cell r="N134">
            <v>9.0531466338609312E-2</v>
          </cell>
          <cell r="O134">
            <v>1.6829594781471113E-4</v>
          </cell>
          <cell r="P134">
            <v>1.6829594781471113E-4</v>
          </cell>
        </row>
        <row r="135">
          <cell r="A135" t="str">
            <v>F151R</v>
          </cell>
          <cell r="F135">
            <v>0.87123000983766274</v>
          </cell>
          <cell r="G135">
            <v>1.888265351051488E-2</v>
          </cell>
          <cell r="H135">
            <v>2.9407745087695048E-4</v>
          </cell>
          <cell r="I135">
            <v>8.800615299026265E-3</v>
          </cell>
          <cell r="J135">
            <v>6.4891385226653695E-4</v>
          </cell>
          <cell r="K135">
            <v>3.4789794413328801E-3</v>
          </cell>
          <cell r="L135">
            <v>2.6576214726733876E-3</v>
          </cell>
          <cell r="M135">
            <v>5.935889086149574E-4</v>
          </cell>
          <cell r="N135">
            <v>9.3405780420128287E-2</v>
          </cell>
          <cell r="O135">
            <v>3.879903451518899E-6</v>
          </cell>
          <cell r="P135">
            <v>3.879903451518899E-6</v>
          </cell>
        </row>
        <row r="136">
          <cell r="A136" t="str">
            <v>F151M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view="pageBreakPreview" zoomScale="70" zoomScaleNormal="100" zoomScaleSheetLayoutView="70" workbookViewId="0"/>
  </sheetViews>
  <sheetFormatPr defaultColWidth="9.140625" defaultRowHeight="12.75"/>
  <cols>
    <col min="1" max="1" width="4.85546875" style="1" customWidth="1"/>
    <col min="2" max="2" width="3" style="1" customWidth="1"/>
    <col min="3" max="3" width="48.5703125" style="1" bestFit="1" customWidth="1"/>
    <col min="4" max="4" width="7.7109375" style="1" bestFit="1" customWidth="1"/>
    <col min="5" max="5" width="20.85546875" style="1" bestFit="1" customWidth="1"/>
    <col min="6" max="7" width="17.7109375" style="1" bestFit="1" customWidth="1"/>
    <col min="8" max="9" width="15.85546875" style="1" bestFit="1" customWidth="1"/>
    <col min="10" max="10" width="17.28515625" style="1" bestFit="1" customWidth="1"/>
    <col min="11" max="11" width="15.42578125" style="1" bestFit="1" customWidth="1"/>
    <col min="12" max="12" width="13.140625" style="1" bestFit="1" customWidth="1"/>
    <col min="13" max="13" width="13.5703125" style="1" bestFit="1" customWidth="1"/>
    <col min="14" max="14" width="16.7109375" style="1" bestFit="1" customWidth="1"/>
    <col min="15" max="16" width="15.42578125" style="1" bestFit="1" customWidth="1"/>
    <col min="17" max="17" width="10.5703125" style="1" bestFit="1" customWidth="1"/>
    <col min="18" max="16384" width="9.140625" style="1"/>
  </cols>
  <sheetData>
    <row r="1" spans="1:17">
      <c r="C1" s="2" t="s">
        <v>0</v>
      </c>
    </row>
    <row r="2" spans="1:17">
      <c r="A2" s="3"/>
      <c r="B2" s="4"/>
      <c r="C2" s="4" t="s">
        <v>88</v>
      </c>
      <c r="D2" s="5"/>
      <c r="E2" s="6"/>
      <c r="F2" s="4"/>
      <c r="G2" s="5"/>
      <c r="H2" s="5"/>
      <c r="I2" s="5"/>
      <c r="J2" s="4"/>
      <c r="K2" s="4"/>
      <c r="L2" s="4"/>
      <c r="M2" s="4"/>
      <c r="N2" s="4"/>
      <c r="O2" s="5"/>
      <c r="P2" s="5"/>
    </row>
    <row r="3" spans="1:17">
      <c r="A3" s="3"/>
      <c r="B3" s="4"/>
      <c r="C3" s="5" t="s">
        <v>1</v>
      </c>
      <c r="D3" s="5"/>
      <c r="E3" s="6"/>
      <c r="F3" s="4"/>
      <c r="G3" s="5"/>
      <c r="H3" s="4"/>
      <c r="I3" s="4"/>
      <c r="J3" s="4"/>
      <c r="K3" s="4"/>
      <c r="L3" s="4"/>
      <c r="M3" s="4"/>
      <c r="N3" s="4"/>
      <c r="O3" s="5"/>
      <c r="P3" s="5"/>
    </row>
    <row r="4" spans="1:17">
      <c r="A4" s="3"/>
      <c r="B4" s="4"/>
      <c r="C4" s="4" t="s">
        <v>89</v>
      </c>
      <c r="D4" s="5"/>
      <c r="E4" s="6"/>
      <c r="F4" s="4"/>
      <c r="G4" s="5"/>
      <c r="H4" s="4"/>
      <c r="I4" s="4"/>
      <c r="J4" s="4"/>
      <c r="K4" s="4"/>
      <c r="L4" s="4"/>
      <c r="M4" s="4"/>
      <c r="N4" s="4"/>
      <c r="O4" s="5"/>
      <c r="P4" s="5"/>
    </row>
    <row r="5" spans="1:17">
      <c r="A5" s="3"/>
      <c r="B5" s="4"/>
      <c r="C5" s="4" t="s">
        <v>90</v>
      </c>
      <c r="D5" s="5"/>
      <c r="E5" s="6"/>
      <c r="F5" s="4"/>
      <c r="G5" s="5"/>
      <c r="H5" s="4"/>
      <c r="I5" s="4"/>
      <c r="J5" s="4"/>
      <c r="K5" s="4"/>
      <c r="L5" s="4"/>
      <c r="M5" s="4"/>
      <c r="N5" s="4"/>
      <c r="O5" s="4"/>
      <c r="P5" s="4"/>
    </row>
    <row r="6" spans="1:17">
      <c r="A6" s="3"/>
      <c r="B6" s="7"/>
      <c r="C6" s="4" t="s">
        <v>91</v>
      </c>
      <c r="D6" s="5"/>
      <c r="E6" s="6"/>
      <c r="F6" s="4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3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>
      <c r="A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7">
      <c r="A9" s="3"/>
      <c r="B9" s="2"/>
      <c r="C9" s="10" t="s">
        <v>2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14</v>
      </c>
      <c r="P9" s="12" t="s">
        <v>15</v>
      </c>
      <c r="Q9" s="12"/>
    </row>
    <row r="10" spans="1:17">
      <c r="A10" s="3"/>
      <c r="B10" s="2"/>
      <c r="C10" s="2"/>
      <c r="D10" s="2"/>
      <c r="E10" s="10"/>
      <c r="F10" s="13"/>
      <c r="G10" s="12"/>
      <c r="H10" s="12"/>
      <c r="I10" s="12"/>
      <c r="J10" s="12"/>
      <c r="K10" s="13"/>
      <c r="L10" s="12"/>
      <c r="M10" s="12"/>
      <c r="N10" s="12"/>
      <c r="O10" s="9"/>
      <c r="P10" s="9"/>
      <c r="Q10" s="14" t="s">
        <v>16</v>
      </c>
    </row>
    <row r="11" spans="1:17" ht="38.25">
      <c r="A11" s="3"/>
      <c r="B11" s="15"/>
      <c r="C11" s="16" t="s">
        <v>17</v>
      </c>
      <c r="D11" s="16"/>
      <c r="E11" s="17" t="s">
        <v>92</v>
      </c>
      <c r="F11" s="17" t="s">
        <v>93</v>
      </c>
      <c r="G11" s="17" t="s">
        <v>94</v>
      </c>
      <c r="H11" s="17" t="s">
        <v>95</v>
      </c>
      <c r="I11" s="17" t="s">
        <v>96</v>
      </c>
      <c r="J11" s="17" t="s">
        <v>97</v>
      </c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18">
        <f>ROUND(SUM(Q13:Q67),0)</f>
        <v>0</v>
      </c>
    </row>
    <row r="12" spans="1:17">
      <c r="A12" s="3"/>
      <c r="B12" s="15"/>
      <c r="C12" s="16"/>
      <c r="D12" s="16"/>
      <c r="E12" s="1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>
      <c r="A13" s="3">
        <f>ROW()</f>
        <v>13</v>
      </c>
      <c r="B13" s="15"/>
      <c r="C13" s="2" t="s">
        <v>18</v>
      </c>
      <c r="D13" s="16"/>
      <c r="E13" s="20">
        <f>SUM(F13:P13)</f>
        <v>2152311531.8904696</v>
      </c>
      <c r="F13" s="20">
        <v>805515821.18809485</v>
      </c>
      <c r="G13" s="20">
        <v>604226942.46025312</v>
      </c>
      <c r="H13" s="20">
        <v>168146642.09870437</v>
      </c>
      <c r="I13" s="20">
        <v>11391375.218630245</v>
      </c>
      <c r="J13" s="20">
        <v>306617346.46573603</v>
      </c>
      <c r="K13" s="20">
        <v>20072754.198545299</v>
      </c>
      <c r="L13" s="20">
        <v>895754.99995821738</v>
      </c>
      <c r="M13" s="20">
        <v>1309113.7185501235</v>
      </c>
      <c r="N13" s="20">
        <v>154301280.19703743</v>
      </c>
      <c r="O13" s="20">
        <v>37344401.908978671</v>
      </c>
      <c r="P13" s="20">
        <v>42490099.435981281</v>
      </c>
      <c r="Q13" s="21">
        <f>ROUND(SUM(F13:P13)-E13,0)</f>
        <v>0</v>
      </c>
    </row>
    <row r="14" spans="1:17">
      <c r="A14" s="3">
        <f>ROW()</f>
        <v>14</v>
      </c>
      <c r="B14" s="2"/>
      <c r="C14" s="2"/>
      <c r="D14" s="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>
      <c r="A15" s="3">
        <f>ROW()</f>
        <v>15</v>
      </c>
      <c r="B15" s="2"/>
      <c r="C15" s="2" t="s">
        <v>19</v>
      </c>
      <c r="D15" s="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>
      <c r="A16" s="3">
        <f>ROW()</f>
        <v>16</v>
      </c>
      <c r="B16" s="2"/>
      <c r="C16" s="2" t="s">
        <v>20</v>
      </c>
      <c r="D16" s="2"/>
      <c r="E16" s="20">
        <f t="shared" ref="E16:E24" si="0">SUM(F16:P16)</f>
        <v>1181536013.4222043</v>
      </c>
      <c r="F16" s="20">
        <v>424031447.71651709</v>
      </c>
      <c r="G16" s="20">
        <v>317442337.53436148</v>
      </c>
      <c r="H16" s="20">
        <v>93964411.059442073</v>
      </c>
      <c r="I16" s="20">
        <v>5447686.3753020959</v>
      </c>
      <c r="J16" s="20">
        <v>196272832.92225</v>
      </c>
      <c r="K16" s="20">
        <v>11162506.297545493</v>
      </c>
      <c r="L16" s="20">
        <v>475136.25154035742</v>
      </c>
      <c r="M16" s="20">
        <v>609050.57479471341</v>
      </c>
      <c r="N16" s="20">
        <v>79351281.038492247</v>
      </c>
      <c r="O16" s="20">
        <v>24896137.010735467</v>
      </c>
      <c r="P16" s="20">
        <v>27883186.641223297</v>
      </c>
      <c r="Q16" s="21">
        <f t="shared" ref="Q16:Q24" si="1">ROUND(SUM(F16:P16)-E16,0)</f>
        <v>0</v>
      </c>
    </row>
    <row r="17" spans="1:17">
      <c r="A17" s="3">
        <f>ROW()</f>
        <v>17</v>
      </c>
      <c r="B17" s="2"/>
      <c r="C17" s="2" t="s">
        <v>21</v>
      </c>
      <c r="D17" s="2"/>
      <c r="E17" s="20">
        <f t="shared" si="0"/>
        <v>284922828.08149534</v>
      </c>
      <c r="F17" s="20">
        <v>112772893.72303218</v>
      </c>
      <c r="G17" s="20">
        <v>75720401.156218573</v>
      </c>
      <c r="H17" s="20">
        <v>21116915.234941918</v>
      </c>
      <c r="I17" s="20">
        <v>2082839.6438440112</v>
      </c>
      <c r="J17" s="20">
        <v>40312434.603543773</v>
      </c>
      <c r="K17" s="20">
        <v>2708024.8630006271</v>
      </c>
      <c r="L17" s="20">
        <v>102295.78924549941</v>
      </c>
      <c r="M17" s="20">
        <v>109178.3576018585</v>
      </c>
      <c r="N17" s="20">
        <v>20281094.083635323</v>
      </c>
      <c r="O17" s="20">
        <v>5065865.4514697287</v>
      </c>
      <c r="P17" s="20">
        <v>4650885.174961878</v>
      </c>
      <c r="Q17" s="21">
        <f t="shared" si="1"/>
        <v>0</v>
      </c>
    </row>
    <row r="18" spans="1:17">
      <c r="A18" s="3">
        <f>ROW()</f>
        <v>18</v>
      </c>
      <c r="B18" s="2"/>
      <c r="C18" s="2" t="s">
        <v>22</v>
      </c>
      <c r="D18" s="2"/>
      <c r="E18" s="20">
        <f t="shared" si="0"/>
        <v>24536786.980121993</v>
      </c>
      <c r="F18" s="20">
        <v>9602024.2418500874</v>
      </c>
      <c r="G18" s="20">
        <v>6243588.1451281309</v>
      </c>
      <c r="H18" s="20">
        <v>1803550.2003167344</v>
      </c>
      <c r="I18" s="20">
        <v>69405.645350008606</v>
      </c>
      <c r="J18" s="20">
        <v>3944327.2286799503</v>
      </c>
      <c r="K18" s="20">
        <v>208690.21663382315</v>
      </c>
      <c r="L18" s="20">
        <v>12805.359919819515</v>
      </c>
      <c r="M18" s="20">
        <v>10279.237917626251</v>
      </c>
      <c r="N18" s="20">
        <v>1687814.1613596287</v>
      </c>
      <c r="O18" s="20">
        <v>497302.44762534555</v>
      </c>
      <c r="P18" s="20">
        <v>457000.09534084151</v>
      </c>
      <c r="Q18" s="21">
        <f t="shared" si="1"/>
        <v>0</v>
      </c>
    </row>
    <row r="19" spans="1:17">
      <c r="A19" s="3">
        <f>ROW()</f>
        <v>19</v>
      </c>
      <c r="B19" s="2"/>
      <c r="C19" s="2" t="s">
        <v>23</v>
      </c>
      <c r="D19" s="2"/>
      <c r="E19" s="20">
        <f t="shared" si="0"/>
        <v>69433038.331570551</v>
      </c>
      <c r="F19" s="20">
        <v>28185858.064015351</v>
      </c>
      <c r="G19" s="20">
        <v>18981813.477402393</v>
      </c>
      <c r="H19" s="20">
        <v>5189133.3895325465</v>
      </c>
      <c r="I19" s="20">
        <v>262769.10724050226</v>
      </c>
      <c r="J19" s="20">
        <v>8949047.6419619154</v>
      </c>
      <c r="K19" s="20">
        <v>699637.09212002624</v>
      </c>
      <c r="L19" s="20">
        <v>23393.299365999384</v>
      </c>
      <c r="M19" s="20">
        <v>24972.049570530908</v>
      </c>
      <c r="N19" s="20">
        <v>4894741.9406197648</v>
      </c>
      <c r="O19" s="20">
        <v>1146676.0479531232</v>
      </c>
      <c r="P19" s="20">
        <v>1074996.2217883917</v>
      </c>
      <c r="Q19" s="21">
        <f t="shared" si="1"/>
        <v>0</v>
      </c>
    </row>
    <row r="20" spans="1:17">
      <c r="A20" s="3">
        <f>ROW()</f>
        <v>20</v>
      </c>
      <c r="B20" s="2"/>
      <c r="C20" s="2" t="s">
        <v>24</v>
      </c>
      <c r="D20" s="2"/>
      <c r="E20" s="20">
        <f t="shared" si="0"/>
        <v>76705254.585419536</v>
      </c>
      <c r="F20" s="20">
        <v>28057384.40816566</v>
      </c>
      <c r="G20" s="20">
        <v>29942058.401232287</v>
      </c>
      <c r="H20" s="20">
        <v>6528660.6096619992</v>
      </c>
      <c r="I20" s="20">
        <v>341504.26808462798</v>
      </c>
      <c r="J20" s="20">
        <v>2790168.5337232603</v>
      </c>
      <c r="K20" s="20">
        <v>606081.35914968268</v>
      </c>
      <c r="L20" s="20">
        <v>49258.369407316488</v>
      </c>
      <c r="M20" s="20">
        <v>141115.72640587235</v>
      </c>
      <c r="N20" s="20">
        <v>7451516.9647128209</v>
      </c>
      <c r="O20" s="20">
        <v>-145144.75806847494</v>
      </c>
      <c r="P20" s="20">
        <v>942650.70294448198</v>
      </c>
      <c r="Q20" s="21">
        <f t="shared" si="1"/>
        <v>0</v>
      </c>
    </row>
    <row r="21" spans="1:17">
      <c r="A21" s="3">
        <f>ROW()</f>
        <v>21</v>
      </c>
      <c r="B21" s="2"/>
      <c r="C21" s="2" t="s">
        <v>25</v>
      </c>
      <c r="D21" s="2"/>
      <c r="E21" s="20">
        <f t="shared" si="0"/>
        <v>13701336.987795776</v>
      </c>
      <c r="F21" s="20">
        <v>4931142.4258608203</v>
      </c>
      <c r="G21" s="20">
        <v>4991081.8136020126</v>
      </c>
      <c r="H21" s="20">
        <v>1154452.2443369934</v>
      </c>
      <c r="I21" s="20">
        <v>52375.279406799644</v>
      </c>
      <c r="J21" s="20">
        <v>953834.38314510358</v>
      </c>
      <c r="K21" s="20">
        <v>112418.10085453512</v>
      </c>
      <c r="L21" s="20">
        <v>7621.4045012704419</v>
      </c>
      <c r="M21" s="20">
        <v>20473.441921606343</v>
      </c>
      <c r="N21" s="20">
        <v>1230396.0270978494</v>
      </c>
      <c r="O21" s="20">
        <v>52793.333934618466</v>
      </c>
      <c r="P21" s="20">
        <v>194748.53313416743</v>
      </c>
      <c r="Q21" s="21">
        <f t="shared" si="1"/>
        <v>0</v>
      </c>
    </row>
    <row r="22" spans="1:17">
      <c r="A22" s="3">
        <f>ROW()</f>
        <v>22</v>
      </c>
      <c r="B22" s="2"/>
      <c r="C22" s="2" t="s">
        <v>26</v>
      </c>
      <c r="D22" s="2"/>
      <c r="E22" s="20">
        <f t="shared" si="0"/>
        <v>53483653.475889482</v>
      </c>
      <c r="F22" s="20">
        <v>21666865.966705546</v>
      </c>
      <c r="G22" s="20">
        <v>14910990.171800012</v>
      </c>
      <c r="H22" s="20">
        <v>4037639.0900272545</v>
      </c>
      <c r="I22" s="20">
        <v>196495.08370332138</v>
      </c>
      <c r="J22" s="20">
        <v>6887826.2857586676</v>
      </c>
      <c r="K22" s="20">
        <v>535917.41981738585</v>
      </c>
      <c r="L22" s="20">
        <v>18191.75992178826</v>
      </c>
      <c r="M22" s="20">
        <v>18963.23487492483</v>
      </c>
      <c r="N22" s="20">
        <v>3413682.9839333361</v>
      </c>
      <c r="O22" s="20">
        <v>932861.77884034219</v>
      </c>
      <c r="P22" s="20">
        <v>864219.70050689776</v>
      </c>
      <c r="Q22" s="21">
        <f t="shared" si="1"/>
        <v>0</v>
      </c>
    </row>
    <row r="23" spans="1:17">
      <c r="A23" s="3">
        <f>ROW()</f>
        <v>23</v>
      </c>
      <c r="B23" s="2"/>
      <c r="C23" s="2" t="s">
        <v>27</v>
      </c>
      <c r="E23" s="20">
        <f t="shared" si="0"/>
        <v>-3090508.1405781335</v>
      </c>
      <c r="F23" s="20">
        <v>-1248221.6538491796</v>
      </c>
      <c r="G23" s="20">
        <v>-841754.49144280911</v>
      </c>
      <c r="H23" s="20">
        <v>-231005.84637487092</v>
      </c>
      <c r="I23" s="20">
        <v>-11549.40127515476</v>
      </c>
      <c r="J23" s="20">
        <v>-403736.32778941456</v>
      </c>
      <c r="K23" s="20">
        <v>-31069.318807471071</v>
      </c>
      <c r="L23" s="20">
        <v>-1025.5953000006307</v>
      </c>
      <c r="M23" s="20">
        <v>-1106.217420284227</v>
      </c>
      <c r="N23" s="20">
        <v>-222357.4130978102</v>
      </c>
      <c r="O23" s="20">
        <v>-50930.348668160943</v>
      </c>
      <c r="P23" s="20">
        <v>-47751.526552977826</v>
      </c>
      <c r="Q23" s="21">
        <f t="shared" si="1"/>
        <v>0</v>
      </c>
    </row>
    <row r="24" spans="1:17">
      <c r="A24" s="3">
        <f>ROW()</f>
        <v>24</v>
      </c>
      <c r="B24" s="2"/>
      <c r="C24" s="2" t="s">
        <v>28</v>
      </c>
      <c r="E24" s="20">
        <f t="shared" si="0"/>
        <v>577753.31188318075</v>
      </c>
      <c r="F24" s="20">
        <v>482343.23802707635</v>
      </c>
      <c r="G24" s="20">
        <v>49923.307185382422</v>
      </c>
      <c r="H24" s="20">
        <v>13582.904500068396</v>
      </c>
      <c r="I24" s="20">
        <v>-143.0964592410532</v>
      </c>
      <c r="J24" s="20">
        <v>22207.935018244607</v>
      </c>
      <c r="K24" s="20">
        <v>28.809155643895679</v>
      </c>
      <c r="L24" s="20">
        <v>-21.94402534344669</v>
      </c>
      <c r="M24" s="20">
        <v>-31.081702010591279</v>
      </c>
      <c r="N24" s="20">
        <v>13170.014288948274</v>
      </c>
      <c r="O24" s="20">
        <v>-1714.7386598134563</v>
      </c>
      <c r="P24" s="20">
        <v>-1592.0354457748342</v>
      </c>
      <c r="Q24" s="21">
        <f t="shared" si="1"/>
        <v>0</v>
      </c>
    </row>
    <row r="25" spans="1:17">
      <c r="A25" s="3">
        <f>ROW()</f>
        <v>25</v>
      </c>
      <c r="B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</row>
    <row r="26" spans="1:17">
      <c r="A26" s="3">
        <f>ROW()</f>
        <v>26</v>
      </c>
      <c r="B26" s="2"/>
      <c r="C26" s="2" t="s">
        <v>29</v>
      </c>
      <c r="D26" s="2"/>
      <c r="E26" s="23">
        <f>SUM(E16:E24)</f>
        <v>1701806157.0358021</v>
      </c>
      <c r="F26" s="23">
        <f t="shared" ref="F26:P26" si="2">SUM(F16:F24)</f>
        <v>628481738.13032472</v>
      </c>
      <c r="G26" s="23">
        <f t="shared" si="2"/>
        <v>467440439.51548755</v>
      </c>
      <c r="H26" s="23">
        <f t="shared" si="2"/>
        <v>133577338.88638471</v>
      </c>
      <c r="I26" s="23">
        <f t="shared" si="2"/>
        <v>8441382.9051969703</v>
      </c>
      <c r="J26" s="23">
        <f t="shared" si="2"/>
        <v>259728943.2062915</v>
      </c>
      <c r="K26" s="23">
        <f t="shared" si="2"/>
        <v>16002234.839469744</v>
      </c>
      <c r="L26" s="23">
        <f t="shared" si="2"/>
        <v>687654.69457670674</v>
      </c>
      <c r="M26" s="23">
        <f t="shared" si="2"/>
        <v>932895.32396483782</v>
      </c>
      <c r="N26" s="23">
        <f t="shared" si="2"/>
        <v>118101339.80104208</v>
      </c>
      <c r="O26" s="23">
        <f t="shared" si="2"/>
        <v>32393846.225162171</v>
      </c>
      <c r="P26" s="23">
        <f t="shared" si="2"/>
        <v>36018343.507901207</v>
      </c>
      <c r="Q26" s="21">
        <f>ROUND(SUM(F26:P26)-E26,0)</f>
        <v>0</v>
      </c>
    </row>
    <row r="27" spans="1:17">
      <c r="A27" s="3">
        <f>ROW()</f>
        <v>27</v>
      </c>
      <c r="B27" s="2"/>
      <c r="C27" s="2"/>
      <c r="D27" s="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2"/>
    </row>
    <row r="28" spans="1:17">
      <c r="A28" s="3">
        <f>ROW()</f>
        <v>28</v>
      </c>
      <c r="B28" s="2"/>
      <c r="C28" s="2" t="s">
        <v>30</v>
      </c>
      <c r="D28" s="2"/>
      <c r="E28" s="20">
        <f>E13-E26</f>
        <v>450505374.85466743</v>
      </c>
      <c r="F28" s="20">
        <f t="shared" ref="F28:P28" si="3">F13-F26</f>
        <v>177034083.05777013</v>
      </c>
      <c r="G28" s="20">
        <f t="shared" si="3"/>
        <v>136786502.94476557</v>
      </c>
      <c r="H28" s="20">
        <f t="shared" si="3"/>
        <v>34569303.212319657</v>
      </c>
      <c r="I28" s="20">
        <f t="shared" si="3"/>
        <v>2949992.3134332746</v>
      </c>
      <c r="J28" s="20">
        <f t="shared" si="3"/>
        <v>46888403.259444535</v>
      </c>
      <c r="K28" s="20">
        <f t="shared" si="3"/>
        <v>4070519.3590755556</v>
      </c>
      <c r="L28" s="20">
        <f t="shared" si="3"/>
        <v>208100.30538151064</v>
      </c>
      <c r="M28" s="20">
        <f t="shared" si="3"/>
        <v>376218.39458528569</v>
      </c>
      <c r="N28" s="20">
        <f t="shared" si="3"/>
        <v>36199940.395995349</v>
      </c>
      <c r="O28" s="20">
        <f t="shared" si="3"/>
        <v>4950555.6838165</v>
      </c>
      <c r="P28" s="20">
        <f t="shared" si="3"/>
        <v>6471755.9280800745</v>
      </c>
      <c r="Q28" s="21">
        <f>ROUND(SUM(F28:P28)-E28,0)</f>
        <v>0</v>
      </c>
    </row>
    <row r="29" spans="1:17">
      <c r="A29" s="3">
        <f>ROW()</f>
        <v>29</v>
      </c>
      <c r="B29" s="2"/>
      <c r="C29" s="2"/>
      <c r="D29" s="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</row>
    <row r="30" spans="1:17">
      <c r="A30" s="3">
        <f>ROW()</f>
        <v>30</v>
      </c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/>
    </row>
    <row r="31" spans="1:17">
      <c r="A31" s="3">
        <f>ROW()</f>
        <v>31</v>
      </c>
      <c r="B31" s="2"/>
      <c r="C31" s="2" t="s">
        <v>31</v>
      </c>
      <c r="D31" s="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/>
    </row>
    <row r="32" spans="1:17">
      <c r="A32" s="3">
        <f>ROW()</f>
        <v>32</v>
      </c>
      <c r="B32" s="2"/>
      <c r="C32" s="2" t="s">
        <v>32</v>
      </c>
      <c r="D32" s="2"/>
      <c r="E32" s="20">
        <f>SUM(F32:P32)</f>
        <v>11729140988.370972</v>
      </c>
      <c r="F32" s="20">
        <v>4788914856.1217699</v>
      </c>
      <c r="G32" s="20">
        <v>3156137102.8146553</v>
      </c>
      <c r="H32" s="20">
        <v>867145554.38499224</v>
      </c>
      <c r="I32" s="20">
        <v>55116919.869182184</v>
      </c>
      <c r="J32" s="20">
        <v>1518399636.1939802</v>
      </c>
      <c r="K32" s="20">
        <v>116432825.08405136</v>
      </c>
      <c r="L32" s="20">
        <v>4273443.8002252681</v>
      </c>
      <c r="M32" s="20">
        <v>4345101.0099088531</v>
      </c>
      <c r="N32" s="20">
        <v>852244207.44142044</v>
      </c>
      <c r="O32" s="20">
        <v>190553569.23066515</v>
      </c>
      <c r="P32" s="20">
        <v>175577772.42012215</v>
      </c>
      <c r="Q32" s="21">
        <f t="shared" ref="Q32:Q42" si="4">ROUND(SUM(F32:P32)-E32,0)</f>
        <v>0</v>
      </c>
    </row>
    <row r="33" spans="1:17">
      <c r="A33" s="3">
        <f>ROW()</f>
        <v>33</v>
      </c>
      <c r="B33" s="2"/>
      <c r="C33" s="2" t="s">
        <v>33</v>
      </c>
      <c r="D33" s="2"/>
      <c r="E33" s="20">
        <f t="shared" ref="E33:E42" si="5">SUM(F33:P33)</f>
        <v>7249580.3093455844</v>
      </c>
      <c r="F33" s="20">
        <v>3263932.6214466332</v>
      </c>
      <c r="G33" s="20">
        <v>2364610.9252673564</v>
      </c>
      <c r="H33" s="20">
        <v>587361.83656215738</v>
      </c>
      <c r="I33" s="20">
        <v>5979.3443676598527</v>
      </c>
      <c r="J33" s="20">
        <v>262857.35410546965</v>
      </c>
      <c r="K33" s="20">
        <v>103455.31531519895</v>
      </c>
      <c r="L33" s="20">
        <v>1815.8214239858582</v>
      </c>
      <c r="M33" s="20">
        <v>1429.0897102047652</v>
      </c>
      <c r="N33" s="20">
        <v>594488.04489778995</v>
      </c>
      <c r="O33" s="20">
        <v>33167.506860107496</v>
      </c>
      <c r="P33" s="20">
        <v>30482.449389020872</v>
      </c>
      <c r="Q33" s="21">
        <f t="shared" si="4"/>
        <v>0</v>
      </c>
    </row>
    <row r="34" spans="1:17">
      <c r="A34" s="3">
        <f>ROW()</f>
        <v>34</v>
      </c>
      <c r="B34" s="2"/>
      <c r="C34" s="2" t="s">
        <v>34</v>
      </c>
      <c r="D34" s="2"/>
      <c r="E34" s="20">
        <f t="shared" si="5"/>
        <v>22318809.535740279</v>
      </c>
      <c r="F34" s="20">
        <v>7615768.0221901722</v>
      </c>
      <c r="G34" s="20">
        <v>6279998.7450056486</v>
      </c>
      <c r="H34" s="20">
        <v>1819808.4869199907</v>
      </c>
      <c r="I34" s="20">
        <v>40633.957913499529</v>
      </c>
      <c r="J34" s="20">
        <v>3912258.2273750231</v>
      </c>
      <c r="K34" s="20">
        <v>204650.47161701013</v>
      </c>
      <c r="L34" s="20">
        <v>6317.4023982882227</v>
      </c>
      <c r="M34" s="20">
        <v>8835.1270719359964</v>
      </c>
      <c r="N34" s="20">
        <v>1483199.935364306</v>
      </c>
      <c r="O34" s="20">
        <v>493651.21259992523</v>
      </c>
      <c r="P34" s="20">
        <v>453687.94728447776</v>
      </c>
      <c r="Q34" s="21">
        <f t="shared" si="4"/>
        <v>0</v>
      </c>
    </row>
    <row r="35" spans="1:17">
      <c r="A35" s="3">
        <f>ROW()</f>
        <v>35</v>
      </c>
      <c r="B35" s="2"/>
      <c r="C35" s="2" t="s">
        <v>35</v>
      </c>
      <c r="D35" s="2"/>
      <c r="E35" s="20">
        <f t="shared" si="5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1">
        <f t="shared" si="4"/>
        <v>0</v>
      </c>
    </row>
    <row r="36" spans="1:17">
      <c r="A36" s="3">
        <f>ROW()</f>
        <v>36</v>
      </c>
      <c r="B36" s="2"/>
      <c r="C36" s="2" t="s">
        <v>36</v>
      </c>
      <c r="D36" s="2"/>
      <c r="E36" s="20">
        <f t="shared" si="5"/>
        <v>16395923.223823283</v>
      </c>
      <c r="F36" s="20">
        <v>6557170.8794069262</v>
      </c>
      <c r="G36" s="20">
        <v>4454165.8287800187</v>
      </c>
      <c r="H36" s="20">
        <v>1229503.0059919562</v>
      </c>
      <c r="I36" s="20">
        <v>72363.74744034496</v>
      </c>
      <c r="J36" s="20">
        <v>2199033.8417263576</v>
      </c>
      <c r="K36" s="20">
        <v>162215.6505291143</v>
      </c>
      <c r="L36" s="20">
        <v>5623.5963142175406</v>
      </c>
      <c r="M36" s="20">
        <v>6052.1306184452205</v>
      </c>
      <c r="N36" s="20">
        <v>1180839.3656657792</v>
      </c>
      <c r="O36" s="20">
        <v>275949.78317647701</v>
      </c>
      <c r="P36" s="20">
        <v>253005.3941736471</v>
      </c>
      <c r="Q36" s="21">
        <f t="shared" si="4"/>
        <v>0</v>
      </c>
    </row>
    <row r="37" spans="1:17">
      <c r="A37" s="3">
        <f>ROW()</f>
        <v>37</v>
      </c>
      <c r="B37" s="2"/>
      <c r="C37" s="2" t="s">
        <v>37</v>
      </c>
      <c r="D37" s="2"/>
      <c r="E37" s="20">
        <f t="shared" si="5"/>
        <v>87842266.200849548</v>
      </c>
      <c r="F37" s="20">
        <v>25530966.521864198</v>
      </c>
      <c r="G37" s="20">
        <v>24435040.847304434</v>
      </c>
      <c r="H37" s="20">
        <v>7765302.6535750907</v>
      </c>
      <c r="I37" s="20">
        <v>310000.81297415087</v>
      </c>
      <c r="J37" s="20">
        <v>18016603.570818245</v>
      </c>
      <c r="K37" s="20">
        <v>885196.05928663502</v>
      </c>
      <c r="L37" s="20">
        <v>29592.47268073283</v>
      </c>
      <c r="M37" s="20">
        <v>65437.655868127134</v>
      </c>
      <c r="N37" s="20">
        <v>5378317.1662270352</v>
      </c>
      <c r="O37" s="20">
        <v>2312393.9895412014</v>
      </c>
      <c r="P37" s="20">
        <v>3113414.4507096875</v>
      </c>
      <c r="Q37" s="21">
        <f t="shared" si="4"/>
        <v>0</v>
      </c>
    </row>
    <row r="38" spans="1:17">
      <c r="A38" s="3">
        <f>ROW()</f>
        <v>38</v>
      </c>
      <c r="B38" s="2"/>
      <c r="C38" s="2" t="s">
        <v>38</v>
      </c>
      <c r="D38" s="2"/>
      <c r="E38" s="20">
        <f t="shared" si="5"/>
        <v>100361615.02289133</v>
      </c>
      <c r="F38" s="20">
        <v>37389103.627226152</v>
      </c>
      <c r="G38" s="20">
        <v>27735816.31099594</v>
      </c>
      <c r="H38" s="20">
        <v>7838592.3736163117</v>
      </c>
      <c r="I38" s="20">
        <v>321046.01905968378</v>
      </c>
      <c r="J38" s="20">
        <v>15360089.832587076</v>
      </c>
      <c r="K38" s="20">
        <v>959345.93795570626</v>
      </c>
      <c r="L38" s="20">
        <v>31617.69007809088</v>
      </c>
      <c r="M38" s="20">
        <v>38338.192338342953</v>
      </c>
      <c r="N38" s="20">
        <v>6969222.1828510677</v>
      </c>
      <c r="O38" s="20">
        <v>1937636.055617936</v>
      </c>
      <c r="P38" s="20">
        <v>1780806.8005650204</v>
      </c>
      <c r="Q38" s="21">
        <f t="shared" si="4"/>
        <v>0</v>
      </c>
    </row>
    <row r="39" spans="1:17">
      <c r="A39" s="3">
        <f>ROW()</f>
        <v>39</v>
      </c>
      <c r="B39" s="2"/>
      <c r="C39" s="2" t="s">
        <v>39</v>
      </c>
      <c r="D39" s="2"/>
      <c r="E39" s="20">
        <f t="shared" si="5"/>
        <v>357301560.07691658</v>
      </c>
      <c r="F39" s="20">
        <v>138895816.24166751</v>
      </c>
      <c r="G39" s="20">
        <v>96791990.976673335</v>
      </c>
      <c r="H39" s="20">
        <v>27372933.065899741</v>
      </c>
      <c r="I39" s="20">
        <v>1741652.4736964966</v>
      </c>
      <c r="J39" s="20">
        <v>50107957.388458908</v>
      </c>
      <c r="K39" s="20">
        <v>3620553.6489681611</v>
      </c>
      <c r="L39" s="20">
        <v>127662.93042982786</v>
      </c>
      <c r="M39" s="20">
        <v>162305.12778943518</v>
      </c>
      <c r="N39" s="20">
        <v>25323711.909921754</v>
      </c>
      <c r="O39" s="20">
        <v>6347458.2620799448</v>
      </c>
      <c r="P39" s="20">
        <v>6809518.0513314391</v>
      </c>
      <c r="Q39" s="21">
        <f t="shared" si="4"/>
        <v>0</v>
      </c>
    </row>
    <row r="40" spans="1:17">
      <c r="A40" s="3">
        <f>ROW()</f>
        <v>40</v>
      </c>
      <c r="B40" s="2"/>
      <c r="C40" s="2" t="s">
        <v>40</v>
      </c>
      <c r="E40" s="20">
        <f t="shared" si="5"/>
        <v>21889214.694427382</v>
      </c>
      <c r="F40" s="20">
        <v>8414167.5646167062</v>
      </c>
      <c r="G40" s="20">
        <v>5990224.7019289173</v>
      </c>
      <c r="H40" s="20">
        <v>1690206.2207247273</v>
      </c>
      <c r="I40" s="20">
        <v>152792.86977898216</v>
      </c>
      <c r="J40" s="20">
        <v>3041715.2209966565</v>
      </c>
      <c r="K40" s="20">
        <v>210993.42932640534</v>
      </c>
      <c r="L40" s="20">
        <v>9139.4498044847514</v>
      </c>
      <c r="M40" s="20">
        <v>11243.716190381281</v>
      </c>
      <c r="N40" s="20">
        <v>1565030.5753348223</v>
      </c>
      <c r="O40" s="20">
        <v>378877.00418937969</v>
      </c>
      <c r="P40" s="20">
        <v>424823.94153591868</v>
      </c>
      <c r="Q40" s="21">
        <f t="shared" si="4"/>
        <v>0</v>
      </c>
    </row>
    <row r="41" spans="1:17">
      <c r="A41" s="3">
        <f>ROW()</f>
        <v>41</v>
      </c>
      <c r="B41" s="2"/>
      <c r="C41" s="2" t="s">
        <v>41</v>
      </c>
      <c r="D41" s="2"/>
      <c r="E41" s="20">
        <f t="shared" si="5"/>
        <v>16218.965263041797</v>
      </c>
      <c r="F41" s="20">
        <v>5260.8834284927334</v>
      </c>
      <c r="G41" s="20">
        <v>4546.3026605106952</v>
      </c>
      <c r="H41" s="20">
        <v>1359.5520690898686</v>
      </c>
      <c r="I41" s="20">
        <v>38.764905467641803</v>
      </c>
      <c r="J41" s="20">
        <v>3004.1915416182223</v>
      </c>
      <c r="K41" s="20">
        <v>153.62572885959585</v>
      </c>
      <c r="L41" s="20">
        <v>4.8818415783747504</v>
      </c>
      <c r="M41" s="20">
        <v>8.307706865232932</v>
      </c>
      <c r="N41" s="20">
        <v>1049.5686787467871</v>
      </c>
      <c r="O41" s="20">
        <v>381.47399912120443</v>
      </c>
      <c r="P41" s="20">
        <v>411.41270269143911</v>
      </c>
      <c r="Q41" s="21">
        <f t="shared" si="4"/>
        <v>0</v>
      </c>
    </row>
    <row r="42" spans="1:17">
      <c r="A42" s="3">
        <f>ROW()</f>
        <v>42</v>
      </c>
      <c r="B42" s="2"/>
      <c r="C42" s="2" t="s">
        <v>42</v>
      </c>
      <c r="D42" s="2"/>
      <c r="E42" s="20">
        <f t="shared" si="5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f t="shared" si="4"/>
        <v>0</v>
      </c>
    </row>
    <row r="43" spans="1:17">
      <c r="A43" s="3">
        <f>ROW()</f>
        <v>43</v>
      </c>
      <c r="B43" s="2"/>
      <c r="C43" s="2"/>
      <c r="D43" s="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2"/>
    </row>
    <row r="44" spans="1:17">
      <c r="A44" s="3">
        <f>ROW()</f>
        <v>44</v>
      </c>
      <c r="B44" s="2"/>
      <c r="C44" s="2" t="s">
        <v>43</v>
      </c>
      <c r="D44" s="2"/>
      <c r="E44" s="23">
        <f>SUM(E32:E42)</f>
        <v>12342516176.400229</v>
      </c>
      <c r="F44" s="23">
        <f t="shared" ref="F44:P44" si="6">SUM(F32:F42)</f>
        <v>5016587042.4836168</v>
      </c>
      <c r="G44" s="23">
        <f t="shared" si="6"/>
        <v>3324193497.4532714</v>
      </c>
      <c r="H44" s="23">
        <f t="shared" si="6"/>
        <v>915450621.58035123</v>
      </c>
      <c r="I44" s="23">
        <f t="shared" si="6"/>
        <v>57761427.859318472</v>
      </c>
      <c r="J44" s="23">
        <f t="shared" si="6"/>
        <v>1611303155.8215895</v>
      </c>
      <c r="K44" s="23">
        <f t="shared" si="6"/>
        <v>122579389.22277845</v>
      </c>
      <c r="L44" s="23">
        <f t="shared" si="6"/>
        <v>4485218.0451964745</v>
      </c>
      <c r="M44" s="23">
        <f t="shared" si="6"/>
        <v>4638750.3572025904</v>
      </c>
      <c r="N44" s="23">
        <f t="shared" si="6"/>
        <v>894740066.19036174</v>
      </c>
      <c r="O44" s="23">
        <f t="shared" si="6"/>
        <v>202333084.51872924</v>
      </c>
      <c r="P44" s="23">
        <f t="shared" si="6"/>
        <v>188443922.86781406</v>
      </c>
      <c r="Q44" s="21">
        <f>ROUND(SUM(F44:P44)-E44,0)</f>
        <v>0</v>
      </c>
    </row>
    <row r="45" spans="1:17">
      <c r="A45" s="3">
        <f>ROW()</f>
        <v>45</v>
      </c>
      <c r="B45" s="2"/>
      <c r="C45" s="2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</row>
    <row r="46" spans="1:17">
      <c r="A46" s="3">
        <f>ROW()</f>
        <v>46</v>
      </c>
      <c r="B46" s="2"/>
      <c r="C46" s="2" t="s">
        <v>44</v>
      </c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2"/>
    </row>
    <row r="47" spans="1:17">
      <c r="A47" s="3">
        <f>ROW()</f>
        <v>47</v>
      </c>
      <c r="B47" s="2"/>
      <c r="C47" s="2" t="s">
        <v>45</v>
      </c>
      <c r="D47" s="2"/>
      <c r="E47" s="20">
        <f>SUM(F47:P47)</f>
        <v>-3684881172.6604538</v>
      </c>
      <c r="F47" s="20">
        <v>-1504290119.0837781</v>
      </c>
      <c r="G47" s="20">
        <v>-988983270.43927824</v>
      </c>
      <c r="H47" s="20">
        <v>-271690091.06002212</v>
      </c>
      <c r="I47" s="20">
        <v>-25155889.386867117</v>
      </c>
      <c r="J47" s="20">
        <v>-473010227.8300702</v>
      </c>
      <c r="K47" s="20">
        <v>-36272523.419969268</v>
      </c>
      <c r="L47" s="20">
        <v>-1335573.2005792116</v>
      </c>
      <c r="M47" s="20">
        <v>-1328624.710139873</v>
      </c>
      <c r="N47" s="20">
        <v>-268932238.28296763</v>
      </c>
      <c r="O47" s="20">
        <v>-59382342.262179121</v>
      </c>
      <c r="P47" s="20">
        <v>-54500272.984603986</v>
      </c>
      <c r="Q47" s="21">
        <f t="shared" ref="Q47:Q53" si="7">ROUND(SUM(F47:P47)-E47,0)</f>
        <v>0</v>
      </c>
    </row>
    <row r="48" spans="1:17">
      <c r="A48" s="3">
        <f>ROW()</f>
        <v>48</v>
      </c>
      <c r="B48" s="2"/>
      <c r="C48" s="2" t="s">
        <v>46</v>
      </c>
      <c r="D48" s="2"/>
      <c r="E48" s="20">
        <f t="shared" ref="E48:E53" si="8">SUM(F48:P48)</f>
        <v>-223387826.32235855</v>
      </c>
      <c r="F48" s="20">
        <v>-114216341.65235811</v>
      </c>
      <c r="G48" s="20">
        <v>-46551371.94122833</v>
      </c>
      <c r="H48" s="20">
        <v>-12708564.791310158</v>
      </c>
      <c r="I48" s="20">
        <v>-1145730.819210534</v>
      </c>
      <c r="J48" s="20">
        <v>-23803447.711418312</v>
      </c>
      <c r="K48" s="20">
        <v>-1817331.5427529532</v>
      </c>
      <c r="L48" s="20">
        <v>-207046.99039387639</v>
      </c>
      <c r="M48" s="20">
        <v>-96395.974008595396</v>
      </c>
      <c r="N48" s="20">
        <v>-17112334.475522522</v>
      </c>
      <c r="O48" s="20">
        <v>-2985832.4483805732</v>
      </c>
      <c r="P48" s="20">
        <v>-2743427.9757746034</v>
      </c>
      <c r="Q48" s="21">
        <f t="shared" si="7"/>
        <v>0</v>
      </c>
    </row>
    <row r="49" spans="1:17">
      <c r="A49" s="3">
        <f>ROW()</f>
        <v>49</v>
      </c>
      <c r="B49" s="2"/>
      <c r="C49" s="2" t="s">
        <v>47</v>
      </c>
      <c r="D49" s="2"/>
      <c r="E49" s="20">
        <f t="shared" si="8"/>
        <v>-2046124859.0077581</v>
      </c>
      <c r="F49" s="20">
        <v>-836811102.71332264</v>
      </c>
      <c r="G49" s="20">
        <v>-552008189.61347198</v>
      </c>
      <c r="H49" s="20">
        <v>-151475243.90010458</v>
      </c>
      <c r="I49" s="20">
        <v>-7807349.9568971498</v>
      </c>
      <c r="J49" s="20">
        <v>-263767543.38554871</v>
      </c>
      <c r="K49" s="20">
        <v>-20461170.53873048</v>
      </c>
      <c r="L49" s="20">
        <v>-739687.58260989352</v>
      </c>
      <c r="M49" s="20">
        <v>-764146.37652735715</v>
      </c>
      <c r="N49" s="20">
        <v>-148609950.68580991</v>
      </c>
      <c r="O49" s="20">
        <v>-33106097.633219805</v>
      </c>
      <c r="P49" s="20">
        <v>-30574376.621515971</v>
      </c>
      <c r="Q49" s="21">
        <f t="shared" si="7"/>
        <v>0</v>
      </c>
    </row>
    <row r="50" spans="1:17">
      <c r="A50" s="3">
        <f>ROW()</f>
        <v>50</v>
      </c>
      <c r="B50" s="2"/>
      <c r="C50" s="2" t="s">
        <v>48</v>
      </c>
      <c r="D50" s="2"/>
      <c r="E50" s="20">
        <f t="shared" si="8"/>
        <v>-151350.65032536894</v>
      </c>
      <c r="F50" s="20">
        <v>-61284.017649479945</v>
      </c>
      <c r="G50" s="20">
        <v>-41111.124870678133</v>
      </c>
      <c r="H50" s="20">
        <v>-11294.216472296199</v>
      </c>
      <c r="I50" s="20">
        <v>-558.35390159092321</v>
      </c>
      <c r="J50" s="20">
        <v>-19748.222429822283</v>
      </c>
      <c r="K50" s="20">
        <v>-1519.4236507205592</v>
      </c>
      <c r="L50" s="20">
        <v>-52.184174717448677</v>
      </c>
      <c r="M50" s="20">
        <v>-56.429458947218613</v>
      </c>
      <c r="N50" s="20">
        <v>-10958.297865332219</v>
      </c>
      <c r="O50" s="20">
        <v>-2478.9711365548746</v>
      </c>
      <c r="P50" s="20">
        <v>-2289.4087152291381</v>
      </c>
      <c r="Q50" s="21">
        <f t="shared" si="7"/>
        <v>0</v>
      </c>
    </row>
    <row r="51" spans="1:17">
      <c r="A51" s="3">
        <f>ROW()</f>
        <v>51</v>
      </c>
      <c r="B51" s="2"/>
      <c r="C51" s="2" t="s">
        <v>49</v>
      </c>
      <c r="D51" s="2"/>
      <c r="E51" s="20">
        <f t="shared" si="8"/>
        <v>-19682679.295617763</v>
      </c>
      <c r="F51" s="20">
        <v>-9750579.2737552486</v>
      </c>
      <c r="G51" s="20">
        <v>-409269.30321597279</v>
      </c>
      <c r="H51" s="20">
        <v>-1412572.8941756927</v>
      </c>
      <c r="I51" s="20">
        <v>-195514.00616184046</v>
      </c>
      <c r="J51" s="20">
        <v>-3589823.535026148</v>
      </c>
      <c r="K51" s="20">
        <v>-259325.63840223962</v>
      </c>
      <c r="L51" s="20">
        <v>-95564.488973017811</v>
      </c>
      <c r="M51" s="20">
        <v>-142840.25130111532</v>
      </c>
      <c r="N51" s="20">
        <v>-3827189.9046064853</v>
      </c>
      <c r="O51" s="20">
        <v>0</v>
      </c>
      <c r="P51" s="20">
        <v>0</v>
      </c>
      <c r="Q51" s="21">
        <f t="shared" si="7"/>
        <v>0</v>
      </c>
    </row>
    <row r="52" spans="1:17">
      <c r="A52" s="3">
        <f>ROW()</f>
        <v>52</v>
      </c>
      <c r="B52" s="2"/>
      <c r="C52" s="2" t="s">
        <v>50</v>
      </c>
      <c r="D52" s="2"/>
      <c r="E52" s="20">
        <f t="shared" si="8"/>
        <v>-15561423.416153848</v>
      </c>
      <c r="F52" s="20">
        <v>-3049292.5413672808</v>
      </c>
      <c r="G52" s="20">
        <v>-389855.53483190871</v>
      </c>
      <c r="H52" s="20">
        <v>-833631.34489293152</v>
      </c>
      <c r="I52" s="20">
        <v>-8239.2260936597249</v>
      </c>
      <c r="J52" s="20">
        <v>-5737575.227419218</v>
      </c>
      <c r="K52" s="20">
        <v>-89731.07281687246</v>
      </c>
      <c r="L52" s="20">
        <v>0</v>
      </c>
      <c r="M52" s="20">
        <v>-1651.6054412777612</v>
      </c>
      <c r="N52" s="20">
        <v>-5451446.8632906983</v>
      </c>
      <c r="O52" s="20">
        <v>0</v>
      </c>
      <c r="P52" s="20">
        <v>0</v>
      </c>
      <c r="Q52" s="21">
        <f t="shared" si="7"/>
        <v>0</v>
      </c>
    </row>
    <row r="53" spans="1:17">
      <c r="A53" s="3">
        <f>ROW()</f>
        <v>53</v>
      </c>
      <c r="B53" s="2"/>
      <c r="C53" s="2" t="s">
        <v>51</v>
      </c>
      <c r="D53" s="2"/>
      <c r="E53" s="20">
        <f t="shared" si="8"/>
        <v>-185230442.28196108</v>
      </c>
      <c r="F53" s="20">
        <v>-67653288.310662568</v>
      </c>
      <c r="G53" s="20">
        <v>-50815161.448963903</v>
      </c>
      <c r="H53" s="20">
        <v>-14668897.582092138</v>
      </c>
      <c r="I53" s="20">
        <v>-728590.12282677437</v>
      </c>
      <c r="J53" s="20">
        <v>-29062238.550649326</v>
      </c>
      <c r="K53" s="20">
        <v>-1829179.4790127799</v>
      </c>
      <c r="L53" s="20">
        <v>-62188.711345372023</v>
      </c>
      <c r="M53" s="20">
        <v>-87437.90449577308</v>
      </c>
      <c r="N53" s="20">
        <v>-12710224.998207239</v>
      </c>
      <c r="O53" s="20">
        <v>-3679228.9604000049</v>
      </c>
      <c r="P53" s="20">
        <v>-3934006.2133051842</v>
      </c>
      <c r="Q53" s="21">
        <f t="shared" si="7"/>
        <v>0</v>
      </c>
    </row>
    <row r="54" spans="1:17">
      <c r="A54" s="3">
        <f>ROW()</f>
        <v>54</v>
      </c>
      <c r="B54" s="2"/>
      <c r="C54" s="2"/>
      <c r="D54" s="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2"/>
    </row>
    <row r="55" spans="1:17">
      <c r="A55" s="3">
        <f>ROW()</f>
        <v>55</v>
      </c>
      <c r="B55" s="2"/>
      <c r="C55" s="2" t="s">
        <v>52</v>
      </c>
      <c r="D55" s="2"/>
      <c r="E55" s="23">
        <f>SUM(E47:E53)</f>
        <v>-6175019753.6346292</v>
      </c>
      <c r="F55" s="23">
        <f t="shared" ref="F55:P55" si="9">SUM(F47:F53)</f>
        <v>-2535832007.5928936</v>
      </c>
      <c r="G55" s="23">
        <f t="shared" si="9"/>
        <v>-1639198229.4058611</v>
      </c>
      <c r="H55" s="23">
        <f t="shared" si="9"/>
        <v>-452800295.78906989</v>
      </c>
      <c r="I55" s="23">
        <f t="shared" si="9"/>
        <v>-35041871.871958658</v>
      </c>
      <c r="J55" s="23">
        <f t="shared" si="9"/>
        <v>-798990604.46256185</v>
      </c>
      <c r="K55" s="23">
        <f t="shared" si="9"/>
        <v>-60730781.115335308</v>
      </c>
      <c r="L55" s="23">
        <f t="shared" si="9"/>
        <v>-2440113.1580760889</v>
      </c>
      <c r="M55" s="23">
        <f t="shared" si="9"/>
        <v>-2421153.251372939</v>
      </c>
      <c r="N55" s="23">
        <f t="shared" si="9"/>
        <v>-456654343.50826979</v>
      </c>
      <c r="O55" s="23">
        <f t="shared" si="9"/>
        <v>-99155980.27531606</v>
      </c>
      <c r="P55" s="23">
        <f t="shared" si="9"/>
        <v>-91754373.203914985</v>
      </c>
      <c r="Q55" s="21">
        <f>ROUND(SUM(F55:P55)-E55,0)</f>
        <v>0</v>
      </c>
    </row>
    <row r="56" spans="1:17">
      <c r="A56" s="3">
        <f>ROW()</f>
        <v>56</v>
      </c>
      <c r="B56" s="2"/>
      <c r="C56" s="2"/>
      <c r="D56" s="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2"/>
    </row>
    <row r="57" spans="1:17" ht="13.5" thickBot="1">
      <c r="A57" s="3">
        <f>ROW()</f>
        <v>57</v>
      </c>
      <c r="B57" s="2"/>
      <c r="C57" s="2" t="s">
        <v>53</v>
      </c>
      <c r="D57" s="2"/>
      <c r="E57" s="24">
        <f>E44+E55</f>
        <v>6167496422.7655993</v>
      </c>
      <c r="F57" s="24">
        <f t="shared" ref="F57:P57" si="10">F44+F55</f>
        <v>2480755034.8907232</v>
      </c>
      <c r="G57" s="24">
        <f t="shared" si="10"/>
        <v>1684995268.0474102</v>
      </c>
      <c r="H57" s="24">
        <f t="shared" si="10"/>
        <v>462650325.79128134</v>
      </c>
      <c r="I57" s="24">
        <f t="shared" si="10"/>
        <v>22719555.987359814</v>
      </c>
      <c r="J57" s="24">
        <f t="shared" si="10"/>
        <v>812312551.35902762</v>
      </c>
      <c r="K57" s="24">
        <f t="shared" si="10"/>
        <v>61848608.107443146</v>
      </c>
      <c r="L57" s="24">
        <f t="shared" si="10"/>
        <v>2045104.8871203857</v>
      </c>
      <c r="M57" s="24">
        <f t="shared" si="10"/>
        <v>2217597.1058296515</v>
      </c>
      <c r="N57" s="24">
        <f t="shared" si="10"/>
        <v>438085722.68209195</v>
      </c>
      <c r="O57" s="24">
        <f t="shared" si="10"/>
        <v>103177104.24341318</v>
      </c>
      <c r="P57" s="24">
        <f t="shared" si="10"/>
        <v>96689549.663899079</v>
      </c>
      <c r="Q57" s="21">
        <f>ROUND(SUM(F57:P57)-E57,0)</f>
        <v>0</v>
      </c>
    </row>
    <row r="58" spans="1:17" ht="13.5" thickTop="1">
      <c r="A58" s="3">
        <f>ROW()</f>
        <v>58</v>
      </c>
      <c r="B58" s="2"/>
      <c r="C58" s="2"/>
      <c r="D58" s="2"/>
      <c r="E58" s="25"/>
      <c r="F58" s="26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22"/>
    </row>
    <row r="59" spans="1:17">
      <c r="A59" s="3">
        <f>ROW()</f>
        <v>59</v>
      </c>
      <c r="B59" s="2"/>
      <c r="C59" s="2" t="s">
        <v>54</v>
      </c>
      <c r="E59" s="27">
        <v>7.3045097065926462E-2</v>
      </c>
      <c r="F59" s="27">
        <v>7.1362984481685668E-2</v>
      </c>
      <c r="G59" s="27">
        <v>8.1179161472230893E-2</v>
      </c>
      <c r="H59" s="27">
        <v>7.4720153180903887E-2</v>
      </c>
      <c r="I59" s="27">
        <v>0.12984374849026639</v>
      </c>
      <c r="J59" s="27">
        <v>5.7722120852372098E-2</v>
      </c>
      <c r="K59" s="27">
        <v>6.5814243580134726E-2</v>
      </c>
      <c r="L59" s="27">
        <v>0.10175532154466982</v>
      </c>
      <c r="M59" s="27">
        <v>0.1696513733699766</v>
      </c>
      <c r="N59" s="27">
        <v>8.2632093496150638E-2</v>
      </c>
      <c r="O59" s="27">
        <v>4.798114581833246E-2</v>
      </c>
      <c r="P59" s="27">
        <v>6.6933354748020146E-2</v>
      </c>
      <c r="Q59" s="22"/>
    </row>
    <row r="60" spans="1:17">
      <c r="A60" s="3">
        <f>ROW()</f>
        <v>60</v>
      </c>
      <c r="B60" s="2"/>
      <c r="C60" s="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2"/>
    </row>
    <row r="61" spans="1:17">
      <c r="A61" s="3">
        <f>ROW()</f>
        <v>61</v>
      </c>
      <c r="B61" s="2"/>
      <c r="C61" s="2" t="s">
        <v>55</v>
      </c>
      <c r="D61" s="28">
        <v>7.3045097065926462E-2</v>
      </c>
      <c r="E61" s="29">
        <f>$D$61*E57</f>
        <v>450505374.85466743</v>
      </c>
      <c r="F61" s="29">
        <f t="shared" ref="F61:P61" si="11">$D$61*F57</f>
        <v>181206992.32037866</v>
      </c>
      <c r="G61" s="29">
        <f t="shared" si="11"/>
        <v>123080642.91014986</v>
      </c>
      <c r="H61" s="29">
        <f t="shared" si="11"/>
        <v>33794337.955006644</v>
      </c>
      <c r="I61" s="29">
        <f t="shared" si="11"/>
        <v>1659552.1723914484</v>
      </c>
      <c r="J61" s="29">
        <f t="shared" si="11"/>
        <v>59335449.161890544</v>
      </c>
      <c r="K61" s="29">
        <f t="shared" si="11"/>
        <v>4517737.5826006308</v>
      </c>
      <c r="L61" s="29">
        <f t="shared" si="11"/>
        <v>149384.88498970916</v>
      </c>
      <c r="M61" s="29">
        <f t="shared" si="11"/>
        <v>161984.5958484445</v>
      </c>
      <c r="N61" s="29">
        <f t="shared" si="11"/>
        <v>32000014.136509947</v>
      </c>
      <c r="O61" s="29">
        <f t="shared" si="11"/>
        <v>7536581.5944413291</v>
      </c>
      <c r="P61" s="29">
        <f t="shared" si="11"/>
        <v>7062697.5404602252</v>
      </c>
      <c r="Q61" s="21">
        <f t="shared" ref="Q61:Q63" si="12">ROUND(SUM(F61:P61)-E61,0)</f>
        <v>0</v>
      </c>
    </row>
    <row r="62" spans="1:17">
      <c r="A62" s="3">
        <f>ROW()</f>
        <v>62</v>
      </c>
      <c r="B62" s="2"/>
      <c r="C62" s="2" t="s">
        <v>29</v>
      </c>
      <c r="D62" s="28"/>
      <c r="E62" s="30">
        <f>E26</f>
        <v>1701806157.0358021</v>
      </c>
      <c r="F62" s="30">
        <v>631070176.00411892</v>
      </c>
      <c r="G62" s="30">
        <v>458938752.80870622</v>
      </c>
      <c r="H62" s="30">
        <v>133096631.23216417</v>
      </c>
      <c r="I62" s="30">
        <v>7640928.3722246559</v>
      </c>
      <c r="J62" s="30">
        <v>267449792.85894072</v>
      </c>
      <c r="K62" s="30">
        <v>16279642.402101405</v>
      </c>
      <c r="L62" s="30">
        <v>651233.76894582226</v>
      </c>
      <c r="M62" s="30">
        <v>800007.00945817912</v>
      </c>
      <c r="N62" s="30">
        <v>115496143.39895219</v>
      </c>
      <c r="O62" s="30">
        <v>33997947.102613419</v>
      </c>
      <c r="P62" s="30">
        <v>36384902.077576339</v>
      </c>
      <c r="Q62" s="21">
        <f t="shared" si="12"/>
        <v>0</v>
      </c>
    </row>
    <row r="63" spans="1:17">
      <c r="A63" s="3">
        <f>ROW()</f>
        <v>63</v>
      </c>
      <c r="B63" s="2"/>
      <c r="C63" s="2" t="s">
        <v>56</v>
      </c>
      <c r="D63" s="28"/>
      <c r="E63" s="31">
        <v>-227069084.3128435</v>
      </c>
      <c r="F63" s="31">
        <v>-80817789.68809469</v>
      </c>
      <c r="G63" s="31">
        <v>-63433451.901093774</v>
      </c>
      <c r="H63" s="31">
        <v>-18022149.643885687</v>
      </c>
      <c r="I63" s="31">
        <v>-590979.56665905588</v>
      </c>
      <c r="J63" s="31">
        <v>-36489598.312869363</v>
      </c>
      <c r="K63" s="31">
        <v>-2436739.413253637</v>
      </c>
      <c r="L63" s="31">
        <v>-84240.568152327411</v>
      </c>
      <c r="M63" s="31">
        <v>-96143.015527123644</v>
      </c>
      <c r="N63" s="31">
        <v>-16216903.484014576</v>
      </c>
      <c r="O63" s="31">
        <v>-4514746.8079786729</v>
      </c>
      <c r="P63" s="31">
        <v>-4366341.9113146169</v>
      </c>
      <c r="Q63" s="21">
        <f t="shared" si="12"/>
        <v>0</v>
      </c>
    </row>
    <row r="64" spans="1:17">
      <c r="A64" s="3">
        <f>ROW()</f>
        <v>64</v>
      </c>
      <c r="D64" s="3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</row>
    <row r="65" spans="1:17">
      <c r="A65" s="3">
        <f>ROW()</f>
        <v>65</v>
      </c>
      <c r="B65" s="2"/>
      <c r="C65" s="2" t="s">
        <v>57</v>
      </c>
      <c r="D65" s="28"/>
      <c r="E65" s="30">
        <v>1925242447.577625</v>
      </c>
      <c r="F65" s="30">
        <v>731459378.63640261</v>
      </c>
      <c r="G65" s="30">
        <v>518585943.81776208</v>
      </c>
      <c r="H65" s="30">
        <v>148868819.54328519</v>
      </c>
      <c r="I65" s="30">
        <v>8709500.9779570624</v>
      </c>
      <c r="J65" s="30">
        <v>290295643.70796192</v>
      </c>
      <c r="K65" s="30">
        <v>18360640.571448408</v>
      </c>
      <c r="L65" s="30">
        <v>716378.08578321955</v>
      </c>
      <c r="M65" s="30">
        <v>865848.58977951435</v>
      </c>
      <c r="N65" s="30">
        <v>131279254.0514476</v>
      </c>
      <c r="O65" s="30">
        <v>37019781.889076069</v>
      </c>
      <c r="P65" s="30">
        <v>39081257.706721924</v>
      </c>
      <c r="Q65" s="21">
        <f t="shared" ref="Q65:Q67" si="13">ROUND(SUM(F65:P65)-E65,0)</f>
        <v>0</v>
      </c>
    </row>
    <row r="66" spans="1:17">
      <c r="A66" s="3">
        <f>ROW()</f>
        <v>66</v>
      </c>
      <c r="C66" s="2" t="s">
        <v>58</v>
      </c>
      <c r="D66" s="32"/>
      <c r="E66" s="33">
        <v>1925242447.5776262</v>
      </c>
      <c r="F66" s="33">
        <v>724698031.5</v>
      </c>
      <c r="G66" s="33">
        <v>540793490.5591594</v>
      </c>
      <c r="H66" s="33">
        <v>150124492.45481867</v>
      </c>
      <c r="I66" s="33">
        <v>10800395.651971189</v>
      </c>
      <c r="J66" s="33">
        <v>270127748.15286666</v>
      </c>
      <c r="K66" s="33">
        <v>17636014.785291664</v>
      </c>
      <c r="L66" s="33">
        <v>811514.43180588994</v>
      </c>
      <c r="M66" s="33">
        <v>1212970.7030229999</v>
      </c>
      <c r="N66" s="33">
        <v>138084376.71302286</v>
      </c>
      <c r="O66" s="33">
        <v>32829655.100999996</v>
      </c>
      <c r="P66" s="33">
        <v>38123757.524666667</v>
      </c>
      <c r="Q66" s="21">
        <f t="shared" si="13"/>
        <v>0</v>
      </c>
    </row>
    <row r="67" spans="1:17">
      <c r="A67" s="3">
        <f>ROW()</f>
        <v>67</v>
      </c>
      <c r="D67" s="3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>
        <f t="shared" si="13"/>
        <v>0</v>
      </c>
    </row>
    <row r="68" spans="1:17">
      <c r="A68" s="3">
        <f>ROW()</f>
        <v>68</v>
      </c>
      <c r="C68" s="2" t="s">
        <v>59</v>
      </c>
      <c r="D68" s="3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</row>
    <row r="69" spans="1:17">
      <c r="A69" s="3">
        <f>ROW()</f>
        <v>69</v>
      </c>
      <c r="C69" s="2" t="s">
        <v>60</v>
      </c>
      <c r="D69" s="32"/>
      <c r="E69" s="29">
        <v>0</v>
      </c>
      <c r="F69" s="29">
        <v>6761347.136402607</v>
      </c>
      <c r="G69" s="29">
        <v>-22207546.741397321</v>
      </c>
      <c r="H69" s="29">
        <v>-1255672.9115334749</v>
      </c>
      <c r="I69" s="29">
        <v>-2090894.6740141269</v>
      </c>
      <c r="J69" s="29">
        <v>20167895.555095255</v>
      </c>
      <c r="K69" s="29">
        <v>724625.78615674376</v>
      </c>
      <c r="L69" s="29">
        <v>-95136.34602267039</v>
      </c>
      <c r="M69" s="29">
        <v>-347122.11324348557</v>
      </c>
      <c r="N69" s="29">
        <v>-6805122.6615752578</v>
      </c>
      <c r="O69" s="29">
        <v>4190126.7880760729</v>
      </c>
      <c r="P69" s="29">
        <v>957500.18205525726</v>
      </c>
      <c r="Q69" s="21">
        <f>ROUND(SUM(F69:P69)-E69,0)</f>
        <v>0</v>
      </c>
    </row>
    <row r="70" spans="1:17">
      <c r="A70" s="3">
        <f>ROW()</f>
        <v>70</v>
      </c>
      <c r="D70" s="32"/>
      <c r="Q70" s="34"/>
    </row>
    <row r="71" spans="1:17">
      <c r="A71" s="3">
        <f>ROW()</f>
        <v>71</v>
      </c>
      <c r="C71" s="2" t="s">
        <v>61</v>
      </c>
      <c r="D71" s="32"/>
      <c r="E71" s="28">
        <v>0</v>
      </c>
      <c r="F71" s="28">
        <v>9.3298820232860062E-3</v>
      </c>
      <c r="G71" s="28">
        <v>-4.1064744914802102E-2</v>
      </c>
      <c r="H71" s="28">
        <v>-8.3642108692649278E-3</v>
      </c>
      <c r="I71" s="28">
        <v>-0.1935942664871278</v>
      </c>
      <c r="J71" s="28">
        <v>7.4660584456810938E-2</v>
      </c>
      <c r="K71" s="28">
        <v>4.1087841838343069E-2</v>
      </c>
      <c r="L71" s="28">
        <v>-0.11723309197466807</v>
      </c>
      <c r="M71" s="28">
        <v>-0.28617518327390595</v>
      </c>
      <c r="N71" s="28">
        <v>-4.9282350571188557E-2</v>
      </c>
      <c r="O71" s="28">
        <v>0.12763237308418879</v>
      </c>
      <c r="P71" s="28">
        <v>2.5115577378114939E-2</v>
      </c>
      <c r="Q71" s="35"/>
    </row>
    <row r="72" spans="1:17">
      <c r="A72" s="3">
        <f>ROW()</f>
        <v>72</v>
      </c>
      <c r="C72" s="2"/>
      <c r="D72" s="32"/>
      <c r="Q72" s="35"/>
    </row>
    <row r="73" spans="1:17">
      <c r="A73" s="3">
        <f>ROW()</f>
        <v>73</v>
      </c>
      <c r="C73" s="2"/>
      <c r="D73" s="32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5"/>
    </row>
    <row r="74" spans="1:17">
      <c r="A74" s="3">
        <f>ROW()</f>
        <v>74</v>
      </c>
      <c r="C74" s="2" t="s">
        <v>62</v>
      </c>
      <c r="D74" s="28">
        <v>7.3045097065926462E-2</v>
      </c>
      <c r="E74" s="29">
        <f>$D74*E57</f>
        <v>450505374.85466743</v>
      </c>
      <c r="F74" s="29">
        <f t="shared" ref="F74:P74" si="14">$D74*F57</f>
        <v>181206992.32037866</v>
      </c>
      <c r="G74" s="29">
        <f t="shared" si="14"/>
        <v>123080642.91014986</v>
      </c>
      <c r="H74" s="29">
        <f t="shared" si="14"/>
        <v>33794337.955006644</v>
      </c>
      <c r="I74" s="29">
        <f t="shared" si="14"/>
        <v>1659552.1723914484</v>
      </c>
      <c r="J74" s="29">
        <f t="shared" si="14"/>
        <v>59335449.161890544</v>
      </c>
      <c r="K74" s="29">
        <f t="shared" si="14"/>
        <v>4517737.5826006308</v>
      </c>
      <c r="L74" s="29">
        <f t="shared" si="14"/>
        <v>149384.88498970916</v>
      </c>
      <c r="M74" s="29">
        <f t="shared" si="14"/>
        <v>161984.5958484445</v>
      </c>
      <c r="N74" s="29">
        <f t="shared" si="14"/>
        <v>32000014.136509947</v>
      </c>
      <c r="O74" s="29">
        <f t="shared" si="14"/>
        <v>7536581.5944413291</v>
      </c>
      <c r="P74" s="29">
        <f t="shared" si="14"/>
        <v>7062697.5404602252</v>
      </c>
      <c r="Q74" s="21">
        <f t="shared" ref="Q74:Q76" si="15">ROUND(SUM(F74:P74)-E74,0)</f>
        <v>0</v>
      </c>
    </row>
    <row r="75" spans="1:17">
      <c r="A75" s="3">
        <f>ROW()</f>
        <v>75</v>
      </c>
      <c r="C75" s="2" t="s">
        <v>63</v>
      </c>
      <c r="D75" s="36"/>
      <c r="E75" s="30">
        <v>1701806157.0358021</v>
      </c>
      <c r="F75" s="30">
        <v>631070176.00411892</v>
      </c>
      <c r="G75" s="30">
        <v>458938752.80870622</v>
      </c>
      <c r="H75" s="30">
        <v>133096631.23216417</v>
      </c>
      <c r="I75" s="30">
        <v>7640928.3722246559</v>
      </c>
      <c r="J75" s="30">
        <v>267449792.85894072</v>
      </c>
      <c r="K75" s="30">
        <v>16279642.402101405</v>
      </c>
      <c r="L75" s="30">
        <v>651233.76894582226</v>
      </c>
      <c r="M75" s="30">
        <v>800007.00945817912</v>
      </c>
      <c r="N75" s="30">
        <v>115496143.39895219</v>
      </c>
      <c r="O75" s="30">
        <v>33997947.102613419</v>
      </c>
      <c r="P75" s="30">
        <v>36384902.077576339</v>
      </c>
      <c r="Q75" s="21">
        <f t="shared" si="15"/>
        <v>0</v>
      </c>
    </row>
    <row r="76" spans="1:17">
      <c r="A76" s="3">
        <f>ROW()</f>
        <v>76</v>
      </c>
      <c r="C76" s="2" t="s">
        <v>56</v>
      </c>
      <c r="D76" s="2"/>
      <c r="E76" s="31">
        <f>E63</f>
        <v>-227069084.3128435</v>
      </c>
      <c r="F76" s="31">
        <f t="shared" ref="F76:P76" si="16">F63</f>
        <v>-80817789.68809469</v>
      </c>
      <c r="G76" s="31">
        <f t="shared" si="16"/>
        <v>-63433451.901093774</v>
      </c>
      <c r="H76" s="31">
        <f t="shared" si="16"/>
        <v>-18022149.643885687</v>
      </c>
      <c r="I76" s="31">
        <f t="shared" si="16"/>
        <v>-590979.56665905588</v>
      </c>
      <c r="J76" s="31">
        <f t="shared" si="16"/>
        <v>-36489598.312869363</v>
      </c>
      <c r="K76" s="31">
        <f t="shared" si="16"/>
        <v>-2436739.413253637</v>
      </c>
      <c r="L76" s="31">
        <f t="shared" si="16"/>
        <v>-84240.568152327411</v>
      </c>
      <c r="M76" s="31">
        <f t="shared" si="16"/>
        <v>-96143.015527123644</v>
      </c>
      <c r="N76" s="31">
        <f t="shared" si="16"/>
        <v>-16216903.484014576</v>
      </c>
      <c r="O76" s="31">
        <f t="shared" si="16"/>
        <v>-4514746.8079786729</v>
      </c>
      <c r="P76" s="31">
        <f t="shared" si="16"/>
        <v>-4366341.9113146169</v>
      </c>
      <c r="Q76" s="21">
        <f t="shared" si="15"/>
        <v>0</v>
      </c>
    </row>
    <row r="77" spans="1:17">
      <c r="A77" s="3">
        <f>ROW()</f>
        <v>77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35"/>
    </row>
    <row r="78" spans="1:17">
      <c r="A78" s="3">
        <f>ROW()</f>
        <v>78</v>
      </c>
      <c r="C78" s="2" t="s">
        <v>64</v>
      </c>
      <c r="D78" s="2"/>
      <c r="E78" s="30">
        <f>SUM(E74:E76)</f>
        <v>1925242447.577626</v>
      </c>
      <c r="F78" s="30">
        <f t="shared" ref="F78:P78" si="17">SUM(F74:F76)</f>
        <v>731459378.63640285</v>
      </c>
      <c r="G78" s="30">
        <f t="shared" si="17"/>
        <v>518585943.81776232</v>
      </c>
      <c r="H78" s="30">
        <f t="shared" si="17"/>
        <v>148868819.54328513</v>
      </c>
      <c r="I78" s="30">
        <f t="shared" si="17"/>
        <v>8709500.9779570494</v>
      </c>
      <c r="J78" s="30">
        <f t="shared" si="17"/>
        <v>290295643.70796192</v>
      </c>
      <c r="K78" s="30">
        <f t="shared" si="17"/>
        <v>18360640.571448401</v>
      </c>
      <c r="L78" s="30">
        <f t="shared" si="17"/>
        <v>716378.08578320395</v>
      </c>
      <c r="M78" s="30">
        <f t="shared" si="17"/>
        <v>865848.58977949992</v>
      </c>
      <c r="N78" s="30">
        <f t="shared" si="17"/>
        <v>131279254.05144757</v>
      </c>
      <c r="O78" s="30">
        <f t="shared" si="17"/>
        <v>37019781.889076076</v>
      </c>
      <c r="P78" s="30">
        <f t="shared" si="17"/>
        <v>39081257.706721954</v>
      </c>
      <c r="Q78" s="21">
        <f t="shared" ref="Q78:Q79" si="18">ROUND(SUM(F78:P78)-E78,0)</f>
        <v>0</v>
      </c>
    </row>
    <row r="79" spans="1:17">
      <c r="A79" s="3">
        <f>ROW()</f>
        <v>79</v>
      </c>
      <c r="C79" s="2" t="s">
        <v>58</v>
      </c>
      <c r="E79" s="33">
        <f>E66</f>
        <v>1925242447.5776262</v>
      </c>
      <c r="F79" s="33">
        <f t="shared" ref="F79:P79" si="19">F66</f>
        <v>724698031.5</v>
      </c>
      <c r="G79" s="33">
        <f t="shared" si="19"/>
        <v>540793490.5591594</v>
      </c>
      <c r="H79" s="33">
        <f t="shared" si="19"/>
        <v>150124492.45481867</v>
      </c>
      <c r="I79" s="33">
        <f t="shared" si="19"/>
        <v>10800395.651971189</v>
      </c>
      <c r="J79" s="33">
        <f t="shared" si="19"/>
        <v>270127748.15286666</v>
      </c>
      <c r="K79" s="33">
        <f t="shared" si="19"/>
        <v>17636014.785291664</v>
      </c>
      <c r="L79" s="33">
        <f t="shared" si="19"/>
        <v>811514.43180588994</v>
      </c>
      <c r="M79" s="33">
        <f t="shared" si="19"/>
        <v>1212970.7030229999</v>
      </c>
      <c r="N79" s="33">
        <f t="shared" si="19"/>
        <v>138084376.71302286</v>
      </c>
      <c r="O79" s="33">
        <f t="shared" si="19"/>
        <v>32829655.100999996</v>
      </c>
      <c r="P79" s="33">
        <f t="shared" si="19"/>
        <v>38123757.524666667</v>
      </c>
      <c r="Q79" s="21">
        <f t="shared" si="18"/>
        <v>0</v>
      </c>
    </row>
    <row r="80" spans="1:17">
      <c r="A80" s="3">
        <f>ROW()</f>
        <v>80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35"/>
    </row>
    <row r="81" spans="1:17">
      <c r="A81" s="3">
        <f>ROW()</f>
        <v>81</v>
      </c>
      <c r="C81" s="2" t="s">
        <v>59</v>
      </c>
      <c r="E81" s="2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35"/>
    </row>
    <row r="82" spans="1:17">
      <c r="A82" s="3">
        <f>ROW()</f>
        <v>82</v>
      </c>
      <c r="C82" s="2" t="s">
        <v>65</v>
      </c>
      <c r="E82" s="29">
        <f>E78-E79</f>
        <v>0</v>
      </c>
      <c r="F82" s="29">
        <f t="shared" ref="F82:P82" si="20">F78-F79</f>
        <v>6761347.1364028454</v>
      </c>
      <c r="G82" s="29">
        <f t="shared" si="20"/>
        <v>-22207546.741397083</v>
      </c>
      <c r="H82" s="29">
        <f t="shared" si="20"/>
        <v>-1255672.9115335345</v>
      </c>
      <c r="I82" s="29">
        <f t="shared" si="20"/>
        <v>-2090894.6740141399</v>
      </c>
      <c r="J82" s="29">
        <f t="shared" si="20"/>
        <v>20167895.555095255</v>
      </c>
      <c r="K82" s="29">
        <f t="shared" si="20"/>
        <v>724625.78615673631</v>
      </c>
      <c r="L82" s="29">
        <f t="shared" si="20"/>
        <v>-95136.34602268599</v>
      </c>
      <c r="M82" s="29">
        <f t="shared" si="20"/>
        <v>-347122.1132435</v>
      </c>
      <c r="N82" s="29">
        <f t="shared" si="20"/>
        <v>-6805122.6615752876</v>
      </c>
      <c r="O82" s="29">
        <f t="shared" si="20"/>
        <v>4190126.7880760804</v>
      </c>
      <c r="P82" s="29">
        <f t="shared" si="20"/>
        <v>957500.18205528706</v>
      </c>
      <c r="Q82" s="21">
        <f>ROUND(SUM(F82:P82)-E82,0)</f>
        <v>0</v>
      </c>
    </row>
    <row r="83" spans="1:17">
      <c r="A83" s="3">
        <f>ROW()</f>
        <v>83</v>
      </c>
      <c r="Q83" s="35"/>
    </row>
    <row r="84" spans="1:17">
      <c r="A84" s="3">
        <f>ROW()</f>
        <v>84</v>
      </c>
      <c r="C84" s="2" t="s">
        <v>61</v>
      </c>
      <c r="E84" s="28">
        <f>E82/E79</f>
        <v>0</v>
      </c>
      <c r="F84" s="28">
        <f t="shared" ref="F84:P84" si="21">F82/F79</f>
        <v>9.3298820232863375E-3</v>
      </c>
      <c r="G84" s="28">
        <f t="shared" si="21"/>
        <v>-4.1064744914801665E-2</v>
      </c>
      <c r="H84" s="28">
        <f t="shared" si="21"/>
        <v>-8.364210869265325E-3</v>
      </c>
      <c r="I84" s="28">
        <f t="shared" si="21"/>
        <v>-0.19359426648712902</v>
      </c>
      <c r="J84" s="28">
        <f t="shared" si="21"/>
        <v>7.4660584456810938E-2</v>
      </c>
      <c r="K84" s="28">
        <f t="shared" si="21"/>
        <v>4.1087841838342645E-2</v>
      </c>
      <c r="L84" s="28">
        <f t="shared" si="21"/>
        <v>-0.11723309197468729</v>
      </c>
      <c r="M84" s="28">
        <f t="shared" si="21"/>
        <v>-0.28617518327391789</v>
      </c>
      <c r="N84" s="28">
        <f t="shared" si="21"/>
        <v>-4.9282350571188772E-2</v>
      </c>
      <c r="O84" s="28">
        <f t="shared" si="21"/>
        <v>0.12763237308418901</v>
      </c>
      <c r="P84" s="28">
        <f t="shared" si="21"/>
        <v>2.5115577378115719E-2</v>
      </c>
      <c r="Q84" s="35"/>
    </row>
    <row r="85" spans="1:17">
      <c r="E85" s="37"/>
      <c r="Q85" s="35"/>
    </row>
    <row r="86" spans="1:17">
      <c r="Q86" s="35"/>
    </row>
    <row r="87" spans="1:17">
      <c r="F87" s="38"/>
    </row>
    <row r="88" spans="1:17">
      <c r="F88" s="38"/>
    </row>
  </sheetData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8"/>
  <sheetViews>
    <sheetView view="pageBreakPreview" topLeftCell="C133" zoomScale="70" zoomScaleNormal="100" zoomScaleSheetLayoutView="70" workbookViewId="0">
      <selection activeCell="M133" sqref="M133"/>
    </sheetView>
  </sheetViews>
  <sheetFormatPr defaultColWidth="9.140625" defaultRowHeight="12.75"/>
  <cols>
    <col min="1" max="1" width="4.8554687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66</v>
      </c>
    </row>
    <row r="2" spans="1:32" ht="12.75" customHeight="1">
      <c r="A2" s="41"/>
      <c r="B2" s="42"/>
      <c r="C2" s="42" t="s">
        <v>88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67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">
        <v>89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">
        <v>90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">
        <v>91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">
        <v>92</v>
      </c>
      <c r="F11" s="17" t="s">
        <v>93</v>
      </c>
      <c r="G11" s="17" t="s">
        <v>94</v>
      </c>
      <c r="H11" s="17" t="s">
        <v>95</v>
      </c>
      <c r="I11" s="17" t="s">
        <v>96</v>
      </c>
      <c r="J11" s="17" t="s">
        <v>97</v>
      </c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934087782.62816167</v>
      </c>
      <c r="F14" s="29">
        <v>296562289.55377287</v>
      </c>
      <c r="G14" s="29">
        <v>261362842.66256428</v>
      </c>
      <c r="H14" s="29">
        <v>79176725.908080608</v>
      </c>
      <c r="I14" s="29">
        <v>2468136.138833608</v>
      </c>
      <c r="J14" s="29">
        <v>176783530.89654297</v>
      </c>
      <c r="K14" s="29">
        <v>8969977.3383570015</v>
      </c>
      <c r="L14" s="29">
        <v>288566.65737889614</v>
      </c>
      <c r="M14" s="29">
        <v>524394.78227409103</v>
      </c>
      <c r="N14" s="29">
        <v>59780209.460423954</v>
      </c>
      <c r="O14" s="29">
        <v>22503360.506963145</v>
      </c>
      <c r="P14" s="29">
        <v>25667748.722970299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176724349.20296627</v>
      </c>
      <c r="F15" s="29">
        <v>60300770.840782449</v>
      </c>
      <c r="G15" s="29">
        <v>49726017.167501174</v>
      </c>
      <c r="H15" s="29">
        <v>14409876.373052511</v>
      </c>
      <c r="I15" s="29">
        <v>321823.00270062359</v>
      </c>
      <c r="J15" s="29">
        <v>30979290.90608855</v>
      </c>
      <c r="K15" s="29">
        <v>1620499.6379723456</v>
      </c>
      <c r="L15" s="29">
        <v>50024.723739604902</v>
      </c>
      <c r="M15" s="29">
        <v>69973.657420782067</v>
      </c>
      <c r="N15" s="29">
        <v>11744011.309564034</v>
      </c>
      <c r="O15" s="29">
        <v>3909006.2589872601</v>
      </c>
      <c r="P15" s="29">
        <v>3593055.3251569504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23266371.806371592</v>
      </c>
      <c r="F16" s="29">
        <v>8134013.1001021294</v>
      </c>
      <c r="G16" s="29">
        <v>6490813.5252829166</v>
      </c>
      <c r="H16" s="29">
        <v>1870560.8862086192</v>
      </c>
      <c r="I16" s="29">
        <v>61973.908206100066</v>
      </c>
      <c r="J16" s="29">
        <v>3957624.0928494851</v>
      </c>
      <c r="K16" s="29">
        <v>214537.12489773979</v>
      </c>
      <c r="L16" s="29">
        <v>6857.1264865807152</v>
      </c>
      <c r="M16" s="29">
        <v>9165.4154595488035</v>
      </c>
      <c r="N16" s="29">
        <v>1563047.3060219632</v>
      </c>
      <c r="O16" s="29">
        <v>499115.50141379255</v>
      </c>
      <c r="P16" s="29">
        <v>458663.81944271852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34033500.83251895</v>
      </c>
      <c r="F17" s="29">
        <v>11509904.075717671</v>
      </c>
      <c r="G17" s="29">
        <v>9570277.0859583095</v>
      </c>
      <c r="H17" s="29">
        <v>2789035.4689481114</v>
      </c>
      <c r="I17" s="29">
        <v>65474.616473674738</v>
      </c>
      <c r="J17" s="29">
        <v>6025925.7879696861</v>
      </c>
      <c r="K17" s="29">
        <v>313905.85272487771</v>
      </c>
      <c r="L17" s="29">
        <v>9745.1065113461827</v>
      </c>
      <c r="M17" s="29">
        <v>14194.120443931124</v>
      </c>
      <c r="N17" s="29">
        <v>2251198.0967369764</v>
      </c>
      <c r="O17" s="29">
        <v>761211.30522042862</v>
      </c>
      <c r="P17" s="29">
        <v>722629.3158139399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30576784.087542173</v>
      </c>
      <c r="F18" s="29">
        <v>9443691.041445652</v>
      </c>
      <c r="G18" s="29">
        <v>12662087.550138522</v>
      </c>
      <c r="H18" s="29">
        <v>2896067.4712227909</v>
      </c>
      <c r="I18" s="29">
        <v>253436.48464884271</v>
      </c>
      <c r="J18" s="29">
        <v>1493456.2570629008</v>
      </c>
      <c r="K18" s="29">
        <v>193595.32299200649</v>
      </c>
      <c r="L18" s="29">
        <v>22950.806074915916</v>
      </c>
      <c r="M18" s="29">
        <v>81739.781550150132</v>
      </c>
      <c r="N18" s="29">
        <v>3096731.4724189909</v>
      </c>
      <c r="O18" s="29">
        <v>-161717.0253613182</v>
      </c>
      <c r="P18" s="29">
        <v>594744.9253487126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7433243.9627332818</v>
      </c>
      <c r="F19" s="29">
        <v>2401850.6391765401</v>
      </c>
      <c r="G19" s="29">
        <v>2643020.7659241348</v>
      </c>
      <c r="H19" s="29">
        <v>660843.16802936909</v>
      </c>
      <c r="I19" s="29">
        <v>40408.330294275162</v>
      </c>
      <c r="J19" s="29">
        <v>777632.72093690862</v>
      </c>
      <c r="K19" s="29">
        <v>56368.099233634319</v>
      </c>
      <c r="L19" s="29">
        <v>4046.643568368363</v>
      </c>
      <c r="M19" s="29">
        <v>12405.237149374043</v>
      </c>
      <c r="N19" s="29">
        <v>638653.00429056794</v>
      </c>
      <c r="O19" s="29">
        <v>50541.438046752985</v>
      </c>
      <c r="P19" s="29">
        <v>147473.91608335677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14548831.615489358</v>
      </c>
      <c r="F20" s="29">
        <v>4920318.2808642313</v>
      </c>
      <c r="G20" s="29">
        <v>4091155.6681275517</v>
      </c>
      <c r="H20" s="29">
        <v>1192272.5084038964</v>
      </c>
      <c r="I20" s="29">
        <v>27989.455885009957</v>
      </c>
      <c r="J20" s="29">
        <v>2575996.5173150003</v>
      </c>
      <c r="K20" s="29">
        <v>134190.23264415748</v>
      </c>
      <c r="L20" s="29">
        <v>4165.8927304097379</v>
      </c>
      <c r="M20" s="29">
        <v>6067.7821328157661</v>
      </c>
      <c r="N20" s="29">
        <v>962354.77518791147</v>
      </c>
      <c r="O20" s="29">
        <v>325406.87359664729</v>
      </c>
      <c r="P20" s="29">
        <v>308913.62860172591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-1520017.7310099567</v>
      </c>
      <c r="F21" s="29">
        <v>-514059.90713120927</v>
      </c>
      <c r="G21" s="29">
        <v>-427431.51616760221</v>
      </c>
      <c r="H21" s="29">
        <v>-124565.00981427319</v>
      </c>
      <c r="I21" s="29">
        <v>-2924.2533250052411</v>
      </c>
      <c r="J21" s="29">
        <v>-269132.29081364931</v>
      </c>
      <c r="K21" s="29">
        <v>-14019.787866010698</v>
      </c>
      <c r="L21" s="29">
        <v>-435.23981739995531</v>
      </c>
      <c r="M21" s="29">
        <v>-633.94344463826212</v>
      </c>
      <c r="N21" s="29">
        <v>-100543.90348778018</v>
      </c>
      <c r="O21" s="29">
        <v>-33997.52163828881</v>
      </c>
      <c r="P21" s="29">
        <v>-32274.357504099429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-48180.098557401237</v>
      </c>
      <c r="F22" s="29">
        <v>-16367.880120691903</v>
      </c>
      <c r="G22" s="29">
        <v>-13552.175789812747</v>
      </c>
      <c r="H22" s="29">
        <v>-3938.2902699153128</v>
      </c>
      <c r="I22" s="29">
        <v>-90.164302034731335</v>
      </c>
      <c r="J22" s="29">
        <v>-8488.1745284567642</v>
      </c>
      <c r="K22" s="29">
        <v>-443.0834411637486</v>
      </c>
      <c r="L22" s="29">
        <v>-13.714609503777925</v>
      </c>
      <c r="M22" s="29">
        <v>-19.572551558029083</v>
      </c>
      <c r="N22" s="29">
        <v>-3194.3279339147707</v>
      </c>
      <c r="O22" s="29">
        <v>-1071.6798751866781</v>
      </c>
      <c r="P22" s="29">
        <v>-1001.0351351627778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1219102666.3062158</v>
      </c>
      <c r="F24" s="55">
        <f>SUM(F14:F22)</f>
        <v>392742409.74460971</v>
      </c>
      <c r="G24" s="55">
        <f t="shared" ref="G24:P24" si="2">SUM(G14:G22)</f>
        <v>346105230.73353946</v>
      </c>
      <c r="H24" s="55">
        <f t="shared" si="2"/>
        <v>102866878.48386171</v>
      </c>
      <c r="I24" s="55">
        <f t="shared" si="2"/>
        <v>3236227.5194150945</v>
      </c>
      <c r="J24" s="55">
        <f t="shared" si="2"/>
        <v>222315836.7134234</v>
      </c>
      <c r="K24" s="55">
        <f t="shared" si="2"/>
        <v>11488610.737514587</v>
      </c>
      <c r="L24" s="55">
        <f t="shared" si="2"/>
        <v>385908.00206321821</v>
      </c>
      <c r="M24" s="55">
        <f t="shared" si="2"/>
        <v>717287.26043449668</v>
      </c>
      <c r="N24" s="55">
        <f t="shared" si="2"/>
        <v>79932467.193222702</v>
      </c>
      <c r="O24" s="55">
        <f t="shared" si="2"/>
        <v>27851855.65735323</v>
      </c>
      <c r="P24" s="55">
        <f t="shared" si="2"/>
        <v>31459954.260778446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5698172552.1353359</v>
      </c>
      <c r="F28" s="29">
        <v>1940893690.3261588</v>
      </c>
      <c r="G28" s="29">
        <v>1603114201.737668</v>
      </c>
      <c r="H28" s="29">
        <v>465083152.69226259</v>
      </c>
      <c r="I28" s="29">
        <v>10491499.859793862</v>
      </c>
      <c r="J28" s="29">
        <v>1000878401.2682878</v>
      </c>
      <c r="K28" s="29">
        <v>52311252.927871935</v>
      </c>
      <c r="L28" s="29">
        <v>1616580.4479427002</v>
      </c>
      <c r="M28" s="29">
        <v>2279651.6050969358</v>
      </c>
      <c r="N28" s="29">
        <v>378313910.37550211</v>
      </c>
      <c r="O28" s="29">
        <v>126321994.2943245</v>
      </c>
      <c r="P28" s="29">
        <v>116868216.60042791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22318809.535740279</v>
      </c>
      <c r="F30" s="29">
        <v>7615768.0221901722</v>
      </c>
      <c r="G30" s="29">
        <v>6279998.7450056486</v>
      </c>
      <c r="H30" s="29">
        <v>1819808.4869199907</v>
      </c>
      <c r="I30" s="29">
        <v>40633.957913499529</v>
      </c>
      <c r="J30" s="29">
        <v>3912258.2273750231</v>
      </c>
      <c r="K30" s="29">
        <v>204650.47161701013</v>
      </c>
      <c r="L30" s="29">
        <v>6317.4023982882227</v>
      </c>
      <c r="M30" s="29">
        <v>8835.1270719359964</v>
      </c>
      <c r="N30" s="29">
        <v>1483199.935364306</v>
      </c>
      <c r="O30" s="29">
        <v>493651.21259992523</v>
      </c>
      <c r="P30" s="29">
        <v>453687.94728447776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6619120.3490006141</v>
      </c>
      <c r="F32" s="29">
        <v>2259235.7123474414</v>
      </c>
      <c r="G32" s="29">
        <v>1862507.0651523455</v>
      </c>
      <c r="H32" s="29">
        <v>539619.43331413763</v>
      </c>
      <c r="I32" s="29">
        <v>12030.03562163626</v>
      </c>
      <c r="J32" s="29">
        <v>1159900.3134468477</v>
      </c>
      <c r="K32" s="29">
        <v>60682.405784491944</v>
      </c>
      <c r="L32" s="29">
        <v>1872.9043843121437</v>
      </c>
      <c r="M32" s="29">
        <v>2615.9889807408895</v>
      </c>
      <c r="N32" s="29">
        <v>439938.4203791864</v>
      </c>
      <c r="O32" s="29">
        <v>146351.53298814432</v>
      </c>
      <c r="P32" s="29">
        <v>134366.53660132951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87842266.200849548</v>
      </c>
      <c r="F33" s="29">
        <v>25530966.521864198</v>
      </c>
      <c r="G33" s="29">
        <v>24435040.847304434</v>
      </c>
      <c r="H33" s="29">
        <v>7765302.6535750907</v>
      </c>
      <c r="I33" s="29">
        <v>310000.81297415087</v>
      </c>
      <c r="J33" s="29">
        <v>18016603.570818245</v>
      </c>
      <c r="K33" s="29">
        <v>885196.05928663502</v>
      </c>
      <c r="L33" s="29">
        <v>29592.47268073283</v>
      </c>
      <c r="M33" s="29">
        <v>65437.655868127134</v>
      </c>
      <c r="N33" s="29">
        <v>5378317.1662270352</v>
      </c>
      <c r="O33" s="29">
        <v>2312393.9895412014</v>
      </c>
      <c r="P33" s="29">
        <v>3113414.4507096875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87106754.030140638</v>
      </c>
      <c r="F34" s="29">
        <v>29723127.965101246</v>
      </c>
      <c r="G34" s="29">
        <v>24509833.515753191</v>
      </c>
      <c r="H34" s="29">
        <v>7102422.2863795469</v>
      </c>
      <c r="I34" s="29">
        <v>158587.85709758918</v>
      </c>
      <c r="J34" s="29">
        <v>15268919.902230211</v>
      </c>
      <c r="K34" s="29">
        <v>798718.15137580573</v>
      </c>
      <c r="L34" s="29">
        <v>24655.814009071899</v>
      </c>
      <c r="M34" s="29">
        <v>34482.091862819383</v>
      </c>
      <c r="N34" s="29">
        <v>5788692.7947662082</v>
      </c>
      <c r="O34" s="29">
        <v>1926641.9512099712</v>
      </c>
      <c r="P34" s="29">
        <v>1770671.7003549908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219656076.06975424</v>
      </c>
      <c r="F35" s="29">
        <v>70549194.091440916</v>
      </c>
      <c r="G35" s="29">
        <v>61526937.994882859</v>
      </c>
      <c r="H35" s="29">
        <v>18507593.456378296</v>
      </c>
      <c r="I35" s="29">
        <v>548636.33578616404</v>
      </c>
      <c r="J35" s="29">
        <v>41098712.425755627</v>
      </c>
      <c r="K35" s="29">
        <v>2093136.3690123006</v>
      </c>
      <c r="L35" s="29">
        <v>66860.31547126823</v>
      </c>
      <c r="M35" s="29">
        <v>117342.32621220131</v>
      </c>
      <c r="N35" s="29">
        <v>14142145.318727216</v>
      </c>
      <c r="O35" s="29">
        <v>5224558.6663908595</v>
      </c>
      <c r="P35" s="29">
        <v>5780958.7696965197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12392903.258380299</v>
      </c>
      <c r="F36" s="29">
        <v>3938819.626485365</v>
      </c>
      <c r="G36" s="29">
        <v>3520103.9232579605</v>
      </c>
      <c r="H36" s="29">
        <v>1053293.414102817</v>
      </c>
      <c r="I36" s="29">
        <v>34669.273961611827</v>
      </c>
      <c r="J36" s="29">
        <v>2286644.005353502</v>
      </c>
      <c r="K36" s="29">
        <v>117603.14462959347</v>
      </c>
      <c r="L36" s="29">
        <v>3991.261483946646</v>
      </c>
      <c r="M36" s="29">
        <v>7722.2308493529517</v>
      </c>
      <c r="N36" s="29">
        <v>808342.82267031434</v>
      </c>
      <c r="O36" s="29">
        <v>286557.34458285681</v>
      </c>
      <c r="P36" s="29">
        <v>335156.2110029757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6134108481.5792017</v>
      </c>
      <c r="F40" s="55">
        <f t="shared" ref="F40:P40" si="5">SUM(F28:F38)</f>
        <v>2080510802.265588</v>
      </c>
      <c r="G40" s="55">
        <f t="shared" si="5"/>
        <v>1725248623.8290246</v>
      </c>
      <c r="H40" s="55">
        <f t="shared" si="5"/>
        <v>501871192.42293245</v>
      </c>
      <c r="I40" s="55">
        <f t="shared" si="5"/>
        <v>11596058.133148512</v>
      </c>
      <c r="J40" s="55">
        <f t="shared" si="5"/>
        <v>1082621439.7132673</v>
      </c>
      <c r="K40" s="55">
        <f t="shared" si="5"/>
        <v>56471239.529577777</v>
      </c>
      <c r="L40" s="55">
        <f t="shared" si="5"/>
        <v>1749870.6183703202</v>
      </c>
      <c r="M40" s="55">
        <f t="shared" si="5"/>
        <v>2516087.0259421133</v>
      </c>
      <c r="N40" s="55">
        <f t="shared" si="5"/>
        <v>406354546.83363634</v>
      </c>
      <c r="O40" s="55">
        <f t="shared" si="5"/>
        <v>136712148.99163747</v>
      </c>
      <c r="P40" s="55">
        <f t="shared" si="5"/>
        <v>128456472.21607789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-1902344876.3406463</v>
      </c>
      <c r="F43" s="29">
        <v>-649095570.12112916</v>
      </c>
      <c r="G43" s="29">
        <v>-535273808.10637593</v>
      </c>
      <c r="H43" s="29">
        <v>-155116193.05899018</v>
      </c>
      <c r="I43" s="29">
        <v>-3464613.1875587665</v>
      </c>
      <c r="J43" s="29">
        <v>-333482046.50665468</v>
      </c>
      <c r="K43" s="29">
        <v>-17444018.097011648</v>
      </c>
      <c r="L43" s="29">
        <v>-538501.16115036537</v>
      </c>
      <c r="M43" s="29">
        <v>-753302.73858185043</v>
      </c>
      <c r="N43" s="29">
        <v>-126417024.75920531</v>
      </c>
      <c r="O43" s="29">
        <v>-42079281.030596107</v>
      </c>
      <c r="P43" s="29">
        <v>-38680517.573392041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-97859885.54787232</v>
      </c>
      <c r="F44" s="29">
        <v>-33376813.276317947</v>
      </c>
      <c r="G44" s="29">
        <v>-27534529.786910359</v>
      </c>
      <c r="H44" s="29">
        <v>-7981312.65886408</v>
      </c>
      <c r="I44" s="29">
        <v>-178690.98617331279</v>
      </c>
      <c r="J44" s="29">
        <v>-17163008.880449727</v>
      </c>
      <c r="K44" s="29">
        <v>-897597.46309557301</v>
      </c>
      <c r="L44" s="29">
        <v>-27716.085659719105</v>
      </c>
      <c r="M44" s="29">
        <v>-38846.267588699746</v>
      </c>
      <c r="N44" s="29">
        <v>-6501684.711367772</v>
      </c>
      <c r="O44" s="29">
        <v>-2165776.105952777</v>
      </c>
      <c r="P44" s="29">
        <v>-1993909.325492332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-996054105.46640742</v>
      </c>
      <c r="F45" s="29">
        <v>-338961806.09677964</v>
      </c>
      <c r="G45" s="29">
        <v>-280208450.02751672</v>
      </c>
      <c r="H45" s="29">
        <v>-81339844.720861703</v>
      </c>
      <c r="I45" s="29">
        <v>-1844444.4322549272</v>
      </c>
      <c r="J45" s="29">
        <v>-175139238.94568682</v>
      </c>
      <c r="K45" s="29">
        <v>-9149712.7824293803</v>
      </c>
      <c r="L45" s="29">
        <v>-282913.10217740841</v>
      </c>
      <c r="M45" s="29">
        <v>-400635.05768971739</v>
      </c>
      <c r="N45" s="29">
        <v>-66098022.453634486</v>
      </c>
      <c r="O45" s="29">
        <v>-22107249.081761178</v>
      </c>
      <c r="P45" s="29">
        <v>-20521788.765615631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-74439.432491322514</v>
      </c>
      <c r="F46" s="29">
        <v>-25331.796607268258</v>
      </c>
      <c r="G46" s="29">
        <v>-20941.171614910716</v>
      </c>
      <c r="H46" s="29">
        <v>-6078.9172476268186</v>
      </c>
      <c r="I46" s="29">
        <v>-137.85295853697454</v>
      </c>
      <c r="J46" s="29">
        <v>-13089.081354896949</v>
      </c>
      <c r="K46" s="29">
        <v>-683.80274545973055</v>
      </c>
      <c r="L46" s="29">
        <v>-21.14362402190153</v>
      </c>
      <c r="M46" s="29">
        <v>-29.943162183696824</v>
      </c>
      <c r="N46" s="29">
        <v>-4939.7616549379836</v>
      </c>
      <c r="O46" s="29">
        <v>-1652.194115580159</v>
      </c>
      <c r="P46" s="29">
        <v>-1533.7674058993116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-120578183.27875458</v>
      </c>
      <c r="F49" s="29">
        <v>-38655285.841725543</v>
      </c>
      <c r="G49" s="29">
        <v>-33770078.324646406</v>
      </c>
      <c r="H49" s="29">
        <v>-10169349.436691029</v>
      </c>
      <c r="I49" s="29">
        <v>-303602.32305110444</v>
      </c>
      <c r="J49" s="29">
        <v>-22603223.478695475</v>
      </c>
      <c r="K49" s="29">
        <v>-1150300.8474504079</v>
      </c>
      <c r="L49" s="29">
        <v>-36779.02765660474</v>
      </c>
      <c r="M49" s="29">
        <v>-64911.215020781579</v>
      </c>
      <c r="N49" s="29">
        <v>-7755753.8225227883</v>
      </c>
      <c r="O49" s="29">
        <v>-2873964.6302236915</v>
      </c>
      <c r="P49" s="29">
        <v>-3194934.3310707519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-3116911490.0661721</v>
      </c>
      <c r="F51" s="55">
        <f t="shared" ref="F51:P51" si="9">SUM(F43:F49)</f>
        <v>-1060114807.1325595</v>
      </c>
      <c r="G51" s="55">
        <f t="shared" si="9"/>
        <v>-876807807.41706431</v>
      </c>
      <c r="H51" s="55">
        <f t="shared" si="9"/>
        <v>-254612778.7926546</v>
      </c>
      <c r="I51" s="55">
        <f t="shared" si="9"/>
        <v>-5791488.7819966478</v>
      </c>
      <c r="J51" s="55">
        <f t="shared" si="9"/>
        <v>-548400606.89284158</v>
      </c>
      <c r="K51" s="55">
        <f t="shared" si="9"/>
        <v>-28642312.992732469</v>
      </c>
      <c r="L51" s="55">
        <f t="shared" si="9"/>
        <v>-885930.52026811952</v>
      </c>
      <c r="M51" s="55">
        <f t="shared" si="9"/>
        <v>-1257725.2220432328</v>
      </c>
      <c r="N51" s="55">
        <f t="shared" si="9"/>
        <v>-206777425.5083853</v>
      </c>
      <c r="O51" s="55">
        <f t="shared" si="9"/>
        <v>-69227923.042649329</v>
      </c>
      <c r="P51" s="55">
        <f t="shared" si="9"/>
        <v>-64392683.762976646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3017196991.5130296</v>
      </c>
      <c r="F53" s="56">
        <f t="shared" ref="F53:P53" si="11">F40+F51</f>
        <v>1020395995.1330285</v>
      </c>
      <c r="G53" s="56">
        <f t="shared" si="11"/>
        <v>848440816.41196024</v>
      </c>
      <c r="H53" s="56">
        <f t="shared" si="11"/>
        <v>247258413.63027784</v>
      </c>
      <c r="I53" s="56">
        <f t="shared" si="11"/>
        <v>5804569.351151864</v>
      </c>
      <c r="J53" s="56">
        <f t="shared" si="11"/>
        <v>534220832.82042575</v>
      </c>
      <c r="K53" s="56">
        <f t="shared" si="11"/>
        <v>27828926.536845308</v>
      </c>
      <c r="L53" s="56">
        <f t="shared" si="11"/>
        <v>863940.09810220066</v>
      </c>
      <c r="M53" s="56">
        <f t="shared" si="11"/>
        <v>1258361.8038988805</v>
      </c>
      <c r="N53" s="56">
        <f t="shared" si="11"/>
        <v>199577121.32525104</v>
      </c>
      <c r="O53" s="56">
        <f t="shared" si="11"/>
        <v>67484225.94898814</v>
      </c>
      <c r="P53" s="56">
        <f t="shared" si="11"/>
        <v>64063788.453101248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7.1362984481685668E-2</v>
      </c>
      <c r="G55" s="57">
        <f>'Class Summary'!G59</f>
        <v>8.1179161472230893E-2</v>
      </c>
      <c r="H55" s="57">
        <f>'Class Summary'!H59</f>
        <v>7.4720153180903887E-2</v>
      </c>
      <c r="I55" s="57">
        <f>'Class Summary'!I59</f>
        <v>0.12984374849026639</v>
      </c>
      <c r="J55" s="57">
        <f>'Class Summary'!J59</f>
        <v>5.7722120852372098E-2</v>
      </c>
      <c r="K55" s="57">
        <f>'Class Summary'!K59</f>
        <v>6.5814243580134726E-2</v>
      </c>
      <c r="L55" s="57">
        <f>'Class Summary'!L59</f>
        <v>0.10175532154466982</v>
      </c>
      <c r="M55" s="57">
        <f>'Class Summary'!M59</f>
        <v>0.1696513733699766</v>
      </c>
      <c r="N55" s="57">
        <f>'Class Summary'!N59</f>
        <v>8.2632093496150638E-2</v>
      </c>
      <c r="O55" s="57">
        <f>'Class Summary'!O59</f>
        <v>4.798114581833246E-2</v>
      </c>
      <c r="P55" s="57">
        <f>'Class Summary'!P59</f>
        <v>6.6933354748020146E-2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v>7.3045097065926462E-2</v>
      </c>
      <c r="E57" s="29">
        <f>$D$57*E53</f>
        <v>220391447.11209056</v>
      </c>
      <c r="F57" s="29">
        <f t="shared" ref="F57:P57" si="13">$D$57*F53</f>
        <v>74534924.510174692</v>
      </c>
      <c r="G57" s="29">
        <f t="shared" si="13"/>
        <v>61974441.789505526</v>
      </c>
      <c r="H57" s="29">
        <f t="shared" si="13"/>
        <v>18061014.823990639</v>
      </c>
      <c r="I57" s="29">
        <f t="shared" si="13"/>
        <v>423995.33168078971</v>
      </c>
      <c r="J57" s="29">
        <f t="shared" si="13"/>
        <v>39022212.588008069</v>
      </c>
      <c r="K57" s="29">
        <f t="shared" si="13"/>
        <v>2032766.6401244022</v>
      </c>
      <c r="L57" s="29">
        <f t="shared" si="13"/>
        <v>63106.588325021279</v>
      </c>
      <c r="M57" s="29">
        <f t="shared" si="13"/>
        <v>91917.160109848046</v>
      </c>
      <c r="N57" s="29">
        <f t="shared" si="13"/>
        <v>14578130.199341144</v>
      </c>
      <c r="O57" s="29">
        <f t="shared" si="13"/>
        <v>4929391.8348627519</v>
      </c>
      <c r="P57" s="29">
        <f t="shared" si="13"/>
        <v>4679545.6459677592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1220642000.4718211</v>
      </c>
      <c r="F58" s="30">
        <v>393807098.35873026</v>
      </c>
      <c r="G58" s="30">
        <v>341824400.90145397</v>
      </c>
      <c r="H58" s="30">
        <v>102609969.52827153</v>
      </c>
      <c r="I58" s="30">
        <v>3031721.1526680207</v>
      </c>
      <c r="J58" s="30">
        <v>227393486.59661049</v>
      </c>
      <c r="K58" s="30">
        <v>11613430.922114873</v>
      </c>
      <c r="L58" s="30">
        <v>370522.23957216844</v>
      </c>
      <c r="M58" s="30">
        <v>641880.6057630569</v>
      </c>
      <c r="N58" s="30">
        <v>78745627.331761822</v>
      </c>
      <c r="O58" s="30">
        <v>28901037.128888868</v>
      </c>
      <c r="P58" s="30">
        <v>31702825.705986001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v>-143046737.83480465</v>
      </c>
      <c r="F59" s="31">
        <v>-48257684.939565606</v>
      </c>
      <c r="G59" s="31">
        <v>-40320411.719652981</v>
      </c>
      <c r="H59" s="31">
        <v>-11745916.653980505</v>
      </c>
      <c r="I59" s="31">
        <v>-284495.90300208383</v>
      </c>
      <c r="J59" s="31">
        <v>-25283189.886599328</v>
      </c>
      <c r="K59" s="31">
        <v>-1319110.5953005676</v>
      </c>
      <c r="L59" s="31">
        <v>-41451.915069443479</v>
      </c>
      <c r="M59" s="31">
        <v>-62167.691648501132</v>
      </c>
      <c r="N59" s="31">
        <v>-9479543.2825933304</v>
      </c>
      <c r="O59" s="31">
        <v>-3185745.0774816498</v>
      </c>
      <c r="P59" s="31">
        <v>-3067020.1699106777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1297986709.7491069</v>
      </c>
      <c r="F61" s="30">
        <f t="shared" ref="F61:P61" si="15">SUM(F57:F59)</f>
        <v>420084337.92933935</v>
      </c>
      <c r="G61" s="30">
        <f t="shared" si="15"/>
        <v>363478430.97130656</v>
      </c>
      <c r="H61" s="30">
        <f t="shared" si="15"/>
        <v>108925067.69828166</v>
      </c>
      <c r="I61" s="30">
        <f t="shared" si="15"/>
        <v>3171220.5813467265</v>
      </c>
      <c r="J61" s="30">
        <f t="shared" si="15"/>
        <v>241132509.29801923</v>
      </c>
      <c r="K61" s="30">
        <f t="shared" si="15"/>
        <v>12327086.966938708</v>
      </c>
      <c r="L61" s="30">
        <f t="shared" si="15"/>
        <v>392176.91282774624</v>
      </c>
      <c r="M61" s="30">
        <f t="shared" si="15"/>
        <v>671630.07422440383</v>
      </c>
      <c r="N61" s="30">
        <f t="shared" si="15"/>
        <v>83844214.248509645</v>
      </c>
      <c r="O61" s="30">
        <f t="shared" si="15"/>
        <v>30644683.886269972</v>
      </c>
      <c r="P61" s="30">
        <f t="shared" si="15"/>
        <v>33315351.182043083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v>7.3045097065926462E-2</v>
      </c>
      <c r="E64" s="29">
        <f>$D64*E53</f>
        <v>220391447.11209056</v>
      </c>
      <c r="F64" s="29">
        <f t="shared" ref="F64:P64" si="17">$D64*F53</f>
        <v>74534924.510174692</v>
      </c>
      <c r="G64" s="29">
        <f t="shared" si="17"/>
        <v>61974441.789505526</v>
      </c>
      <c r="H64" s="29">
        <f t="shared" si="17"/>
        <v>18061014.823990639</v>
      </c>
      <c r="I64" s="29">
        <f t="shared" si="17"/>
        <v>423995.33168078971</v>
      </c>
      <c r="J64" s="29">
        <f t="shared" si="17"/>
        <v>39022212.588008069</v>
      </c>
      <c r="K64" s="29">
        <f t="shared" si="17"/>
        <v>2032766.6401244022</v>
      </c>
      <c r="L64" s="29">
        <f t="shared" si="17"/>
        <v>63106.588325021279</v>
      </c>
      <c r="M64" s="29">
        <f t="shared" si="17"/>
        <v>91917.160109848046</v>
      </c>
      <c r="N64" s="29">
        <f t="shared" si="17"/>
        <v>14578130.199341144</v>
      </c>
      <c r="O64" s="29">
        <f t="shared" si="17"/>
        <v>4929391.8348627519</v>
      </c>
      <c r="P64" s="29">
        <f t="shared" si="17"/>
        <v>4679545.6459677592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1220642000.4718211</v>
      </c>
      <c r="F65" s="30">
        <v>393807098.35873026</v>
      </c>
      <c r="G65" s="30">
        <v>341824400.90145397</v>
      </c>
      <c r="H65" s="30">
        <v>102609969.52827153</v>
      </c>
      <c r="I65" s="30">
        <v>3031721.1526680207</v>
      </c>
      <c r="J65" s="30">
        <v>227393486.59661049</v>
      </c>
      <c r="K65" s="30">
        <v>11613430.922114873</v>
      </c>
      <c r="L65" s="30">
        <v>370522.23957216844</v>
      </c>
      <c r="M65" s="30">
        <v>641880.6057630569</v>
      </c>
      <c r="N65" s="30">
        <v>78745627.331761822</v>
      </c>
      <c r="O65" s="30">
        <v>28901037.128888868</v>
      </c>
      <c r="P65" s="30">
        <v>31702825.705986001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-143046737.83480465</v>
      </c>
      <c r="F66" s="31">
        <f t="shared" ref="F66:P66" si="19">F59</f>
        <v>-48257684.939565606</v>
      </c>
      <c r="G66" s="31">
        <f t="shared" si="19"/>
        <v>-40320411.719652981</v>
      </c>
      <c r="H66" s="31">
        <f t="shared" si="19"/>
        <v>-11745916.653980505</v>
      </c>
      <c r="I66" s="31">
        <f t="shared" si="19"/>
        <v>-284495.90300208383</v>
      </c>
      <c r="J66" s="31">
        <f t="shared" si="19"/>
        <v>-25283189.886599328</v>
      </c>
      <c r="K66" s="31">
        <f t="shared" si="19"/>
        <v>-1319110.5953005676</v>
      </c>
      <c r="L66" s="31">
        <f t="shared" si="19"/>
        <v>-41451.915069443479</v>
      </c>
      <c r="M66" s="31">
        <f t="shared" si="19"/>
        <v>-62167.691648501132</v>
      </c>
      <c r="N66" s="31">
        <f t="shared" si="19"/>
        <v>-9479543.2825933304</v>
      </c>
      <c r="O66" s="31">
        <f t="shared" si="19"/>
        <v>-3185745.0774816498</v>
      </c>
      <c r="P66" s="31">
        <f t="shared" si="19"/>
        <v>-3067020.1699106777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1297986709.7491069</v>
      </c>
      <c r="F68" s="30">
        <f t="shared" ref="F68:P68" si="20">SUM(F64:F66)</f>
        <v>420084337.92933935</v>
      </c>
      <c r="G68" s="30">
        <f t="shared" si="20"/>
        <v>363478430.97130656</v>
      </c>
      <c r="H68" s="30">
        <f t="shared" si="20"/>
        <v>108925067.69828166</v>
      </c>
      <c r="I68" s="30">
        <f t="shared" si="20"/>
        <v>3171220.5813467265</v>
      </c>
      <c r="J68" s="30">
        <f t="shared" si="20"/>
        <v>241132509.29801923</v>
      </c>
      <c r="K68" s="30">
        <f t="shared" si="20"/>
        <v>12327086.966938708</v>
      </c>
      <c r="L68" s="30">
        <f t="shared" si="20"/>
        <v>392176.91282774624</v>
      </c>
      <c r="M68" s="30">
        <f t="shared" si="20"/>
        <v>671630.07422440383</v>
      </c>
      <c r="N68" s="30">
        <f t="shared" si="20"/>
        <v>83844214.248509645</v>
      </c>
      <c r="O68" s="30">
        <f t="shared" si="20"/>
        <v>30644683.886269972</v>
      </c>
      <c r="P68" s="30">
        <f t="shared" si="20"/>
        <v>33315351.182043083</v>
      </c>
      <c r="Q68" s="39">
        <f t="shared" ref="Q68" si="21">ROUND(SUM(F68:P68)-E68,0)</f>
        <v>0</v>
      </c>
    </row>
    <row r="69" spans="1:17">
      <c r="C69" s="58"/>
    </row>
    <row r="70" spans="1:17">
      <c r="A70" s="41"/>
      <c r="B70" s="42"/>
      <c r="C70" s="42" t="s">
        <v>88</v>
      </c>
      <c r="D70" s="43"/>
      <c r="E70" s="44"/>
      <c r="F70" s="42"/>
      <c r="G70" s="44"/>
      <c r="H70" s="44"/>
      <c r="I70" s="44"/>
      <c r="J70" s="42"/>
      <c r="K70" s="42"/>
      <c r="L70" s="42"/>
      <c r="M70" s="42"/>
      <c r="N70" s="42"/>
      <c r="O70" s="44"/>
      <c r="P70" s="44"/>
    </row>
    <row r="71" spans="1:17">
      <c r="A71" s="41"/>
      <c r="B71" s="42"/>
      <c r="C71" s="44" t="s">
        <v>70</v>
      </c>
      <c r="D71" s="43"/>
      <c r="E71" s="44"/>
      <c r="F71" s="42"/>
      <c r="G71" s="44"/>
      <c r="H71" s="42"/>
      <c r="I71" s="42"/>
      <c r="J71" s="42"/>
      <c r="K71" s="42"/>
      <c r="L71" s="42"/>
      <c r="M71" s="42"/>
      <c r="N71" s="42"/>
      <c r="O71" s="44"/>
      <c r="P71" s="44"/>
    </row>
    <row r="72" spans="1:17">
      <c r="A72" s="41"/>
      <c r="B72" s="42"/>
      <c r="C72" s="42" t="s">
        <v>89</v>
      </c>
      <c r="D72" s="43"/>
      <c r="E72" s="44"/>
      <c r="F72" s="42"/>
      <c r="G72" s="44"/>
      <c r="H72" s="42"/>
      <c r="I72" s="42"/>
      <c r="J72" s="42"/>
      <c r="K72" s="42"/>
      <c r="L72" s="42"/>
      <c r="M72" s="42"/>
      <c r="N72" s="42"/>
      <c r="O72" s="44"/>
      <c r="P72" s="44"/>
    </row>
    <row r="73" spans="1:17">
      <c r="A73" s="41"/>
      <c r="B73" s="42"/>
      <c r="C73" s="42" t="s">
        <v>90</v>
      </c>
      <c r="D73" s="43"/>
      <c r="E73" s="44"/>
      <c r="F73" s="42"/>
      <c r="G73" s="44"/>
      <c r="H73" s="42"/>
      <c r="I73" s="42"/>
      <c r="J73" s="42"/>
      <c r="K73" s="42"/>
      <c r="L73" s="42"/>
      <c r="M73" s="42"/>
      <c r="N73" s="42"/>
      <c r="O73" s="42"/>
      <c r="P73" s="42"/>
    </row>
    <row r="74" spans="1:17">
      <c r="A74" s="41"/>
      <c r="B74" s="45"/>
      <c r="C74" s="42" t="s">
        <v>91</v>
      </c>
      <c r="D74" s="43"/>
      <c r="E74" s="44"/>
      <c r="F74" s="42"/>
      <c r="G74" s="44"/>
      <c r="H74" s="42"/>
      <c r="I74" s="42"/>
      <c r="J74" s="42"/>
      <c r="K74" s="42"/>
      <c r="L74" s="42"/>
      <c r="M74" s="42"/>
      <c r="N74" s="42"/>
      <c r="O74" s="42"/>
      <c r="P74" s="42"/>
    </row>
    <row r="75" spans="1:17">
      <c r="A75" s="41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7">
      <c r="A76" s="4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7">
      <c r="A77" s="41"/>
      <c r="B77" s="29"/>
      <c r="C77" s="47" t="s">
        <v>2</v>
      </c>
      <c r="D77" s="48" t="s">
        <v>3</v>
      </c>
      <c r="E77" s="47" t="s">
        <v>4</v>
      </c>
      <c r="F77" s="47" t="s">
        <v>5</v>
      </c>
      <c r="G77" s="47" t="s">
        <v>6</v>
      </c>
      <c r="H77" s="47" t="s">
        <v>7</v>
      </c>
      <c r="I77" s="47" t="s">
        <v>8</v>
      </c>
      <c r="J77" s="47" t="s">
        <v>9</v>
      </c>
      <c r="K77" s="47" t="s">
        <v>10</v>
      </c>
      <c r="L77" s="47" t="s">
        <v>11</v>
      </c>
      <c r="M77" s="47" t="s">
        <v>12</v>
      </c>
      <c r="N77" s="47" t="s">
        <v>13</v>
      </c>
      <c r="O77" s="47" t="s">
        <v>14</v>
      </c>
      <c r="P77" s="47" t="s">
        <v>15</v>
      </c>
      <c r="Q77" s="47"/>
    </row>
    <row r="78" spans="1:17">
      <c r="A78" s="41"/>
      <c r="B78" s="29"/>
      <c r="C78" s="29"/>
      <c r="D78" s="27"/>
      <c r="E78" s="47"/>
      <c r="F78" s="49"/>
      <c r="G78" s="41"/>
      <c r="H78" s="41"/>
      <c r="I78" s="41"/>
      <c r="J78" s="41"/>
      <c r="K78" s="49"/>
      <c r="L78" s="41"/>
      <c r="M78" s="41"/>
      <c r="N78" s="41"/>
      <c r="O78" s="46"/>
      <c r="P78" s="46"/>
      <c r="Q78" s="50" t="s">
        <v>16</v>
      </c>
    </row>
    <row r="79" spans="1:17" ht="38.25">
      <c r="A79" s="41"/>
      <c r="B79" s="51"/>
      <c r="C79" s="52" t="s">
        <v>17</v>
      </c>
      <c r="D79" s="53"/>
      <c r="E79" s="17" t="s">
        <v>92</v>
      </c>
      <c r="F79" s="17" t="s">
        <v>93</v>
      </c>
      <c r="G79" s="17" t="s">
        <v>94</v>
      </c>
      <c r="H79" s="17" t="s">
        <v>95</v>
      </c>
      <c r="I79" s="17" t="s">
        <v>96</v>
      </c>
      <c r="J79" s="17" t="s">
        <v>97</v>
      </c>
      <c r="K79" s="17" t="s">
        <v>98</v>
      </c>
      <c r="L79" s="17" t="s">
        <v>99</v>
      </c>
      <c r="M79" s="17" t="s">
        <v>100</v>
      </c>
      <c r="N79" s="17" t="s">
        <v>101</v>
      </c>
      <c r="O79" s="17" t="s">
        <v>102</v>
      </c>
      <c r="P79" s="17" t="s">
        <v>103</v>
      </c>
      <c r="Q79" s="54">
        <f>ROUND(SUM(Q84:Q138),0)</f>
        <v>-16007072</v>
      </c>
    </row>
    <row r="80" spans="1:17">
      <c r="A80" s="41"/>
      <c r="B80" s="51"/>
      <c r="C80" s="52"/>
      <c r="D80" s="53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30"/>
    </row>
    <row r="81" spans="1:17">
      <c r="A81" s="41"/>
      <c r="B81" s="51"/>
      <c r="C81" s="2" t="s">
        <v>18</v>
      </c>
      <c r="D81" s="53"/>
      <c r="E81" s="47">
        <v>729715021.56962383</v>
      </c>
      <c r="F81" s="47">
        <v>259271541.7680068</v>
      </c>
      <c r="G81" s="47">
        <v>214490597.89190131</v>
      </c>
      <c r="H81" s="47">
        <v>58540266.906413145</v>
      </c>
      <c r="I81" s="47">
        <v>1195183.3333810468</v>
      </c>
      <c r="J81" s="47">
        <v>112708275.05151749</v>
      </c>
      <c r="K81" s="47">
        <v>6288721.8580335053</v>
      </c>
      <c r="L81" s="47">
        <v>221459.13399481133</v>
      </c>
      <c r="M81" s="47">
        <v>297010.80142126663</v>
      </c>
      <c r="N81" s="47">
        <v>52103205.831950434</v>
      </c>
      <c r="O81" s="47">
        <v>13442494.469429508</v>
      </c>
      <c r="P81" s="47">
        <v>11156264.523574511</v>
      </c>
      <c r="Q81" s="30"/>
    </row>
    <row r="82" spans="1:17">
      <c r="A82" s="41"/>
      <c r="B82" s="29"/>
      <c r="C82" s="29"/>
      <c r="D82" s="27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7">
      <c r="A83" s="41">
        <f>ROW()</f>
        <v>83</v>
      </c>
      <c r="B83" s="29"/>
      <c r="C83" s="29" t="s">
        <v>19</v>
      </c>
      <c r="D83" s="27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7">
      <c r="A84" s="41">
        <f>ROW()</f>
        <v>84</v>
      </c>
      <c r="B84" s="29"/>
      <c r="C84" s="29" t="s">
        <v>20</v>
      </c>
      <c r="D84" s="27"/>
      <c r="E84" s="49">
        <f t="shared" ref="E84:E92" si="22">SUM(F84:P84)</f>
        <v>368505759.24062383</v>
      </c>
      <c r="F84" s="29">
        <v>131819550.35496601</v>
      </c>
      <c r="G84" s="29">
        <v>104027882.33394249</v>
      </c>
      <c r="H84" s="29">
        <v>29226355.065979116</v>
      </c>
      <c r="I84" s="29">
        <v>479634.62384220143</v>
      </c>
      <c r="J84" s="29">
        <v>60998445.803436868</v>
      </c>
      <c r="K84" s="29">
        <v>3275227.1532093873</v>
      </c>
      <c r="L84" s="29">
        <v>98270.815560089643</v>
      </c>
      <c r="M84" s="29">
        <v>105144.18297408152</v>
      </c>
      <c r="N84" s="29">
        <v>25114953.893287808</v>
      </c>
      <c r="O84" s="29">
        <v>7644807.0234930674</v>
      </c>
      <c r="P84" s="29">
        <v>5715487.9899326339</v>
      </c>
      <c r="Q84" s="39">
        <f t="shared" ref="Q84:Q92" si="23">ROUND(SUM(F84:P84)-E84,0)</f>
        <v>0</v>
      </c>
    </row>
    <row r="85" spans="1:17">
      <c r="A85" s="41">
        <f>ROW()</f>
        <v>85</v>
      </c>
      <c r="B85" s="29"/>
      <c r="C85" s="29" t="s">
        <v>21</v>
      </c>
      <c r="D85" s="27"/>
      <c r="E85" s="49">
        <f t="shared" si="22"/>
        <v>132509892.28912239</v>
      </c>
      <c r="F85" s="29">
        <v>47392483.586738102</v>
      </c>
      <c r="G85" s="29">
        <v>37423253.585828483</v>
      </c>
      <c r="H85" s="29">
        <v>10509104.377596809</v>
      </c>
      <c r="I85" s="29">
        <v>167731.30326377071</v>
      </c>
      <c r="J85" s="29">
        <v>21944747.90504412</v>
      </c>
      <c r="K85" s="29">
        <v>1175978.5206481663</v>
      </c>
      <c r="L85" s="29">
        <v>35190.918456662628</v>
      </c>
      <c r="M85" s="29">
        <v>37433.506856505657</v>
      </c>
      <c r="N85" s="29">
        <v>9030944.8019318581</v>
      </c>
      <c r="O85" s="29">
        <v>2749873.5153781795</v>
      </c>
      <c r="P85" s="29">
        <v>2043150.2673797267</v>
      </c>
      <c r="Q85" s="39">
        <f t="shared" si="23"/>
        <v>0</v>
      </c>
    </row>
    <row r="86" spans="1:17">
      <c r="A86" s="41">
        <f>ROW()</f>
        <v>86</v>
      </c>
      <c r="B86" s="29"/>
      <c r="C86" s="29" t="s">
        <v>22</v>
      </c>
      <c r="D86" s="27"/>
      <c r="E86" s="49">
        <f t="shared" si="22"/>
        <v>17448773.424558338</v>
      </c>
      <c r="F86" s="29">
        <v>6132129.2109315153</v>
      </c>
      <c r="G86" s="29">
        <v>4869854.047237806</v>
      </c>
      <c r="H86" s="29">
        <v>1398501.5571920932</v>
      </c>
      <c r="I86" s="29">
        <v>45399.018772122145</v>
      </c>
      <c r="J86" s="29">
        <v>2949203.3624819755</v>
      </c>
      <c r="K86" s="29">
        <v>160320.04662340583</v>
      </c>
      <c r="L86" s="29">
        <v>5108.545224057676</v>
      </c>
      <c r="M86" s="29">
        <v>6653.0739866209906</v>
      </c>
      <c r="N86" s="29">
        <v>1175522.3866034881</v>
      </c>
      <c r="O86" s="29">
        <v>371656.44292068266</v>
      </c>
      <c r="P86" s="29">
        <v>334425.73258457368</v>
      </c>
      <c r="Q86" s="39">
        <f t="shared" si="23"/>
        <v>0</v>
      </c>
    </row>
    <row r="87" spans="1:17">
      <c r="A87" s="41">
        <f>ROW()</f>
        <v>87</v>
      </c>
      <c r="B87" s="29"/>
      <c r="C87" s="29" t="s">
        <v>23</v>
      </c>
      <c r="D87" s="27"/>
      <c r="E87" s="49">
        <f t="shared" si="22"/>
        <v>25525125.624389213</v>
      </c>
      <c r="F87" s="29">
        <v>8632428.0567882527</v>
      </c>
      <c r="G87" s="29">
        <v>7177707.8144687312</v>
      </c>
      <c r="H87" s="29">
        <v>2091776.6017110832</v>
      </c>
      <c r="I87" s="29">
        <v>49105.962355256044</v>
      </c>
      <c r="J87" s="29">
        <v>4519444.3409772636</v>
      </c>
      <c r="K87" s="29">
        <v>235429.38954365824</v>
      </c>
      <c r="L87" s="29">
        <v>7308.8298835096357</v>
      </c>
      <c r="M87" s="29">
        <v>10645.590332948337</v>
      </c>
      <c r="N87" s="29">
        <v>1688398.5725527322</v>
      </c>
      <c r="O87" s="29">
        <v>570908.47891532141</v>
      </c>
      <c r="P87" s="29">
        <v>541971.9868604549</v>
      </c>
      <c r="Q87" s="39">
        <f t="shared" si="23"/>
        <v>0</v>
      </c>
    </row>
    <row r="88" spans="1:17">
      <c r="A88" s="41">
        <f>ROW()</f>
        <v>88</v>
      </c>
      <c r="B88" s="29"/>
      <c r="C88" s="29" t="s">
        <v>24</v>
      </c>
      <c r="D88" s="27"/>
      <c r="E88" s="49">
        <f t="shared" si="22"/>
        <v>15974156.564327423</v>
      </c>
      <c r="F88" s="29">
        <v>5115836.0699479356</v>
      </c>
      <c r="G88" s="29">
        <v>7349418.2721504606</v>
      </c>
      <c r="H88" s="29">
        <v>1492171.6030929089</v>
      </c>
      <c r="I88" s="29">
        <v>100602.03526432972</v>
      </c>
      <c r="J88" s="29">
        <v>-51078.460744347423</v>
      </c>
      <c r="K88" s="29">
        <v>76727.412672285107</v>
      </c>
      <c r="L88" s="29">
        <v>13248.577500873489</v>
      </c>
      <c r="M88" s="29">
        <v>34326.41338597807</v>
      </c>
      <c r="N88" s="29">
        <v>1879276.7734748465</v>
      </c>
      <c r="O88" s="29">
        <v>-234444.38438218081</v>
      </c>
      <c r="P88" s="29">
        <v>198072.25196433347</v>
      </c>
      <c r="Q88" s="39">
        <f t="shared" si="23"/>
        <v>0</v>
      </c>
    </row>
    <row r="89" spans="1:17">
      <c r="A89" s="41">
        <f>ROW()</f>
        <v>89</v>
      </c>
      <c r="B89" s="29"/>
      <c r="C89" s="29" t="s">
        <v>25</v>
      </c>
      <c r="D89" s="27"/>
      <c r="E89" s="49">
        <f t="shared" si="22"/>
        <v>4629397.6987557253</v>
      </c>
      <c r="F89" s="29">
        <v>1575554.6670774932</v>
      </c>
      <c r="G89" s="29">
        <v>1693131.7102797756</v>
      </c>
      <c r="H89" s="29">
        <v>397624.92073102086</v>
      </c>
      <c r="I89" s="29">
        <v>16748.332677452992</v>
      </c>
      <c r="J89" s="29">
        <v>399657.37466782576</v>
      </c>
      <c r="K89" s="29">
        <v>32228.606149079824</v>
      </c>
      <c r="L89" s="29">
        <v>2452.1679587429894</v>
      </c>
      <c r="M89" s="29">
        <v>5352.0085330473676</v>
      </c>
      <c r="N89" s="29">
        <v>423039.83016389777</v>
      </c>
      <c r="O89" s="29">
        <v>19083.88416558033</v>
      </c>
      <c r="P89" s="29">
        <v>64524.196351808874</v>
      </c>
      <c r="Q89" s="39">
        <f t="shared" si="23"/>
        <v>0</v>
      </c>
    </row>
    <row r="90" spans="1:17">
      <c r="A90" s="41">
        <f>ROW()</f>
        <v>90</v>
      </c>
      <c r="B90" s="29"/>
      <c r="C90" s="29" t="s">
        <v>26</v>
      </c>
      <c r="D90" s="27"/>
      <c r="E90" s="49">
        <f t="shared" si="22"/>
        <v>10911623.711617008</v>
      </c>
      <c r="F90" s="29">
        <v>3690238.7106481716</v>
      </c>
      <c r="G90" s="29">
        <v>3068366.7510956582</v>
      </c>
      <c r="H90" s="29">
        <v>894204.3813029211</v>
      </c>
      <c r="I90" s="29">
        <v>20992.091913757453</v>
      </c>
      <c r="J90" s="29">
        <v>1931997.3879862465</v>
      </c>
      <c r="K90" s="29">
        <v>100642.674483118</v>
      </c>
      <c r="L90" s="29">
        <v>3124.4195478073016</v>
      </c>
      <c r="M90" s="29">
        <v>4550.8365996118191</v>
      </c>
      <c r="N90" s="29">
        <v>721766.0813909336</v>
      </c>
      <c r="O90" s="29">
        <v>244055.15519748535</v>
      </c>
      <c r="P90" s="29">
        <v>231685.22145129438</v>
      </c>
      <c r="Q90" s="39">
        <f t="shared" si="23"/>
        <v>0</v>
      </c>
    </row>
    <row r="91" spans="1:17">
      <c r="A91" s="41">
        <f>ROW()</f>
        <v>91</v>
      </c>
      <c r="B91" s="29"/>
      <c r="C91" s="29" t="s">
        <v>27</v>
      </c>
      <c r="E91" s="49">
        <f t="shared" si="22"/>
        <v>-1140013.2982574673</v>
      </c>
      <c r="F91" s="29">
        <v>-385544.93034840695</v>
      </c>
      <c r="G91" s="29">
        <v>-320573.6371257017</v>
      </c>
      <c r="H91" s="29">
        <v>-93423.757360704898</v>
      </c>
      <c r="I91" s="29">
        <v>-2193.189993753931</v>
      </c>
      <c r="J91" s="29">
        <v>-201849.21811023698</v>
      </c>
      <c r="K91" s="29">
        <v>-10514.840899508024</v>
      </c>
      <c r="L91" s="29">
        <v>-326.42986304996651</v>
      </c>
      <c r="M91" s="29">
        <v>-475.45758347869639</v>
      </c>
      <c r="N91" s="29">
        <v>-75407.927615835128</v>
      </c>
      <c r="O91" s="29">
        <v>-25498.141228716609</v>
      </c>
      <c r="P91" s="29">
        <v>-24205.768128074575</v>
      </c>
      <c r="Q91" s="39">
        <f t="shared" si="23"/>
        <v>0</v>
      </c>
    </row>
    <row r="92" spans="1:17">
      <c r="A92" s="41">
        <f>ROW()</f>
        <v>92</v>
      </c>
      <c r="B92" s="29"/>
      <c r="C92" s="29" t="s">
        <v>28</v>
      </c>
      <c r="E92" s="49">
        <f t="shared" si="22"/>
        <v>-36135.073918050919</v>
      </c>
      <c r="F92" s="29">
        <v>-12867.046932723581</v>
      </c>
      <c r="G92" s="29">
        <v>-10201.617091835225</v>
      </c>
      <c r="H92" s="29">
        <v>-2873.5037401545433</v>
      </c>
      <c r="I92" s="29">
        <v>-47.656662011480627</v>
      </c>
      <c r="J92" s="29">
        <v>-6017.7187522849299</v>
      </c>
      <c r="K92" s="29">
        <v>-321.70441935681572</v>
      </c>
      <c r="L92" s="29">
        <v>-9.6568582867984993</v>
      </c>
      <c r="M92" s="29">
        <v>-10.599670832585156</v>
      </c>
      <c r="N92" s="29">
        <v>-2456.847383978562</v>
      </c>
      <c r="O92" s="29">
        <v>-754.60196059571842</v>
      </c>
      <c r="P92" s="29">
        <v>-574.12044599068975</v>
      </c>
      <c r="Q92" s="39">
        <f t="shared" si="23"/>
        <v>0</v>
      </c>
    </row>
    <row r="93" spans="1:17">
      <c r="A93" s="41">
        <f>ROW()</f>
        <v>93</v>
      </c>
      <c r="B93" s="29"/>
      <c r="D93" s="27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>
      <c r="A94" s="41">
        <f>ROW()</f>
        <v>94</v>
      </c>
      <c r="B94" s="29"/>
      <c r="C94" s="29" t="s">
        <v>29</v>
      </c>
      <c r="D94" s="27"/>
      <c r="E94" s="55">
        <f t="shared" ref="E94:P94" si="24">SUM(E84:E92)</f>
        <v>574328580.18121839</v>
      </c>
      <c r="F94" s="55">
        <f t="shared" si="24"/>
        <v>203959808.67981637</v>
      </c>
      <c r="G94" s="55">
        <f t="shared" si="24"/>
        <v>165278839.26078585</v>
      </c>
      <c r="H94" s="55">
        <f t="shared" si="24"/>
        <v>45913441.246505097</v>
      </c>
      <c r="I94" s="55">
        <f t="shared" si="24"/>
        <v>877972.52143312502</v>
      </c>
      <c r="J94" s="55">
        <f t="shared" si="24"/>
        <v>92484550.776987433</v>
      </c>
      <c r="K94" s="55">
        <f t="shared" si="24"/>
        <v>5045717.2580102356</v>
      </c>
      <c r="L94" s="55">
        <f t="shared" si="24"/>
        <v>164368.18741040662</v>
      </c>
      <c r="M94" s="55">
        <f t="shared" si="24"/>
        <v>203619.55541448246</v>
      </c>
      <c r="N94" s="55">
        <f t="shared" si="24"/>
        <v>39956037.564405754</v>
      </c>
      <c r="O94" s="55">
        <f t="shared" si="24"/>
        <v>11339687.372498821</v>
      </c>
      <c r="P94" s="55">
        <f t="shared" si="24"/>
        <v>9104537.7579507604</v>
      </c>
      <c r="Q94" s="39">
        <f>ROUND(SUM(F94:P94)-E94,0)</f>
        <v>0</v>
      </c>
    </row>
    <row r="95" spans="1:17">
      <c r="A95" s="41">
        <f>ROW()</f>
        <v>95</v>
      </c>
      <c r="B95" s="29"/>
      <c r="C95" s="29"/>
      <c r="D95" s="2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7">
      <c r="A96" s="41">
        <f>ROW()</f>
        <v>96</v>
      </c>
      <c r="B96" s="29"/>
      <c r="C96" s="29"/>
      <c r="D96" s="27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7">
      <c r="A97" s="41">
        <f>ROW()</f>
        <v>97</v>
      </c>
      <c r="B97" s="29"/>
      <c r="C97" s="29" t="s">
        <v>31</v>
      </c>
      <c r="D97" s="2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7">
      <c r="A98" s="41">
        <f>ROW()</f>
        <v>98</v>
      </c>
      <c r="B98" s="29"/>
      <c r="C98" s="29" t="s">
        <v>32</v>
      </c>
      <c r="D98" s="27"/>
      <c r="E98" s="49">
        <f t="shared" ref="E98:E108" si="25">SUM(F98:P98)</f>
        <v>4222125703.9127665</v>
      </c>
      <c r="F98" s="29">
        <v>1508128751.7113369</v>
      </c>
      <c r="G98" s="29">
        <v>1192284630.4674504</v>
      </c>
      <c r="H98" s="29">
        <v>335109832.83098227</v>
      </c>
      <c r="I98" s="29">
        <v>5409386.1548811719</v>
      </c>
      <c r="J98" s="29">
        <v>700353794.25330126</v>
      </c>
      <c r="K98" s="29">
        <v>37504415.112933606</v>
      </c>
      <c r="L98" s="29">
        <v>1123326.7349718378</v>
      </c>
      <c r="M98" s="29">
        <v>1206016.8844963536</v>
      </c>
      <c r="N98" s="29">
        <v>287551528.74207246</v>
      </c>
      <c r="O98" s="29">
        <v>87778508.738351613</v>
      </c>
      <c r="P98" s="29">
        <v>65675512.281988718</v>
      </c>
      <c r="Q98" s="39">
        <f t="shared" ref="Q98:Q108" si="26">ROUND(SUM(F98:P98)-E98,0)</f>
        <v>0</v>
      </c>
    </row>
    <row r="99" spans="1:17">
      <c r="A99" s="41">
        <f>ROW()</f>
        <v>99</v>
      </c>
      <c r="B99" s="29"/>
      <c r="C99" s="29" t="s">
        <v>33</v>
      </c>
      <c r="D99" s="27"/>
      <c r="E99" s="49">
        <f t="shared" si="25"/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9">
        <f t="shared" si="26"/>
        <v>0</v>
      </c>
    </row>
    <row r="100" spans="1:17">
      <c r="A100" s="41">
        <f>ROW()</f>
        <v>100</v>
      </c>
      <c r="B100" s="29"/>
      <c r="C100" s="29" t="s">
        <v>34</v>
      </c>
      <c r="D100" s="27"/>
      <c r="E100" s="49">
        <f t="shared" si="25"/>
        <v>16739107.151805222</v>
      </c>
      <c r="F100" s="29">
        <v>5994052.1793806218</v>
      </c>
      <c r="G100" s="29">
        <v>4727895.6223981809</v>
      </c>
      <c r="H100" s="29">
        <v>1326559.8538637646</v>
      </c>
      <c r="I100" s="29">
        <v>20942.841666353459</v>
      </c>
      <c r="J100" s="29">
        <v>2767851.4373150533</v>
      </c>
      <c r="K100" s="29">
        <v>148423.20454083587</v>
      </c>
      <c r="L100" s="29">
        <v>4437.7014581316798</v>
      </c>
      <c r="M100" s="29">
        <v>4678.5557511134466</v>
      </c>
      <c r="N100" s="29">
        <v>1141571.5779476161</v>
      </c>
      <c r="O100" s="29">
        <v>346768.95632321551</v>
      </c>
      <c r="P100" s="29">
        <v>255925.2211603343</v>
      </c>
      <c r="Q100" s="39">
        <f t="shared" si="26"/>
        <v>0</v>
      </c>
    </row>
    <row r="101" spans="1:17">
      <c r="A101" s="41">
        <f>ROW()</f>
        <v>101</v>
      </c>
      <c r="B101" s="29"/>
      <c r="C101" s="2" t="s">
        <v>35</v>
      </c>
      <c r="D101" s="27"/>
      <c r="E101" s="49">
        <f t="shared" si="25"/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9">
        <f t="shared" si="26"/>
        <v>0</v>
      </c>
    </row>
    <row r="102" spans="1:17">
      <c r="A102" s="41">
        <f>ROW()</f>
        <v>102</v>
      </c>
      <c r="B102" s="29"/>
      <c r="C102" s="29" t="s">
        <v>36</v>
      </c>
      <c r="D102" s="27"/>
      <c r="E102" s="49">
        <f t="shared" si="25"/>
        <v>4964340.2617504597</v>
      </c>
      <c r="F102" s="29">
        <v>1694426.7842605808</v>
      </c>
      <c r="G102" s="29">
        <v>1396880.2988642592</v>
      </c>
      <c r="H102" s="29">
        <v>404714.57498560322</v>
      </c>
      <c r="I102" s="29">
        <v>9022.5267162271957</v>
      </c>
      <c r="J102" s="29">
        <v>869925.23508513579</v>
      </c>
      <c r="K102" s="29">
        <v>45511.804338368958</v>
      </c>
      <c r="L102" s="29">
        <v>1404.6782882341079</v>
      </c>
      <c r="M102" s="29">
        <v>1961.9917355556672</v>
      </c>
      <c r="N102" s="29">
        <v>329953.81528438977</v>
      </c>
      <c r="O102" s="29">
        <v>109763.64974110824</v>
      </c>
      <c r="P102" s="29">
        <v>100774.90245099712</v>
      </c>
      <c r="Q102" s="39">
        <f t="shared" si="26"/>
        <v>0</v>
      </c>
    </row>
    <row r="103" spans="1:17">
      <c r="A103" s="41">
        <f>ROW()</f>
        <v>103</v>
      </c>
      <c r="B103" s="29"/>
      <c r="C103" s="29" t="s">
        <v>37</v>
      </c>
      <c r="D103" s="27"/>
      <c r="E103" s="49">
        <f t="shared" si="25"/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9">
        <f t="shared" si="26"/>
        <v>0</v>
      </c>
    </row>
    <row r="104" spans="1:17">
      <c r="A104" s="41">
        <f>ROW()</f>
        <v>104</v>
      </c>
      <c r="B104" s="29"/>
      <c r="C104" s="29" t="s">
        <v>38</v>
      </c>
      <c r="D104" s="27"/>
      <c r="E104" s="49">
        <f t="shared" si="25"/>
        <v>65330065.522605486</v>
      </c>
      <c r="F104" s="29">
        <v>22292345.973825932</v>
      </c>
      <c r="G104" s="29">
        <v>18382375.136814892</v>
      </c>
      <c r="H104" s="29">
        <v>5326816.7147846585</v>
      </c>
      <c r="I104" s="29">
        <v>118940.89282319185</v>
      </c>
      <c r="J104" s="29">
        <v>11451689.926672656</v>
      </c>
      <c r="K104" s="29">
        <v>599038.61353185424</v>
      </c>
      <c r="L104" s="29">
        <v>18491.860506803918</v>
      </c>
      <c r="M104" s="29">
        <v>25861.568897114536</v>
      </c>
      <c r="N104" s="29">
        <v>4341519.5960746557</v>
      </c>
      <c r="O104" s="29">
        <v>1444981.4634074781</v>
      </c>
      <c r="P104" s="29">
        <v>1328003.7752662429</v>
      </c>
      <c r="Q104" s="39">
        <f t="shared" si="26"/>
        <v>0</v>
      </c>
    </row>
    <row r="105" spans="1:17">
      <c r="A105" s="41">
        <f>ROW()</f>
        <v>105</v>
      </c>
      <c r="B105" s="29"/>
      <c r="C105" s="29" t="s">
        <v>39</v>
      </c>
      <c r="D105" s="27"/>
      <c r="E105" s="49">
        <f t="shared" si="25"/>
        <v>164742057.05231568</v>
      </c>
      <c r="F105" s="29">
        <v>52911895.568580702</v>
      </c>
      <c r="G105" s="29">
        <v>46145203.496162146</v>
      </c>
      <c r="H105" s="29">
        <v>13880695.09228372</v>
      </c>
      <c r="I105" s="29">
        <v>411477.25183962297</v>
      </c>
      <c r="J105" s="29">
        <v>30824034.319316726</v>
      </c>
      <c r="K105" s="29">
        <v>1569852.2767592254</v>
      </c>
      <c r="L105" s="29">
        <v>50145.236603451172</v>
      </c>
      <c r="M105" s="29">
        <v>88006.74465915098</v>
      </c>
      <c r="N105" s="29">
        <v>10606608.989045413</v>
      </c>
      <c r="O105" s="29">
        <v>3918418.9997931449</v>
      </c>
      <c r="P105" s="29">
        <v>4335719.07727239</v>
      </c>
      <c r="Q105" s="39">
        <f t="shared" si="26"/>
        <v>0</v>
      </c>
    </row>
    <row r="106" spans="1:17">
      <c r="A106" s="41">
        <f>ROW()</f>
        <v>106</v>
      </c>
      <c r="B106" s="29"/>
      <c r="C106" s="29" t="s">
        <v>40</v>
      </c>
      <c r="E106" s="49">
        <f t="shared" si="25"/>
        <v>5505352.9493938508</v>
      </c>
      <c r="F106" s="29">
        <v>1919178.9677784673</v>
      </c>
      <c r="G106" s="29">
        <v>1587492.2380297834</v>
      </c>
      <c r="H106" s="29">
        <v>445255.24701370741</v>
      </c>
      <c r="I106" s="29">
        <v>9587.7476979490511</v>
      </c>
      <c r="J106" s="29">
        <v>902297.07573946763</v>
      </c>
      <c r="K106" s="29">
        <v>48858.612986058528</v>
      </c>
      <c r="L106" s="29">
        <v>1626.4442008877259</v>
      </c>
      <c r="M106" s="29">
        <v>2239.3824931715494</v>
      </c>
      <c r="N106" s="29">
        <v>380822.23399669415</v>
      </c>
      <c r="O106" s="29">
        <v>110588.37305855969</v>
      </c>
      <c r="P106" s="29">
        <v>97406.626399104935</v>
      </c>
      <c r="Q106" s="39">
        <f t="shared" si="26"/>
        <v>0</v>
      </c>
    </row>
    <row r="107" spans="1:17">
      <c r="A107" s="41">
        <f>ROW()</f>
        <v>107</v>
      </c>
      <c r="B107" s="29"/>
      <c r="C107" s="29" t="s">
        <v>41</v>
      </c>
      <c r="D107" s="27"/>
      <c r="E107" s="49">
        <f t="shared" si="25"/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39">
        <f t="shared" si="26"/>
        <v>0</v>
      </c>
    </row>
    <row r="108" spans="1:17">
      <c r="A108" s="41">
        <f>ROW()</f>
        <v>108</v>
      </c>
      <c r="B108" s="29"/>
      <c r="C108" s="29" t="s">
        <v>42</v>
      </c>
      <c r="D108" s="27"/>
      <c r="E108" s="49">
        <f t="shared" si="25"/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39">
        <f t="shared" si="26"/>
        <v>0</v>
      </c>
    </row>
    <row r="109" spans="1:17">
      <c r="A109" s="41">
        <f>ROW()</f>
        <v>109</v>
      </c>
      <c r="B109" s="29"/>
      <c r="C109" s="29"/>
      <c r="D109" s="27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>
      <c r="A110" s="41">
        <f>ROW()</f>
        <v>110</v>
      </c>
      <c r="B110" s="29"/>
      <c r="C110" s="29" t="s">
        <v>43</v>
      </c>
      <c r="D110" s="27"/>
      <c r="E110" s="55">
        <f t="shared" ref="E110:P110" si="27">SUM(E98:E108)</f>
        <v>4479406626.8506384</v>
      </c>
      <c r="F110" s="55">
        <f t="shared" si="27"/>
        <v>1592940651.185163</v>
      </c>
      <c r="G110" s="55">
        <f t="shared" si="27"/>
        <v>1264524477.2597196</v>
      </c>
      <c r="H110" s="55">
        <f t="shared" si="27"/>
        <v>356493874.31391376</v>
      </c>
      <c r="I110" s="55">
        <f t="shared" si="27"/>
        <v>5979357.4156245179</v>
      </c>
      <c r="J110" s="55">
        <f t="shared" si="27"/>
        <v>747169592.24743044</v>
      </c>
      <c r="K110" s="55">
        <f t="shared" si="27"/>
        <v>39916099.625089943</v>
      </c>
      <c r="L110" s="55">
        <f t="shared" si="27"/>
        <v>1199432.6560293466</v>
      </c>
      <c r="M110" s="55">
        <f t="shared" si="27"/>
        <v>1328765.1280324599</v>
      </c>
      <c r="N110" s="55">
        <f t="shared" si="27"/>
        <v>304352004.95442122</v>
      </c>
      <c r="O110" s="55">
        <f t="shared" si="27"/>
        <v>93709030.180675119</v>
      </c>
      <c r="P110" s="55">
        <f t="shared" si="27"/>
        <v>71793341.884537771</v>
      </c>
      <c r="Q110" s="39">
        <f>ROUND(SUM(F110:P110)-E110,0)</f>
        <v>0</v>
      </c>
    </row>
    <row r="111" spans="1:17">
      <c r="A111" s="41">
        <f>ROW()</f>
        <v>111</v>
      </c>
      <c r="B111" s="29"/>
      <c r="C111" s="29"/>
      <c r="D111" s="2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>
      <c r="A112" s="41">
        <f>ROW()</f>
        <v>112</v>
      </c>
      <c r="B112" s="29"/>
      <c r="C112" s="29" t="s">
        <v>44</v>
      </c>
      <c r="D112" s="2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7">
      <c r="A113" s="41">
        <f>ROW()</f>
        <v>113</v>
      </c>
      <c r="B113" s="29"/>
      <c r="C113" s="29" t="s">
        <v>45</v>
      </c>
      <c r="D113" s="27"/>
      <c r="E113" s="49">
        <f t="shared" ref="E113:E119" si="28">SUM(F113:P113)</f>
        <v>-1426242531.0360143</v>
      </c>
      <c r="F113" s="29">
        <v>-510189562.36661714</v>
      </c>
      <c r="G113" s="29">
        <v>-402803105.41349381</v>
      </c>
      <c r="H113" s="29">
        <v>-113100272.24410266</v>
      </c>
      <c r="I113" s="29">
        <v>-1802285.051004831</v>
      </c>
      <c r="J113" s="29">
        <v>-236144385.00253743</v>
      </c>
      <c r="K113" s="29">
        <v>-12655775.504729586</v>
      </c>
      <c r="L113" s="29">
        <v>-378673.81568443158</v>
      </c>
      <c r="M113" s="29">
        <v>-402283.34464073286</v>
      </c>
      <c r="N113" s="29">
        <v>-97212038.151866987</v>
      </c>
      <c r="O113" s="29">
        <v>-29590165.497821413</v>
      </c>
      <c r="P113" s="29">
        <v>-21963984.643515475</v>
      </c>
      <c r="Q113" s="39">
        <f t="shared" ref="Q113:Q119" si="29">ROUND(SUM(F113:P113)-E113,0)</f>
        <v>0</v>
      </c>
    </row>
    <row r="114" spans="1:17">
      <c r="A114" s="41">
        <f>ROW()</f>
        <v>114</v>
      </c>
      <c r="B114" s="29"/>
      <c r="C114" s="29" t="s">
        <v>46</v>
      </c>
      <c r="D114" s="27"/>
      <c r="E114" s="49">
        <f t="shared" si="28"/>
        <v>-73390934.234075963</v>
      </c>
      <c r="F114" s="29">
        <v>-25045249.840444874</v>
      </c>
      <c r="G114" s="29">
        <v>-20650665.119710725</v>
      </c>
      <c r="H114" s="29">
        <v>-5983760.5408304948</v>
      </c>
      <c r="I114" s="29">
        <v>-133538.19157946802</v>
      </c>
      <c r="J114" s="29">
        <v>-12863308.727086306</v>
      </c>
      <c r="K114" s="29">
        <v>-672910.40569522115</v>
      </c>
      <c r="L114" s="29">
        <v>-20771.040847202261</v>
      </c>
      <c r="M114" s="29">
        <v>-29036.518135512561</v>
      </c>
      <c r="N114" s="29">
        <v>-4877445.910117914</v>
      </c>
      <c r="O114" s="29">
        <v>-1623080.0056582959</v>
      </c>
      <c r="P114" s="29">
        <v>-1491167.9339699484</v>
      </c>
      <c r="Q114" s="39">
        <f t="shared" si="29"/>
        <v>0</v>
      </c>
    </row>
    <row r="115" spans="1:17">
      <c r="A115" s="41">
        <f>ROW()</f>
        <v>115</v>
      </c>
      <c r="B115" s="29"/>
      <c r="C115" s="29" t="s">
        <v>47</v>
      </c>
      <c r="D115" s="27"/>
      <c r="E115" s="49">
        <f t="shared" si="28"/>
        <v>-747040579.09980583</v>
      </c>
      <c r="F115" s="29">
        <v>-254221354.57258475</v>
      </c>
      <c r="G115" s="29">
        <v>-210156337.52063763</v>
      </c>
      <c r="H115" s="29">
        <v>-61004883.540646285</v>
      </c>
      <c r="I115" s="29">
        <v>-1383333.3241911954</v>
      </c>
      <c r="J115" s="29">
        <v>-131354429.20926511</v>
      </c>
      <c r="K115" s="29">
        <v>-6862284.5868220357</v>
      </c>
      <c r="L115" s="29">
        <v>-212184.82663305639</v>
      </c>
      <c r="M115" s="29">
        <v>-300476.29326728801</v>
      </c>
      <c r="N115" s="29">
        <v>-49573516.840225868</v>
      </c>
      <c r="O115" s="29">
        <v>-16580436.81132089</v>
      </c>
      <c r="P115" s="29">
        <v>-15391341.574211724</v>
      </c>
      <c r="Q115" s="39">
        <f t="shared" si="29"/>
        <v>0</v>
      </c>
    </row>
    <row r="116" spans="1:17">
      <c r="A116" s="41">
        <f>ROW()</f>
        <v>116</v>
      </c>
      <c r="B116" s="29"/>
      <c r="C116" s="29" t="s">
        <v>48</v>
      </c>
      <c r="D116" s="27"/>
      <c r="E116" s="49">
        <f t="shared" si="28"/>
        <v>-55829.574368491863</v>
      </c>
      <c r="F116" s="29">
        <v>-18998.847455451192</v>
      </c>
      <c r="G116" s="29">
        <v>-15705.878711183037</v>
      </c>
      <c r="H116" s="29">
        <v>-4559.1879357201133</v>
      </c>
      <c r="I116" s="29">
        <v>-103.38971890273091</v>
      </c>
      <c r="J116" s="29">
        <v>-9816.8110161727109</v>
      </c>
      <c r="K116" s="29">
        <v>-512.85205909479782</v>
      </c>
      <c r="L116" s="29">
        <v>-15.857718016426146</v>
      </c>
      <c r="M116" s="29">
        <v>-22.457371637772617</v>
      </c>
      <c r="N116" s="29">
        <v>-3704.8212412034877</v>
      </c>
      <c r="O116" s="29">
        <v>-1239.145586685119</v>
      </c>
      <c r="P116" s="29">
        <v>-1150.3255544244837</v>
      </c>
      <c r="Q116" s="39">
        <f t="shared" si="29"/>
        <v>0</v>
      </c>
    </row>
    <row r="117" spans="1:17">
      <c r="A117" s="41">
        <f>ROW()</f>
        <v>117</v>
      </c>
      <c r="B117" s="29"/>
      <c r="C117" s="29" t="s">
        <v>49</v>
      </c>
      <c r="D117" s="27"/>
      <c r="E117" s="49">
        <f t="shared" si="28"/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39">
        <f t="shared" si="29"/>
        <v>0</v>
      </c>
    </row>
    <row r="118" spans="1:17">
      <c r="A118" s="41">
        <f>ROW()</f>
        <v>118</v>
      </c>
      <c r="B118" s="29"/>
      <c r="C118" s="29" t="s">
        <v>50</v>
      </c>
      <c r="D118" s="27"/>
      <c r="E118" s="49">
        <f t="shared" si="28"/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39">
        <f t="shared" si="29"/>
        <v>0</v>
      </c>
    </row>
    <row r="119" spans="1:17">
      <c r="A119" s="41">
        <f>ROW()</f>
        <v>119</v>
      </c>
      <c r="B119" s="29"/>
      <c r="C119" s="29" t="s">
        <v>51</v>
      </c>
      <c r="D119" s="27"/>
      <c r="E119" s="49">
        <f t="shared" si="28"/>
        <v>-88114233.098903611</v>
      </c>
      <c r="F119" s="29">
        <v>-28389534.209847551</v>
      </c>
      <c r="G119" s="29">
        <v>-24686949.1553053</v>
      </c>
      <c r="H119" s="29">
        <v>-7412179.1250797324</v>
      </c>
      <c r="I119" s="29">
        <v>-217077.94039137178</v>
      </c>
      <c r="J119" s="29">
        <v>-16434152.752714237</v>
      </c>
      <c r="K119" s="29">
        <v>-838057.19059432461</v>
      </c>
      <c r="L119" s="29">
        <v>-26726.074625482768</v>
      </c>
      <c r="M119" s="29">
        <v>-46457.331113146174</v>
      </c>
      <c r="N119" s="29">
        <v>-5682267.435452939</v>
      </c>
      <c r="O119" s="29">
        <v>-2088413.000298602</v>
      </c>
      <c r="P119" s="29">
        <v>-2292418.8834809177</v>
      </c>
      <c r="Q119" s="39">
        <f t="shared" si="29"/>
        <v>0</v>
      </c>
    </row>
    <row r="120" spans="1:17">
      <c r="A120" s="41">
        <f>ROW()</f>
        <v>120</v>
      </c>
      <c r="B120" s="29"/>
      <c r="C120" s="29"/>
      <c r="D120" s="27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7">
      <c r="A121" s="41">
        <f>ROW()</f>
        <v>121</v>
      </c>
      <c r="B121" s="29"/>
      <c r="C121" s="29" t="s">
        <v>52</v>
      </c>
      <c r="D121" s="27"/>
      <c r="E121" s="55">
        <f t="shared" ref="E121:P121" si="30">SUM(E113:E119)</f>
        <v>-2334844107.0431681</v>
      </c>
      <c r="F121" s="55">
        <f t="shared" si="30"/>
        <v>-817864699.83694983</v>
      </c>
      <c r="G121" s="55">
        <f t="shared" si="30"/>
        <v>-658312763.08785868</v>
      </c>
      <c r="H121" s="55">
        <f t="shared" si="30"/>
        <v>-187505654.63859487</v>
      </c>
      <c r="I121" s="55">
        <f t="shared" si="30"/>
        <v>-3536337.896885769</v>
      </c>
      <c r="J121" s="55">
        <f t="shared" si="30"/>
        <v>-396806092.50261927</v>
      </c>
      <c r="K121" s="55">
        <f t="shared" si="30"/>
        <v>-21029540.539900262</v>
      </c>
      <c r="L121" s="55">
        <f t="shared" si="30"/>
        <v>-638371.61550818931</v>
      </c>
      <c r="M121" s="55">
        <f t="shared" si="30"/>
        <v>-778275.94452831743</v>
      </c>
      <c r="N121" s="55">
        <f t="shared" si="30"/>
        <v>-157348973.15890491</v>
      </c>
      <c r="O121" s="55">
        <f t="shared" si="30"/>
        <v>-49883334.460685886</v>
      </c>
      <c r="P121" s="55">
        <f t="shared" si="30"/>
        <v>-41140063.360732481</v>
      </c>
      <c r="Q121" s="39">
        <f>ROUND(SUM(F121:P121)-E121,0)</f>
        <v>0</v>
      </c>
    </row>
    <row r="122" spans="1:17">
      <c r="A122" s="41">
        <f>ROW()</f>
        <v>122</v>
      </c>
      <c r="B122" s="29"/>
      <c r="C122" s="29"/>
      <c r="D122" s="27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7" ht="13.5" thickBot="1">
      <c r="A123" s="41">
        <f>ROW()</f>
        <v>123</v>
      </c>
      <c r="B123" s="29"/>
      <c r="C123" s="29" t="s">
        <v>53</v>
      </c>
      <c r="D123" s="27"/>
      <c r="E123" s="56">
        <f t="shared" ref="E123:P123" si="31">E110+E121</f>
        <v>2144562519.8074703</v>
      </c>
      <c r="F123" s="56">
        <f t="shared" si="31"/>
        <v>775075951.3482132</v>
      </c>
      <c r="G123" s="56">
        <f t="shared" si="31"/>
        <v>606211714.17186093</v>
      </c>
      <c r="H123" s="56">
        <f t="shared" si="31"/>
        <v>168988219.6753189</v>
      </c>
      <c r="I123" s="56">
        <f t="shared" si="31"/>
        <v>2443019.518738749</v>
      </c>
      <c r="J123" s="56">
        <f t="shared" si="31"/>
        <v>350363499.74481118</v>
      </c>
      <c r="K123" s="56">
        <f t="shared" si="31"/>
        <v>18886559.085189682</v>
      </c>
      <c r="L123" s="56">
        <f t="shared" si="31"/>
        <v>561061.04052115732</v>
      </c>
      <c r="M123" s="56">
        <f t="shared" si="31"/>
        <v>550489.18350414245</v>
      </c>
      <c r="N123" s="56">
        <f t="shared" si="31"/>
        <v>147003031.79551631</v>
      </c>
      <c r="O123" s="56">
        <f t="shared" si="31"/>
        <v>43825695.719989233</v>
      </c>
      <c r="P123" s="56">
        <f t="shared" si="31"/>
        <v>30653278.52380529</v>
      </c>
      <c r="Q123" s="39">
        <f>ROUND(SUM(F123:P123)-E123,0)</f>
        <v>0</v>
      </c>
    </row>
    <row r="124" spans="1:17" ht="13.5" thickTop="1">
      <c r="A124" s="41">
        <f>ROW()</f>
        <v>124</v>
      </c>
      <c r="B124" s="29"/>
      <c r="C124" s="29"/>
      <c r="D124" s="2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7">
      <c r="A125" s="41">
        <f>ROW()</f>
        <v>125</v>
      </c>
      <c r="B125" s="29"/>
      <c r="C125" s="2" t="s">
        <v>54</v>
      </c>
      <c r="D125" s="27"/>
      <c r="E125" s="57"/>
      <c r="F125" s="57">
        <f>'Class Summary'!F59</f>
        <v>7.1362984481685668E-2</v>
      </c>
      <c r="G125" s="57">
        <f>'Class Summary'!G59</f>
        <v>8.1179161472230893E-2</v>
      </c>
      <c r="H125" s="57">
        <f>'Class Summary'!H59</f>
        <v>7.4720153180903887E-2</v>
      </c>
      <c r="I125" s="57">
        <f>'Class Summary'!I59</f>
        <v>0.12984374849026639</v>
      </c>
      <c r="J125" s="57">
        <f>'Class Summary'!J59</f>
        <v>5.7722120852372098E-2</v>
      </c>
      <c r="K125" s="57">
        <f>'Class Summary'!K59</f>
        <v>6.5814243580134726E-2</v>
      </c>
      <c r="L125" s="57">
        <f>'Class Summary'!L59</f>
        <v>0.10175532154466982</v>
      </c>
      <c r="M125" s="57">
        <f>'Class Summary'!M59</f>
        <v>0.1696513733699766</v>
      </c>
      <c r="N125" s="57">
        <f>'Class Summary'!N59</f>
        <v>8.2632093496150638E-2</v>
      </c>
      <c r="O125" s="57">
        <f>'Class Summary'!O59</f>
        <v>4.798114581833246E-2</v>
      </c>
      <c r="P125" s="57">
        <f>'Class Summary'!P59</f>
        <v>6.6933354748020146E-2</v>
      </c>
    </row>
    <row r="126" spans="1:17">
      <c r="A126" s="41">
        <f>ROW()</f>
        <v>126</v>
      </c>
      <c r="B126" s="29"/>
    </row>
    <row r="127" spans="1:17">
      <c r="A127" s="41">
        <f>ROW()</f>
        <v>127</v>
      </c>
      <c r="B127" s="29"/>
      <c r="C127" s="29" t="s">
        <v>68</v>
      </c>
      <c r="D127" s="27">
        <v>7.3045097065926462E-2</v>
      </c>
      <c r="E127" s="29">
        <f t="shared" ref="E127:P127" si="32">$D$127*E123</f>
        <v>156649777.4232845</v>
      </c>
      <c r="F127" s="29">
        <f t="shared" si="32"/>
        <v>56615498.099695526</v>
      </c>
      <c r="G127" s="29">
        <f t="shared" si="32"/>
        <v>44280793.504185252</v>
      </c>
      <c r="H127" s="29">
        <f t="shared" si="32"/>
        <v>12343760.909181774</v>
      </c>
      <c r="I127" s="29">
        <f t="shared" si="32"/>
        <v>178450.59788022487</v>
      </c>
      <c r="J127" s="29">
        <f t="shared" si="32"/>
        <v>25592335.847217433</v>
      </c>
      <c r="K127" s="29">
        <f t="shared" si="32"/>
        <v>1379570.5416190356</v>
      </c>
      <c r="L127" s="29">
        <f t="shared" si="32"/>
        <v>40982.758164777639</v>
      </c>
      <c r="M127" s="29">
        <f t="shared" si="32"/>
        <v>40210.535842802688</v>
      </c>
      <c r="N127" s="29">
        <f t="shared" si="32"/>
        <v>10737850.726488963</v>
      </c>
      <c r="O127" s="29">
        <f t="shared" si="32"/>
        <v>3201252.1978483712</v>
      </c>
      <c r="P127" s="29">
        <f t="shared" si="32"/>
        <v>2239071.7051602365</v>
      </c>
      <c r="Q127" s="39">
        <f>ROUND(SUM(F127:P127)-E127,0)</f>
        <v>0</v>
      </c>
    </row>
    <row r="128" spans="1:17">
      <c r="A128" s="41">
        <f>ROW()</f>
        <v>128</v>
      </c>
      <c r="B128" s="29"/>
      <c r="C128" s="29" t="s">
        <v>29</v>
      </c>
      <c r="D128" s="27"/>
      <c r="E128" s="30">
        <f>SUM(F128:P128)</f>
        <v>575112222.15237534</v>
      </c>
      <c r="F128" s="30">
        <v>204768528.57328427</v>
      </c>
      <c r="G128" s="30">
        <v>162220182.55735052</v>
      </c>
      <c r="H128" s="30">
        <v>45737857.385125361</v>
      </c>
      <c r="I128" s="30">
        <v>791900.15060852596</v>
      </c>
      <c r="J128" s="30">
        <v>95814677.710001037</v>
      </c>
      <c r="K128" s="30">
        <v>5130428.5309497928</v>
      </c>
      <c r="L128" s="30">
        <v>154376.3466202844</v>
      </c>
      <c r="M128" s="30">
        <v>170631.78700618818</v>
      </c>
      <c r="N128" s="30">
        <v>39081843.885631382</v>
      </c>
      <c r="O128" s="30">
        <v>12021048.198380249</v>
      </c>
      <c r="P128" s="30">
        <v>9220747.0274178069</v>
      </c>
      <c r="Q128" s="39">
        <f>ROUND(SUM(F128:P128)-E128,0)</f>
        <v>0</v>
      </c>
    </row>
    <row r="129" spans="1:17">
      <c r="A129" s="41">
        <f>ROW()</f>
        <v>129</v>
      </c>
      <c r="B129" s="29"/>
      <c r="C129" s="29" t="s">
        <v>56</v>
      </c>
      <c r="D129" s="27"/>
      <c r="E129" s="31">
        <v>-92951531.753346816</v>
      </c>
      <c r="F129" s="31">
        <v>-34154258.530266814</v>
      </c>
      <c r="G129" s="31">
        <v>-27401085.269435856</v>
      </c>
      <c r="H129" s="31">
        <v>-7763515.2741412632</v>
      </c>
      <c r="I129" s="31">
        <v>-143013.54265951394</v>
      </c>
      <c r="J129" s="31">
        <v>-16304668.371859448</v>
      </c>
      <c r="K129" s="31">
        <v>-868541.67919218075</v>
      </c>
      <c r="L129" s="31">
        <v>-26489.350497836807</v>
      </c>
      <c r="M129" s="31">
        <v>-31846.939542114109</v>
      </c>
      <c r="N129" s="31">
        <v>-6569059.6824981105</v>
      </c>
      <c r="O129" s="31">
        <v>-2043234.3926372405</v>
      </c>
      <c r="P129" s="31">
        <v>-1647586.7656164502</v>
      </c>
      <c r="Q129" s="39">
        <f>ROUND(SUM(F129:P129)-E129,0)</f>
        <v>-4001768</v>
      </c>
    </row>
    <row r="130" spans="1:17">
      <c r="A130" s="41">
        <f>ROW()</f>
        <v>130</v>
      </c>
    </row>
    <row r="131" spans="1:17">
      <c r="A131" s="41">
        <f>ROW()</f>
        <v>131</v>
      </c>
      <c r="B131" s="29"/>
      <c r="C131" s="29" t="s">
        <v>57</v>
      </c>
      <c r="D131" s="27"/>
      <c r="E131" s="30">
        <f t="shared" ref="E131:P131" si="33">SUM(E127:E129)</f>
        <v>638810467.82231307</v>
      </c>
      <c r="F131" s="30">
        <f t="shared" si="33"/>
        <v>227229768.14271298</v>
      </c>
      <c r="G131" s="30">
        <f t="shared" si="33"/>
        <v>179099890.79209992</v>
      </c>
      <c r="H131" s="30">
        <f t="shared" si="33"/>
        <v>50318103.020165876</v>
      </c>
      <c r="I131" s="30">
        <f t="shared" si="33"/>
        <v>827337.20582923689</v>
      </c>
      <c r="J131" s="30">
        <f t="shared" si="33"/>
        <v>105102345.18535902</v>
      </c>
      <c r="K131" s="30">
        <f t="shared" si="33"/>
        <v>5641457.3933766475</v>
      </c>
      <c r="L131" s="30">
        <f t="shared" si="33"/>
        <v>168869.75428722522</v>
      </c>
      <c r="M131" s="30">
        <f t="shared" si="33"/>
        <v>178995.38330687676</v>
      </c>
      <c r="N131" s="30">
        <f t="shared" si="33"/>
        <v>43250634.929622233</v>
      </c>
      <c r="O131" s="30">
        <f t="shared" si="33"/>
        <v>13179066.003591379</v>
      </c>
      <c r="P131" s="30">
        <f t="shared" si="33"/>
        <v>9812231.9669615924</v>
      </c>
      <c r="Q131" s="39">
        <f>ROUND(SUM(F131:P131)-E131,0)</f>
        <v>-4001768</v>
      </c>
    </row>
    <row r="132" spans="1:17">
      <c r="A132" s="41">
        <f>ROW()</f>
        <v>132</v>
      </c>
      <c r="Q132" s="39">
        <f>ROUND(SUM(F132:P132)-E132,0)</f>
        <v>0</v>
      </c>
    </row>
    <row r="133" spans="1:17">
      <c r="A133" s="41">
        <f>ROW()</f>
        <v>133</v>
      </c>
    </row>
    <row r="134" spans="1:17">
      <c r="A134" s="41">
        <f>ROW()</f>
        <v>134</v>
      </c>
      <c r="C134" s="29" t="s">
        <v>62</v>
      </c>
      <c r="D134" s="27">
        <v>7.3045097065926462E-2</v>
      </c>
      <c r="E134" s="29">
        <f t="shared" ref="E134:P134" si="34">$D134*E123</f>
        <v>156649777.4232845</v>
      </c>
      <c r="F134" s="29">
        <f t="shared" si="34"/>
        <v>56615498.099695526</v>
      </c>
      <c r="G134" s="29">
        <f t="shared" si="34"/>
        <v>44280793.504185252</v>
      </c>
      <c r="H134" s="29">
        <f t="shared" si="34"/>
        <v>12343760.909181774</v>
      </c>
      <c r="I134" s="29">
        <f t="shared" si="34"/>
        <v>178450.59788022487</v>
      </c>
      <c r="J134" s="29">
        <f t="shared" si="34"/>
        <v>25592335.847217433</v>
      </c>
      <c r="K134" s="29">
        <f t="shared" si="34"/>
        <v>1379570.5416190356</v>
      </c>
      <c r="L134" s="29">
        <f t="shared" si="34"/>
        <v>40982.758164777639</v>
      </c>
      <c r="M134" s="29">
        <f t="shared" si="34"/>
        <v>40210.535842802688</v>
      </c>
      <c r="N134" s="29">
        <f t="shared" si="34"/>
        <v>10737850.726488963</v>
      </c>
      <c r="O134" s="29">
        <f t="shared" si="34"/>
        <v>3201252.1978483712</v>
      </c>
      <c r="P134" s="29">
        <f t="shared" si="34"/>
        <v>2239071.7051602365</v>
      </c>
      <c r="Q134" s="39">
        <f>ROUND(SUM(F134:P134)-E134,0)</f>
        <v>0</v>
      </c>
    </row>
    <row r="135" spans="1:17">
      <c r="A135" s="41">
        <f>ROW()</f>
        <v>135</v>
      </c>
      <c r="C135" s="29" t="s">
        <v>69</v>
      </c>
      <c r="D135" s="27"/>
      <c r="E135" s="30">
        <f>SUM(F135:P135)</f>
        <v>575112222.15237534</v>
      </c>
      <c r="F135" s="30">
        <v>204768528.57328427</v>
      </c>
      <c r="G135" s="30">
        <v>162220182.55735052</v>
      </c>
      <c r="H135" s="30">
        <v>45737857.385125361</v>
      </c>
      <c r="I135" s="30">
        <v>791900.15060852596</v>
      </c>
      <c r="J135" s="30">
        <v>95814677.710001037</v>
      </c>
      <c r="K135" s="30">
        <v>5130428.5309497928</v>
      </c>
      <c r="L135" s="30">
        <v>154376.3466202844</v>
      </c>
      <c r="M135" s="30">
        <v>170631.78700618818</v>
      </c>
      <c r="N135" s="30">
        <v>39081843.885631382</v>
      </c>
      <c r="O135" s="30">
        <v>12021048.198380249</v>
      </c>
      <c r="P135" s="30">
        <v>9220747.0274178069</v>
      </c>
      <c r="Q135" s="39">
        <f>ROUND(SUM(F135:P135)-E135,0)</f>
        <v>0</v>
      </c>
    </row>
    <row r="136" spans="1:17">
      <c r="A136" s="41">
        <f>ROW()</f>
        <v>136</v>
      </c>
      <c r="C136" s="29" t="s">
        <v>56</v>
      </c>
      <c r="D136" s="27"/>
      <c r="E136" s="31">
        <f t="shared" ref="E136:P136" si="35">E129</f>
        <v>-92951531.753346816</v>
      </c>
      <c r="F136" s="31">
        <f t="shared" si="35"/>
        <v>-34154258.530266814</v>
      </c>
      <c r="G136" s="31">
        <f t="shared" si="35"/>
        <v>-27401085.269435856</v>
      </c>
      <c r="H136" s="31">
        <f t="shared" si="35"/>
        <v>-7763515.2741412632</v>
      </c>
      <c r="I136" s="31">
        <f t="shared" si="35"/>
        <v>-143013.54265951394</v>
      </c>
      <c r="J136" s="31">
        <f t="shared" si="35"/>
        <v>-16304668.371859448</v>
      </c>
      <c r="K136" s="31">
        <f t="shared" si="35"/>
        <v>-868541.67919218075</v>
      </c>
      <c r="L136" s="31">
        <f t="shared" si="35"/>
        <v>-26489.350497836807</v>
      </c>
      <c r="M136" s="31">
        <f t="shared" si="35"/>
        <v>-31846.939542114109</v>
      </c>
      <c r="N136" s="31">
        <f t="shared" si="35"/>
        <v>-6569059.6824981105</v>
      </c>
      <c r="O136" s="31">
        <f t="shared" si="35"/>
        <v>-2043234.3926372405</v>
      </c>
      <c r="P136" s="31">
        <f t="shared" si="35"/>
        <v>-1647586.7656164502</v>
      </c>
      <c r="Q136" s="39">
        <f>ROUND(SUM(F136:P136)-E136,0)</f>
        <v>-4001768</v>
      </c>
    </row>
    <row r="137" spans="1:17">
      <c r="A137" s="41">
        <f>ROW()</f>
        <v>137</v>
      </c>
    </row>
    <row r="138" spans="1:17">
      <c r="A138" s="41">
        <f>ROW()</f>
        <v>138</v>
      </c>
      <c r="C138" s="29" t="s">
        <v>64</v>
      </c>
      <c r="D138" s="27"/>
      <c r="E138" s="30">
        <f t="shared" ref="E138:P138" si="36">SUM(E134:E136)</f>
        <v>638810467.82231307</v>
      </c>
      <c r="F138" s="30">
        <f t="shared" si="36"/>
        <v>227229768.14271298</v>
      </c>
      <c r="G138" s="30">
        <f t="shared" si="36"/>
        <v>179099890.79209992</v>
      </c>
      <c r="H138" s="30">
        <f t="shared" si="36"/>
        <v>50318103.020165876</v>
      </c>
      <c r="I138" s="30">
        <f t="shared" si="36"/>
        <v>827337.20582923689</v>
      </c>
      <c r="J138" s="30">
        <f t="shared" si="36"/>
        <v>105102345.18535902</v>
      </c>
      <c r="K138" s="30">
        <f t="shared" si="36"/>
        <v>5641457.3933766475</v>
      </c>
      <c r="L138" s="30">
        <f t="shared" si="36"/>
        <v>168869.75428722522</v>
      </c>
      <c r="M138" s="30">
        <f t="shared" si="36"/>
        <v>178995.38330687676</v>
      </c>
      <c r="N138" s="30">
        <f t="shared" si="36"/>
        <v>43250634.929622233</v>
      </c>
      <c r="O138" s="30">
        <f t="shared" si="36"/>
        <v>13179066.003591379</v>
      </c>
      <c r="P138" s="30">
        <f t="shared" si="36"/>
        <v>9812231.9669615924</v>
      </c>
      <c r="Q138" s="39">
        <f>ROUND(SUM(F138:P138)-E138,0)</f>
        <v>-4001768</v>
      </c>
    </row>
    <row r="139" spans="1:17">
      <c r="C139" s="58"/>
    </row>
    <row r="140" spans="1:17">
      <c r="A140" s="41"/>
      <c r="B140" s="42"/>
      <c r="C140" s="42" t="s">
        <v>88</v>
      </c>
      <c r="D140" s="43"/>
      <c r="E140" s="44"/>
      <c r="F140" s="42"/>
      <c r="G140" s="44"/>
      <c r="H140" s="44"/>
      <c r="I140" s="44"/>
      <c r="J140" s="42"/>
      <c r="K140" s="42"/>
      <c r="L140" s="42"/>
      <c r="M140" s="42"/>
      <c r="N140" s="42"/>
      <c r="O140" s="44"/>
      <c r="P140" s="44"/>
    </row>
    <row r="141" spans="1:17">
      <c r="A141" s="41"/>
      <c r="B141" s="42"/>
      <c r="C141" s="44" t="s">
        <v>71</v>
      </c>
      <c r="D141" s="43"/>
      <c r="E141" s="44"/>
      <c r="F141" s="42"/>
      <c r="G141" s="44"/>
      <c r="H141" s="42"/>
      <c r="I141" s="42"/>
      <c r="J141" s="42"/>
      <c r="K141" s="42"/>
      <c r="L141" s="42"/>
      <c r="M141" s="42"/>
      <c r="N141" s="42"/>
      <c r="O141" s="44"/>
      <c r="P141" s="44"/>
    </row>
    <row r="142" spans="1:17">
      <c r="A142" s="41"/>
      <c r="B142" s="42"/>
      <c r="C142" s="42" t="s">
        <v>89</v>
      </c>
      <c r="D142" s="43"/>
      <c r="E142" s="44"/>
      <c r="F142" s="42"/>
      <c r="G142" s="44"/>
      <c r="H142" s="42"/>
      <c r="I142" s="42"/>
      <c r="J142" s="42"/>
      <c r="K142" s="42"/>
      <c r="L142" s="42"/>
      <c r="M142" s="42"/>
      <c r="N142" s="42"/>
      <c r="O142" s="44"/>
      <c r="P142" s="44"/>
    </row>
    <row r="143" spans="1:17">
      <c r="A143" s="41"/>
      <c r="B143" s="42"/>
      <c r="C143" s="42" t="s">
        <v>90</v>
      </c>
      <c r="D143" s="43"/>
      <c r="E143" s="44"/>
      <c r="F143" s="42"/>
      <c r="G143" s="44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7">
      <c r="A144" s="41"/>
      <c r="B144" s="45"/>
      <c r="C144" s="42" t="s">
        <v>91</v>
      </c>
      <c r="D144" s="43"/>
      <c r="E144" s="44"/>
      <c r="F144" s="42"/>
      <c r="G144" s="44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7">
      <c r="A145" s="41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7">
      <c r="A146" s="41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7">
      <c r="A147" s="41"/>
      <c r="B147" s="29"/>
      <c r="C147" s="47" t="s">
        <v>2</v>
      </c>
      <c r="D147" s="48" t="s">
        <v>3</v>
      </c>
      <c r="E147" s="47" t="s">
        <v>4</v>
      </c>
      <c r="F147" s="47" t="s">
        <v>5</v>
      </c>
      <c r="G147" s="47" t="s">
        <v>6</v>
      </c>
      <c r="H147" s="47" t="s">
        <v>7</v>
      </c>
      <c r="I147" s="47" t="s">
        <v>8</v>
      </c>
      <c r="J147" s="47" t="s">
        <v>9</v>
      </c>
      <c r="K147" s="47" t="s">
        <v>10</v>
      </c>
      <c r="L147" s="47" t="s">
        <v>11</v>
      </c>
      <c r="M147" s="47" t="s">
        <v>12</v>
      </c>
      <c r="N147" s="47" t="s">
        <v>13</v>
      </c>
      <c r="O147" s="47" t="s">
        <v>14</v>
      </c>
      <c r="P147" s="47" t="s">
        <v>15</v>
      </c>
      <c r="Q147" s="47"/>
    </row>
    <row r="148" spans="1:17">
      <c r="A148" s="41"/>
      <c r="B148" s="29"/>
      <c r="C148" s="29"/>
      <c r="D148" s="27"/>
      <c r="E148" s="47"/>
      <c r="F148" s="49"/>
      <c r="G148" s="41"/>
      <c r="H148" s="41"/>
      <c r="I148" s="41"/>
      <c r="J148" s="41"/>
      <c r="K148" s="49"/>
      <c r="L148" s="41"/>
      <c r="M148" s="41"/>
      <c r="N148" s="41"/>
      <c r="O148" s="46"/>
      <c r="P148" s="46"/>
      <c r="Q148" s="50" t="s">
        <v>16</v>
      </c>
    </row>
    <row r="149" spans="1:17" ht="38.25">
      <c r="A149" s="41"/>
      <c r="B149" s="51"/>
      <c r="C149" s="52" t="s">
        <v>17</v>
      </c>
      <c r="D149" s="53"/>
      <c r="E149" s="17" t="s">
        <v>92</v>
      </c>
      <c r="F149" s="17" t="s">
        <v>93</v>
      </c>
      <c r="G149" s="17" t="s">
        <v>94</v>
      </c>
      <c r="H149" s="17" t="s">
        <v>95</v>
      </c>
      <c r="I149" s="17" t="s">
        <v>96</v>
      </c>
      <c r="J149" s="17" t="s">
        <v>97</v>
      </c>
      <c r="K149" s="17" t="s">
        <v>98</v>
      </c>
      <c r="L149" s="17" t="s">
        <v>99</v>
      </c>
      <c r="M149" s="17" t="s">
        <v>100</v>
      </c>
      <c r="N149" s="17" t="s">
        <v>101</v>
      </c>
      <c r="O149" s="17" t="s">
        <v>102</v>
      </c>
      <c r="P149" s="17" t="s">
        <v>103</v>
      </c>
      <c r="Q149" s="54">
        <f>ROUND(SUM(Q154:Q208),0)</f>
        <v>-16007072</v>
      </c>
    </row>
    <row r="150" spans="1:17">
      <c r="A150" s="41"/>
      <c r="B150" s="51"/>
      <c r="C150" s="52"/>
      <c r="D150" s="53"/>
      <c r="E150" s="52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30"/>
    </row>
    <row r="151" spans="1:17">
      <c r="A151" s="41"/>
      <c r="B151" s="51"/>
      <c r="C151" s="2" t="s">
        <v>18</v>
      </c>
      <c r="D151" s="53"/>
      <c r="E151" s="47">
        <v>707297478.53512621</v>
      </c>
      <c r="F151" s="47">
        <v>206289176.71317807</v>
      </c>
      <c r="G151" s="47">
        <v>200490334.52005765</v>
      </c>
      <c r="H151" s="47">
        <v>62801824.558006957</v>
      </c>
      <c r="I151" s="47">
        <v>2794737.8165339353</v>
      </c>
      <c r="J151" s="47">
        <v>140444035.93878365</v>
      </c>
      <c r="K151" s="47">
        <v>7031432.1250832174</v>
      </c>
      <c r="L151" s="47">
        <v>252359.578000245</v>
      </c>
      <c r="M151" s="47">
        <v>633760.61423394969</v>
      </c>
      <c r="N151" s="47">
        <v>44320716.568179376</v>
      </c>
      <c r="O151" s="47">
        <v>17647347.868493088</v>
      </c>
      <c r="P151" s="47">
        <v>24591752.234576058</v>
      </c>
      <c r="Q151" s="30"/>
    </row>
    <row r="152" spans="1:17">
      <c r="A152" s="41"/>
      <c r="B152" s="29"/>
      <c r="C152" s="29"/>
      <c r="D152" s="27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7">
      <c r="A153" s="41">
        <f>ROW()</f>
        <v>153</v>
      </c>
      <c r="B153" s="29"/>
      <c r="C153" s="29" t="s">
        <v>19</v>
      </c>
      <c r="D153" s="27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7">
      <c r="A154" s="41">
        <f>ROW()</f>
        <v>154</v>
      </c>
      <c r="B154" s="29"/>
      <c r="C154" s="29" t="s">
        <v>20</v>
      </c>
      <c r="D154" s="27"/>
      <c r="E154" s="49">
        <f t="shared" ref="E154:E162" si="37">SUM(F154:P154)</f>
        <v>565582023.38753808</v>
      </c>
      <c r="F154" s="29">
        <v>164742544.58523247</v>
      </c>
      <c r="G154" s="29">
        <v>157334947.98775944</v>
      </c>
      <c r="H154" s="29">
        <v>49950397.250074737</v>
      </c>
      <c r="I154" s="29">
        <v>1988508.0883669963</v>
      </c>
      <c r="J154" s="29">
        <v>115785199.79705934</v>
      </c>
      <c r="K154" s="29">
        <v>5694753.6775576323</v>
      </c>
      <c r="L154" s="29">
        <v>190296.04893019825</v>
      </c>
      <c r="M154" s="29">
        <v>419251.94242951745</v>
      </c>
      <c r="N154" s="29">
        <v>34665235.451373547</v>
      </c>
      <c r="O154" s="29">
        <v>14858569.667207679</v>
      </c>
      <c r="P154" s="29">
        <v>19952318.891546376</v>
      </c>
      <c r="Q154" s="39">
        <f t="shared" ref="Q154:Q162" si="38">ROUND(SUM(F154:P154)-E154,0)</f>
        <v>0</v>
      </c>
    </row>
    <row r="155" spans="1:17">
      <c r="A155" s="41">
        <f>ROW()</f>
        <v>155</v>
      </c>
      <c r="B155" s="29"/>
      <c r="C155" s="29" t="s">
        <v>21</v>
      </c>
      <c r="D155" s="27"/>
      <c r="E155" s="49">
        <f t="shared" si="37"/>
        <v>44214456.913843945</v>
      </c>
      <c r="F155" s="29">
        <v>12908287.254044356</v>
      </c>
      <c r="G155" s="29">
        <v>12302763.581672706</v>
      </c>
      <c r="H155" s="29">
        <v>3900771.9954557037</v>
      </c>
      <c r="I155" s="29">
        <v>154091.69943685294</v>
      </c>
      <c r="J155" s="29">
        <v>9034543.0010444392</v>
      </c>
      <c r="K155" s="29">
        <v>444521.11732417927</v>
      </c>
      <c r="L155" s="29">
        <v>14833.80528294228</v>
      </c>
      <c r="M155" s="29">
        <v>32540.15056427642</v>
      </c>
      <c r="N155" s="29">
        <v>2713066.5076321778</v>
      </c>
      <c r="O155" s="29">
        <v>1159132.7436090813</v>
      </c>
      <c r="P155" s="29">
        <v>1549905.0577772241</v>
      </c>
      <c r="Q155" s="39">
        <f t="shared" si="38"/>
        <v>0</v>
      </c>
    </row>
    <row r="156" spans="1:17">
      <c r="A156" s="41">
        <f>ROW()</f>
        <v>156</v>
      </c>
      <c r="B156" s="29"/>
      <c r="C156" s="29" t="s">
        <v>22</v>
      </c>
      <c r="D156" s="27"/>
      <c r="E156" s="49">
        <f t="shared" si="37"/>
        <v>5817598.3818132533</v>
      </c>
      <c r="F156" s="29">
        <v>2001883.8891706157</v>
      </c>
      <c r="G156" s="29">
        <v>1620959.4780451094</v>
      </c>
      <c r="H156" s="29">
        <v>472059.32901652617</v>
      </c>
      <c r="I156" s="29">
        <v>16574.889433977918</v>
      </c>
      <c r="J156" s="29">
        <v>1008420.7303675099</v>
      </c>
      <c r="K156" s="29">
        <v>54217.078274333988</v>
      </c>
      <c r="L156" s="29">
        <v>1748.5812625230412</v>
      </c>
      <c r="M156" s="29">
        <v>2512.3414729278134</v>
      </c>
      <c r="N156" s="29">
        <v>387524.91941847478</v>
      </c>
      <c r="O156" s="29">
        <v>127459.05849310984</v>
      </c>
      <c r="P156" s="29">
        <v>124238.08685814476</v>
      </c>
      <c r="Q156" s="39">
        <f t="shared" si="38"/>
        <v>0</v>
      </c>
    </row>
    <row r="157" spans="1:17">
      <c r="A157" s="41">
        <f>ROW()</f>
        <v>157</v>
      </c>
      <c r="B157" s="29"/>
      <c r="C157" s="29" t="s">
        <v>23</v>
      </c>
      <c r="D157" s="27"/>
      <c r="E157" s="49">
        <f t="shared" si="37"/>
        <v>8508375.2081297375</v>
      </c>
      <c r="F157" s="29">
        <v>2877476.0189294177</v>
      </c>
      <c r="G157" s="29">
        <v>2392569.2714895774</v>
      </c>
      <c r="H157" s="29">
        <v>697258.86723702785</v>
      </c>
      <c r="I157" s="29">
        <v>16368.654118418684</v>
      </c>
      <c r="J157" s="29">
        <v>1506481.4469924215</v>
      </c>
      <c r="K157" s="29">
        <v>78476.463181219427</v>
      </c>
      <c r="L157" s="29">
        <v>2436.2766278365457</v>
      </c>
      <c r="M157" s="29">
        <v>3548.5301109827797</v>
      </c>
      <c r="N157" s="29">
        <v>562799.5241842441</v>
      </c>
      <c r="O157" s="29">
        <v>190302.82630510716</v>
      </c>
      <c r="P157" s="29">
        <v>180657.32895348498</v>
      </c>
      <c r="Q157" s="39">
        <f t="shared" si="38"/>
        <v>0</v>
      </c>
    </row>
    <row r="158" spans="1:17">
      <c r="A158" s="41">
        <f>ROW()</f>
        <v>158</v>
      </c>
      <c r="B158" s="29"/>
      <c r="C158" s="29" t="s">
        <v>24</v>
      </c>
      <c r="D158" s="27"/>
      <c r="E158" s="49">
        <f t="shared" si="37"/>
        <v>14602627.511467133</v>
      </c>
      <c r="F158" s="29">
        <v>4327854.9179241611</v>
      </c>
      <c r="G158" s="29">
        <v>5312669.2738631628</v>
      </c>
      <c r="H158" s="29">
        <v>1403895.875931954</v>
      </c>
      <c r="I158" s="29">
        <v>152834.45350360568</v>
      </c>
      <c r="J158" s="29">
        <v>1544534.7399872406</v>
      </c>
      <c r="K158" s="29">
        <v>116867.91116474775</v>
      </c>
      <c r="L158" s="29">
        <v>9702.2286688755539</v>
      </c>
      <c r="M158" s="29">
        <v>47413.369327273809</v>
      </c>
      <c r="N158" s="29">
        <v>1217454.6920451885</v>
      </c>
      <c r="O158" s="29">
        <v>72727.361203745269</v>
      </c>
      <c r="P158" s="29">
        <v>396672.68784717855</v>
      </c>
      <c r="Q158" s="39">
        <f t="shared" si="38"/>
        <v>0</v>
      </c>
    </row>
    <row r="159" spans="1:17">
      <c r="A159" s="41">
        <f>ROW()</f>
        <v>159</v>
      </c>
      <c r="B159" s="29"/>
      <c r="C159" s="29" t="s">
        <v>25</v>
      </c>
      <c r="D159" s="27"/>
      <c r="E159" s="49">
        <f t="shared" si="37"/>
        <v>2803846.2623812878</v>
      </c>
      <c r="F159" s="29">
        <v>826295.96481931175</v>
      </c>
      <c r="G159" s="29">
        <v>949889.05508387217</v>
      </c>
      <c r="H159" s="29">
        <v>263218.24835851742</v>
      </c>
      <c r="I159" s="29">
        <v>23659.99817653728</v>
      </c>
      <c r="J159" s="29">
        <v>377975.34928297839</v>
      </c>
      <c r="K159" s="29">
        <v>24139.493199377681</v>
      </c>
      <c r="L159" s="29">
        <v>1594.4756225091362</v>
      </c>
      <c r="M159" s="29">
        <v>7053.2287743697925</v>
      </c>
      <c r="N159" s="29">
        <v>215613.17318921251</v>
      </c>
      <c r="O159" s="29">
        <v>31457.554177792728</v>
      </c>
      <c r="P159" s="29">
        <v>82949.721696808774</v>
      </c>
      <c r="Q159" s="39">
        <f t="shared" si="38"/>
        <v>0</v>
      </c>
    </row>
    <row r="160" spans="1:17">
      <c r="A160" s="41">
        <f>ROW()</f>
        <v>160</v>
      </c>
      <c r="B160" s="29"/>
      <c r="C160" s="29" t="s">
        <v>26</v>
      </c>
      <c r="D160" s="27"/>
      <c r="E160" s="49">
        <f t="shared" si="37"/>
        <v>3637207.9038723395</v>
      </c>
      <c r="F160" s="29">
        <v>1230079.5702160578</v>
      </c>
      <c r="G160" s="29">
        <v>1022788.9170318879</v>
      </c>
      <c r="H160" s="29">
        <v>298068.12710097409</v>
      </c>
      <c r="I160" s="29">
        <v>6997.3639712524891</v>
      </c>
      <c r="J160" s="29">
        <v>643999.12932875007</v>
      </c>
      <c r="K160" s="29">
        <v>33547.558161039371</v>
      </c>
      <c r="L160" s="29">
        <v>1041.4731826024345</v>
      </c>
      <c r="M160" s="29">
        <v>1516.9455332039406</v>
      </c>
      <c r="N160" s="29">
        <v>240588.69379697787</v>
      </c>
      <c r="O160" s="29">
        <v>81351.718399161822</v>
      </c>
      <c r="P160" s="29">
        <v>77228.407150431478</v>
      </c>
      <c r="Q160" s="39">
        <f t="shared" si="38"/>
        <v>0</v>
      </c>
    </row>
    <row r="161" spans="1:17">
      <c r="A161" s="41">
        <f>ROW()</f>
        <v>161</v>
      </c>
      <c r="B161" s="29"/>
      <c r="C161" s="29" t="s">
        <v>27</v>
      </c>
      <c r="E161" s="49">
        <f t="shared" si="37"/>
        <v>-380004.43275248917</v>
      </c>
      <c r="F161" s="29">
        <v>-128514.97678280232</v>
      </c>
      <c r="G161" s="29">
        <v>-106857.87904190055</v>
      </c>
      <c r="H161" s="29">
        <v>-31141.252453568297</v>
      </c>
      <c r="I161" s="29">
        <v>-731.06333125131027</v>
      </c>
      <c r="J161" s="29">
        <v>-67283.072703412327</v>
      </c>
      <c r="K161" s="29">
        <v>-3504.9469665026745</v>
      </c>
      <c r="L161" s="29">
        <v>-108.80995434998883</v>
      </c>
      <c r="M161" s="29">
        <v>-158.48586115956545</v>
      </c>
      <c r="N161" s="29">
        <v>-25135.975871945044</v>
      </c>
      <c r="O161" s="29">
        <v>-8499.3804095722026</v>
      </c>
      <c r="P161" s="29">
        <v>-8068.5893760248573</v>
      </c>
      <c r="Q161" s="39">
        <f t="shared" si="38"/>
        <v>0</v>
      </c>
    </row>
    <row r="162" spans="1:17">
      <c r="A162" s="41">
        <f>ROW()</f>
        <v>162</v>
      </c>
      <c r="B162" s="29"/>
      <c r="C162" s="29" t="s">
        <v>28</v>
      </c>
      <c r="E162" s="49">
        <f t="shared" si="37"/>
        <v>-12045.024639350309</v>
      </c>
      <c r="F162" s="29">
        <v>-3500.8331879683219</v>
      </c>
      <c r="G162" s="29">
        <v>-3350.5586979775203</v>
      </c>
      <c r="H162" s="29">
        <v>-1064.7865297607693</v>
      </c>
      <c r="I162" s="29">
        <v>-42.507640023250708</v>
      </c>
      <c r="J162" s="29">
        <v>-2470.4557761718333</v>
      </c>
      <c r="K162" s="29">
        <v>-121.37902180693284</v>
      </c>
      <c r="L162" s="29">
        <v>-4.0577512169794252</v>
      </c>
      <c r="M162" s="29">
        <v>-8.9728807254439289</v>
      </c>
      <c r="N162" s="29">
        <v>-737.48054993620883</v>
      </c>
      <c r="O162" s="29">
        <v>-317.07791459095984</v>
      </c>
      <c r="P162" s="29">
        <v>-426.914689172088</v>
      </c>
      <c r="Q162" s="39">
        <f t="shared" si="38"/>
        <v>0</v>
      </c>
    </row>
    <row r="163" spans="1:17">
      <c r="A163" s="41">
        <f>ROW()</f>
        <v>163</v>
      </c>
      <c r="B163" s="29"/>
      <c r="D163" s="27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7">
      <c r="A164" s="41">
        <f>ROW()</f>
        <v>164</v>
      </c>
      <c r="B164" s="29"/>
      <c r="C164" s="29" t="s">
        <v>29</v>
      </c>
      <c r="D164" s="27"/>
      <c r="E164" s="55">
        <f t="shared" ref="E164:P164" si="39">SUM(E154:E162)</f>
        <v>644774086.11165404</v>
      </c>
      <c r="F164" s="55">
        <f t="shared" si="39"/>
        <v>188782406.39036563</v>
      </c>
      <c r="G164" s="55">
        <f t="shared" si="39"/>
        <v>180826379.12720588</v>
      </c>
      <c r="H164" s="55">
        <f t="shared" si="39"/>
        <v>56953463.654192127</v>
      </c>
      <c r="I164" s="55">
        <f t="shared" si="39"/>
        <v>2358261.5760363671</v>
      </c>
      <c r="J164" s="55">
        <f t="shared" si="39"/>
        <v>129831400.6655831</v>
      </c>
      <c r="K164" s="55">
        <f t="shared" si="39"/>
        <v>6442896.9728742186</v>
      </c>
      <c r="L164" s="55">
        <f t="shared" si="39"/>
        <v>221540.02187192027</v>
      </c>
      <c r="M164" s="55">
        <f t="shared" si="39"/>
        <v>513669.04947066703</v>
      </c>
      <c r="N164" s="55">
        <f t="shared" si="39"/>
        <v>39976409.505217947</v>
      </c>
      <c r="O164" s="55">
        <f t="shared" si="39"/>
        <v>16512184.471071512</v>
      </c>
      <c r="P164" s="55">
        <f t="shared" si="39"/>
        <v>22355474.677764457</v>
      </c>
      <c r="Q164" s="39">
        <f>ROUND(SUM(F164:P164)-E164,0)</f>
        <v>0</v>
      </c>
    </row>
    <row r="165" spans="1:17">
      <c r="A165" s="41">
        <f>ROW()</f>
        <v>165</v>
      </c>
      <c r="B165" s="29"/>
      <c r="C165" s="29"/>
      <c r="D165" s="27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7">
      <c r="A166" s="41">
        <f>ROW()</f>
        <v>166</v>
      </c>
      <c r="B166" s="29"/>
      <c r="C166" s="29"/>
      <c r="D166" s="27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7">
      <c r="A167" s="41">
        <f>ROW()</f>
        <v>167</v>
      </c>
      <c r="B167" s="29"/>
      <c r="C167" s="29" t="s">
        <v>31</v>
      </c>
      <c r="D167" s="27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7">
      <c r="A168" s="41">
        <f>ROW()</f>
        <v>168</v>
      </c>
      <c r="B168" s="29"/>
      <c r="C168" s="29" t="s">
        <v>32</v>
      </c>
      <c r="D168" s="27"/>
      <c r="E168" s="49">
        <f t="shared" ref="E168:E178" si="40">SUM(F168:P168)</f>
        <v>1476046848.2225707</v>
      </c>
      <c r="F168" s="29">
        <v>432764938.61482185</v>
      </c>
      <c r="G168" s="29">
        <v>410829571.27021736</v>
      </c>
      <c r="H168" s="29">
        <v>129973319.86128028</v>
      </c>
      <c r="I168" s="29">
        <v>5082113.7049126904</v>
      </c>
      <c r="J168" s="29">
        <v>300524607.01498669</v>
      </c>
      <c r="K168" s="29">
        <v>14806837.814938312</v>
      </c>
      <c r="L168" s="29">
        <v>493253.71297086269</v>
      </c>
      <c r="M168" s="29">
        <v>1073634.720600582</v>
      </c>
      <c r="N168" s="29">
        <v>90762381.633429721</v>
      </c>
      <c r="O168" s="29">
        <v>38543485.555972882</v>
      </c>
      <c r="P168" s="29">
        <v>51192704.318439201</v>
      </c>
      <c r="Q168" s="39">
        <f t="shared" ref="Q168:Q178" si="41">ROUND(SUM(F168:P168)-E168,0)</f>
        <v>0</v>
      </c>
    </row>
    <row r="169" spans="1:17">
      <c r="A169" s="41">
        <f>ROW()</f>
        <v>169</v>
      </c>
      <c r="B169" s="29"/>
      <c r="C169" s="29" t="s">
        <v>33</v>
      </c>
      <c r="D169" s="27"/>
      <c r="E169" s="49">
        <f t="shared" si="40"/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39">
        <f t="shared" si="41"/>
        <v>0</v>
      </c>
    </row>
    <row r="170" spans="1:17">
      <c r="A170" s="41">
        <f>ROW()</f>
        <v>170</v>
      </c>
      <c r="B170" s="29"/>
      <c r="C170" s="29" t="s">
        <v>34</v>
      </c>
      <c r="D170" s="27"/>
      <c r="E170" s="49">
        <f t="shared" si="40"/>
        <v>5579702.3839350697</v>
      </c>
      <c r="F170" s="29">
        <v>1621715.8428095565</v>
      </c>
      <c r="G170" s="29">
        <v>1552103.1226074719</v>
      </c>
      <c r="H170" s="29">
        <v>493248.63305622712</v>
      </c>
      <c r="I170" s="29">
        <v>19691.116247146085</v>
      </c>
      <c r="J170" s="29">
        <v>1144406.7900599707</v>
      </c>
      <c r="K170" s="29">
        <v>56227.267076174321</v>
      </c>
      <c r="L170" s="29">
        <v>1879.7009401565456</v>
      </c>
      <c r="M170" s="29">
        <v>4156.5713208225552</v>
      </c>
      <c r="N170" s="29">
        <v>341628.35741669044</v>
      </c>
      <c r="O170" s="29">
        <v>146882.25627671008</v>
      </c>
      <c r="P170" s="29">
        <v>197762.72612414369</v>
      </c>
      <c r="Q170" s="39">
        <f t="shared" si="41"/>
        <v>0</v>
      </c>
    </row>
    <row r="171" spans="1:17">
      <c r="A171" s="41">
        <f>ROW()</f>
        <v>171</v>
      </c>
      <c r="B171" s="29"/>
      <c r="C171" s="2" t="s">
        <v>35</v>
      </c>
      <c r="D171" s="27"/>
      <c r="E171" s="49">
        <f t="shared" si="40"/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39">
        <f t="shared" si="41"/>
        <v>0</v>
      </c>
    </row>
    <row r="172" spans="1:17">
      <c r="A172" s="41">
        <f>ROW()</f>
        <v>172</v>
      </c>
      <c r="B172" s="29"/>
      <c r="C172" s="29" t="s">
        <v>36</v>
      </c>
      <c r="D172" s="27"/>
      <c r="E172" s="49">
        <f t="shared" si="40"/>
        <v>1654780.0872501535</v>
      </c>
      <c r="F172" s="29">
        <v>564808.92808686034</v>
      </c>
      <c r="G172" s="29">
        <v>465626.76628808636</v>
      </c>
      <c r="H172" s="29">
        <v>134904.85832853441</v>
      </c>
      <c r="I172" s="29">
        <v>3007.5089054090649</v>
      </c>
      <c r="J172" s="29">
        <v>289975.07836171193</v>
      </c>
      <c r="K172" s="29">
        <v>15170.601446122986</v>
      </c>
      <c r="L172" s="29">
        <v>468.22609607803594</v>
      </c>
      <c r="M172" s="29">
        <v>653.99724518522237</v>
      </c>
      <c r="N172" s="29">
        <v>109984.6050947966</v>
      </c>
      <c r="O172" s="29">
        <v>36587.883247036079</v>
      </c>
      <c r="P172" s="29">
        <v>33591.634150332378</v>
      </c>
      <c r="Q172" s="39">
        <f t="shared" si="41"/>
        <v>0</v>
      </c>
    </row>
    <row r="173" spans="1:17">
      <c r="A173" s="41">
        <f>ROW()</f>
        <v>173</v>
      </c>
      <c r="B173" s="29"/>
      <c r="C173" s="29" t="s">
        <v>37</v>
      </c>
      <c r="D173" s="27"/>
      <c r="E173" s="49">
        <f t="shared" si="40"/>
        <v>87842266.200849548</v>
      </c>
      <c r="F173" s="29">
        <v>25530966.521864198</v>
      </c>
      <c r="G173" s="29">
        <v>24435040.847304434</v>
      </c>
      <c r="H173" s="29">
        <v>7765302.6535750907</v>
      </c>
      <c r="I173" s="29">
        <v>310000.81297415087</v>
      </c>
      <c r="J173" s="29">
        <v>18016603.570818245</v>
      </c>
      <c r="K173" s="29">
        <v>885196.05928663502</v>
      </c>
      <c r="L173" s="29">
        <v>29592.47268073283</v>
      </c>
      <c r="M173" s="29">
        <v>65437.655868127134</v>
      </c>
      <c r="N173" s="29">
        <v>5378317.1662270352</v>
      </c>
      <c r="O173" s="29">
        <v>2312393.9895412014</v>
      </c>
      <c r="P173" s="29">
        <v>3113414.4507096875</v>
      </c>
      <c r="Q173" s="39">
        <f t="shared" si="41"/>
        <v>0</v>
      </c>
    </row>
    <row r="174" spans="1:17">
      <c r="A174" s="41">
        <f>ROW()</f>
        <v>174</v>
      </c>
      <c r="B174" s="29"/>
      <c r="C174" s="29" t="s">
        <v>38</v>
      </c>
      <c r="D174" s="27"/>
      <c r="E174" s="49">
        <f t="shared" si="40"/>
        <v>21776688.50753516</v>
      </c>
      <c r="F174" s="29">
        <v>7430781.9912753114</v>
      </c>
      <c r="G174" s="29">
        <v>6127458.3789382977</v>
      </c>
      <c r="H174" s="29">
        <v>1775605.5715948867</v>
      </c>
      <c r="I174" s="29">
        <v>39646.964274397295</v>
      </c>
      <c r="J174" s="29">
        <v>3817229.9755575527</v>
      </c>
      <c r="K174" s="29">
        <v>199679.53784395143</v>
      </c>
      <c r="L174" s="29">
        <v>6163.9535022679747</v>
      </c>
      <c r="M174" s="29">
        <v>8620.5229657048458</v>
      </c>
      <c r="N174" s="29">
        <v>1447173.198691552</v>
      </c>
      <c r="O174" s="29">
        <v>481660.4878024928</v>
      </c>
      <c r="P174" s="29">
        <v>442667.9250887477</v>
      </c>
      <c r="Q174" s="39">
        <f t="shared" si="41"/>
        <v>0</v>
      </c>
    </row>
    <row r="175" spans="1:17">
      <c r="A175" s="41">
        <f>ROW()</f>
        <v>175</v>
      </c>
      <c r="B175" s="29"/>
      <c r="C175" s="29" t="s">
        <v>39</v>
      </c>
      <c r="D175" s="27"/>
      <c r="E175" s="49">
        <f t="shared" si="40"/>
        <v>54914019.017438561</v>
      </c>
      <c r="F175" s="29">
        <v>17637298.522860229</v>
      </c>
      <c r="G175" s="29">
        <v>15381734.498720715</v>
      </c>
      <c r="H175" s="29">
        <v>4626898.364094574</v>
      </c>
      <c r="I175" s="29">
        <v>137159.08394654101</v>
      </c>
      <c r="J175" s="29">
        <v>10274678.106438907</v>
      </c>
      <c r="K175" s="29">
        <v>523284.09225307516</v>
      </c>
      <c r="L175" s="29">
        <v>16715.078867817057</v>
      </c>
      <c r="M175" s="29">
        <v>29335.581553050328</v>
      </c>
      <c r="N175" s="29">
        <v>3535536.3296818039</v>
      </c>
      <c r="O175" s="29">
        <v>1306139.6665977149</v>
      </c>
      <c r="P175" s="29">
        <v>1445239.6924241299</v>
      </c>
      <c r="Q175" s="39">
        <f t="shared" si="41"/>
        <v>0</v>
      </c>
    </row>
    <row r="176" spans="1:17">
      <c r="A176" s="41">
        <f>ROW()</f>
        <v>176</v>
      </c>
      <c r="B176" s="29"/>
      <c r="C176" s="29" t="s">
        <v>40</v>
      </c>
      <c r="E176" s="49">
        <f t="shared" si="40"/>
        <v>6887550.3088377137</v>
      </c>
      <c r="F176" s="29">
        <v>2019638.4888169093</v>
      </c>
      <c r="G176" s="29">
        <v>1932611.5476216078</v>
      </c>
      <c r="H176" s="29">
        <v>608038.46153778234</v>
      </c>
      <c r="I176" s="29">
        <v>25081.599584306605</v>
      </c>
      <c r="J176" s="29">
        <v>1384348.2084138799</v>
      </c>
      <c r="K176" s="29">
        <v>68744.570581511405</v>
      </c>
      <c r="L176" s="29">
        <v>2364.8195927748875</v>
      </c>
      <c r="M176" s="29">
        <v>5482.8633417653054</v>
      </c>
      <c r="N176" s="29">
        <v>427520.36437093886</v>
      </c>
      <c r="O176" s="29">
        <v>175969.15193993226</v>
      </c>
      <c r="P176" s="29">
        <v>237750.23303630529</v>
      </c>
      <c r="Q176" s="39">
        <f t="shared" si="41"/>
        <v>0</v>
      </c>
    </row>
    <row r="177" spans="1:17">
      <c r="A177" s="41">
        <f>ROW()</f>
        <v>177</v>
      </c>
      <c r="B177" s="29"/>
      <c r="C177" s="29" t="s">
        <v>41</v>
      </c>
      <c r="D177" s="27"/>
      <c r="E177" s="49">
        <f t="shared" si="40"/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39">
        <f t="shared" si="41"/>
        <v>0</v>
      </c>
    </row>
    <row r="178" spans="1:17">
      <c r="A178" s="41">
        <f>ROW()</f>
        <v>178</v>
      </c>
      <c r="B178" s="29"/>
      <c r="C178" s="29" t="s">
        <v>42</v>
      </c>
      <c r="D178" s="27"/>
      <c r="E178" s="49">
        <f t="shared" si="40"/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39">
        <f t="shared" si="41"/>
        <v>0</v>
      </c>
    </row>
    <row r="179" spans="1:17">
      <c r="A179" s="41">
        <f>ROW()</f>
        <v>179</v>
      </c>
      <c r="B179" s="29"/>
      <c r="C179" s="29"/>
      <c r="D179" s="2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7">
      <c r="A180" s="41">
        <f>ROW()</f>
        <v>180</v>
      </c>
      <c r="B180" s="29"/>
      <c r="C180" s="29" t="s">
        <v>43</v>
      </c>
      <c r="D180" s="27"/>
      <c r="E180" s="55">
        <f t="shared" ref="E180:P180" si="42">SUM(E168:E178)</f>
        <v>1654701854.7284169</v>
      </c>
      <c r="F180" s="55">
        <f t="shared" si="42"/>
        <v>487570148.91053492</v>
      </c>
      <c r="G180" s="55">
        <f t="shared" si="42"/>
        <v>460724146.43169802</v>
      </c>
      <c r="H180" s="55">
        <f t="shared" si="42"/>
        <v>145377318.40346739</v>
      </c>
      <c r="I180" s="55">
        <f t="shared" si="42"/>
        <v>5616700.7908446416</v>
      </c>
      <c r="J180" s="55">
        <f t="shared" si="42"/>
        <v>335451848.74463701</v>
      </c>
      <c r="K180" s="55">
        <f t="shared" si="42"/>
        <v>16555139.943425784</v>
      </c>
      <c r="L180" s="55">
        <f t="shared" si="42"/>
        <v>550437.96465068997</v>
      </c>
      <c r="M180" s="55">
        <f t="shared" si="42"/>
        <v>1187321.9128952373</v>
      </c>
      <c r="N180" s="55">
        <f t="shared" si="42"/>
        <v>102002541.65491252</v>
      </c>
      <c r="O180" s="55">
        <f t="shared" si="42"/>
        <v>43003118.991377965</v>
      </c>
      <c r="P180" s="55">
        <f t="shared" si="42"/>
        <v>56663130.979972549</v>
      </c>
      <c r="Q180" s="39">
        <f>ROUND(SUM(F180:P180)-E180,0)</f>
        <v>0</v>
      </c>
    </row>
    <row r="181" spans="1:17">
      <c r="A181" s="41">
        <f>ROW()</f>
        <v>181</v>
      </c>
      <c r="B181" s="29"/>
      <c r="C181" s="29"/>
      <c r="D181" s="27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7">
      <c r="A182" s="41">
        <f>ROW()</f>
        <v>182</v>
      </c>
      <c r="B182" s="29"/>
      <c r="C182" s="29" t="s">
        <v>44</v>
      </c>
      <c r="D182" s="27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7">
      <c r="A183" s="41">
        <f>ROW()</f>
        <v>183</v>
      </c>
      <c r="B183" s="29"/>
      <c r="C183" s="29" t="s">
        <v>45</v>
      </c>
      <c r="D183" s="27"/>
      <c r="E183" s="49">
        <f t="shared" ref="E183:E189" si="43">SUM(F183:P183)</f>
        <v>-476102345.30463153</v>
      </c>
      <c r="F183" s="29">
        <v>-138906007.75451198</v>
      </c>
      <c r="G183" s="29">
        <v>-132470702.69288212</v>
      </c>
      <c r="H183" s="29">
        <v>-42015920.814887539</v>
      </c>
      <c r="I183" s="29">
        <v>-1662328.1365539348</v>
      </c>
      <c r="J183" s="29">
        <v>-97337661.50411725</v>
      </c>
      <c r="K183" s="29">
        <v>-4788242.5922820615</v>
      </c>
      <c r="L183" s="29">
        <v>-159827.34546593376</v>
      </c>
      <c r="M183" s="29">
        <v>-351019.39394111757</v>
      </c>
      <c r="N183" s="29">
        <v>-29204986.607338317</v>
      </c>
      <c r="O183" s="29">
        <v>-12489115.532774692</v>
      </c>
      <c r="P183" s="29">
        <v>-16716532.929876564</v>
      </c>
      <c r="Q183" s="39">
        <f t="shared" ref="Q183:Q189" si="44">ROUND(SUM(F183:P183)-E183,0)</f>
        <v>0</v>
      </c>
    </row>
    <row r="184" spans="1:17">
      <c r="A184" s="41">
        <f>ROW()</f>
        <v>184</v>
      </c>
      <c r="B184" s="29"/>
      <c r="C184" s="29" t="s">
        <v>46</v>
      </c>
      <c r="D184" s="27"/>
      <c r="E184" s="49">
        <f t="shared" si="43"/>
        <v>-24468951.313796334</v>
      </c>
      <c r="F184" s="29">
        <v>-8331563.435873067</v>
      </c>
      <c r="G184" s="29">
        <v>-6883864.667199634</v>
      </c>
      <c r="H184" s="29">
        <v>-1997552.1180335847</v>
      </c>
      <c r="I184" s="29">
        <v>-45152.794593844766</v>
      </c>
      <c r="J184" s="29">
        <v>-4299700.1533634216</v>
      </c>
      <c r="K184" s="29">
        <v>-224687.057400352</v>
      </c>
      <c r="L184" s="29">
        <v>-6945.0448125168423</v>
      </c>
      <c r="M184" s="29">
        <v>-9809.749453187178</v>
      </c>
      <c r="N184" s="29">
        <v>-1624238.801249858</v>
      </c>
      <c r="O184" s="29">
        <v>-542696.10029448092</v>
      </c>
      <c r="P184" s="29">
        <v>-502741.39152238361</v>
      </c>
      <c r="Q184" s="39">
        <f t="shared" si="44"/>
        <v>0</v>
      </c>
    </row>
    <row r="185" spans="1:17">
      <c r="A185" s="41">
        <f>ROW()</f>
        <v>185</v>
      </c>
      <c r="B185" s="29"/>
      <c r="C185" s="29" t="s">
        <v>47</v>
      </c>
      <c r="D185" s="27"/>
      <c r="E185" s="49">
        <f t="shared" si="43"/>
        <v>-249013526.36660185</v>
      </c>
      <c r="F185" s="29">
        <v>-84740451.524194911</v>
      </c>
      <c r="G185" s="29">
        <v>-70052112.506879181</v>
      </c>
      <c r="H185" s="29">
        <v>-20334961.180215426</v>
      </c>
      <c r="I185" s="29">
        <v>-461111.10806373181</v>
      </c>
      <c r="J185" s="29">
        <v>-43784809.736421704</v>
      </c>
      <c r="K185" s="29">
        <v>-2287428.1956073451</v>
      </c>
      <c r="L185" s="29">
        <v>-70728.275544352102</v>
      </c>
      <c r="M185" s="29">
        <v>-100158.76442242935</v>
      </c>
      <c r="N185" s="29">
        <v>-16524505.613408621</v>
      </c>
      <c r="O185" s="29">
        <v>-5526812.2704402944</v>
      </c>
      <c r="P185" s="29">
        <v>-5130447.1914039077</v>
      </c>
      <c r="Q185" s="39">
        <f t="shared" si="44"/>
        <v>0</v>
      </c>
    </row>
    <row r="186" spans="1:17">
      <c r="A186" s="41">
        <f>ROW()</f>
        <v>186</v>
      </c>
      <c r="B186" s="29"/>
      <c r="C186" s="29" t="s">
        <v>48</v>
      </c>
      <c r="D186" s="27"/>
      <c r="E186" s="49">
        <f t="shared" si="43"/>
        <v>-18609.858122830628</v>
      </c>
      <c r="F186" s="29">
        <v>-6332.9491518170644</v>
      </c>
      <c r="G186" s="29">
        <v>-5235.292903727679</v>
      </c>
      <c r="H186" s="29">
        <v>-1519.7293119067047</v>
      </c>
      <c r="I186" s="29">
        <v>-34.463239634243635</v>
      </c>
      <c r="J186" s="29">
        <v>-3272.2703387242373</v>
      </c>
      <c r="K186" s="29">
        <v>-170.95068636493264</v>
      </c>
      <c r="L186" s="29">
        <v>-5.2859060054753826</v>
      </c>
      <c r="M186" s="29">
        <v>-7.485790545924206</v>
      </c>
      <c r="N186" s="29">
        <v>-1234.9404137344959</v>
      </c>
      <c r="O186" s="29">
        <v>-413.04852889503974</v>
      </c>
      <c r="P186" s="29">
        <v>-383.4418514748279</v>
      </c>
      <c r="Q186" s="39">
        <f t="shared" si="44"/>
        <v>0</v>
      </c>
    </row>
    <row r="187" spans="1:17">
      <c r="A187" s="41">
        <f>ROW()</f>
        <v>187</v>
      </c>
      <c r="B187" s="29"/>
      <c r="C187" s="29" t="s">
        <v>49</v>
      </c>
      <c r="D187" s="27"/>
      <c r="E187" s="49">
        <f t="shared" si="43"/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39">
        <f t="shared" si="44"/>
        <v>0</v>
      </c>
    </row>
    <row r="188" spans="1:17">
      <c r="A188" s="41">
        <f>ROW()</f>
        <v>188</v>
      </c>
      <c r="B188" s="29"/>
      <c r="C188" s="29" t="s">
        <v>50</v>
      </c>
      <c r="D188" s="27"/>
      <c r="E188" s="49">
        <f t="shared" si="43"/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39">
        <f t="shared" si="44"/>
        <v>0</v>
      </c>
    </row>
    <row r="189" spans="1:17">
      <c r="A189" s="41">
        <f>ROW()</f>
        <v>189</v>
      </c>
      <c r="B189" s="29"/>
      <c r="C189" s="29" t="s">
        <v>51</v>
      </c>
      <c r="D189" s="27"/>
      <c r="E189" s="49">
        <f t="shared" si="43"/>
        <v>-32463950.179850996</v>
      </c>
      <c r="F189" s="29">
        <v>-10265751.631877998</v>
      </c>
      <c r="G189" s="29">
        <v>-9083129.1693411134</v>
      </c>
      <c r="H189" s="29">
        <v>-2757170.3116112952</v>
      </c>
      <c r="I189" s="29">
        <v>-86524.382659732699</v>
      </c>
      <c r="J189" s="29">
        <v>-6169070.7259812411</v>
      </c>
      <c r="K189" s="29">
        <v>-312243.65685608337</v>
      </c>
      <c r="L189" s="29">
        <v>-10052.953031121979</v>
      </c>
      <c r="M189" s="29">
        <v>-18453.88390763542</v>
      </c>
      <c r="N189" s="29">
        <v>-2073486.3870698493</v>
      </c>
      <c r="O189" s="29">
        <v>-785551.62992508919</v>
      </c>
      <c r="P189" s="29">
        <v>-902515.44758983445</v>
      </c>
      <c r="Q189" s="39">
        <f t="shared" si="44"/>
        <v>0</v>
      </c>
    </row>
    <row r="190" spans="1:17">
      <c r="A190" s="41">
        <f>ROW()</f>
        <v>190</v>
      </c>
      <c r="B190" s="29"/>
      <c r="C190" s="29"/>
      <c r="D190" s="27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7">
      <c r="A191" s="41">
        <f>ROW()</f>
        <v>191</v>
      </c>
      <c r="B191" s="29"/>
      <c r="C191" s="29" t="s">
        <v>52</v>
      </c>
      <c r="D191" s="27"/>
      <c r="E191" s="55">
        <f t="shared" ref="E191:P191" si="45">SUM(E183:E189)</f>
        <v>-782067383.02300358</v>
      </c>
      <c r="F191" s="55">
        <f t="shared" si="45"/>
        <v>-242250107.29560974</v>
      </c>
      <c r="G191" s="55">
        <f t="shared" si="45"/>
        <v>-218495044.32920578</v>
      </c>
      <c r="H191" s="55">
        <f t="shared" si="45"/>
        <v>-67107124.154059753</v>
      </c>
      <c r="I191" s="55">
        <f t="shared" si="45"/>
        <v>-2255150.8851108789</v>
      </c>
      <c r="J191" s="55">
        <f t="shared" si="45"/>
        <v>-151594514.39022231</v>
      </c>
      <c r="K191" s="55">
        <f t="shared" si="45"/>
        <v>-7612772.452832208</v>
      </c>
      <c r="L191" s="55">
        <f t="shared" si="45"/>
        <v>-247558.90475993016</v>
      </c>
      <c r="M191" s="55">
        <f t="shared" si="45"/>
        <v>-479449.27751491539</v>
      </c>
      <c r="N191" s="55">
        <f t="shared" si="45"/>
        <v>-49428452.349480383</v>
      </c>
      <c r="O191" s="55">
        <f t="shared" si="45"/>
        <v>-19344588.581963453</v>
      </c>
      <c r="P191" s="55">
        <f t="shared" si="45"/>
        <v>-23252620.402244162</v>
      </c>
      <c r="Q191" s="39">
        <f>ROUND(SUM(F191:P191)-E191,0)</f>
        <v>0</v>
      </c>
    </row>
    <row r="192" spans="1:17">
      <c r="A192" s="41">
        <f>ROW()</f>
        <v>192</v>
      </c>
      <c r="B192" s="29"/>
      <c r="C192" s="29"/>
      <c r="D192" s="27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7" ht="13.5" thickBot="1">
      <c r="A193" s="41">
        <f>ROW()</f>
        <v>193</v>
      </c>
      <c r="B193" s="29"/>
      <c r="C193" s="29" t="s">
        <v>53</v>
      </c>
      <c r="D193" s="27"/>
      <c r="E193" s="56">
        <f t="shared" ref="E193:P193" si="46">E180+E191</f>
        <v>872634471.70541334</v>
      </c>
      <c r="F193" s="56">
        <f t="shared" si="46"/>
        <v>245320041.61492518</v>
      </c>
      <c r="G193" s="56">
        <f t="shared" si="46"/>
        <v>242229102.10249224</v>
      </c>
      <c r="H193" s="56">
        <f t="shared" si="46"/>
        <v>78270194.249407634</v>
      </c>
      <c r="I193" s="56">
        <f t="shared" si="46"/>
        <v>3361549.9057337628</v>
      </c>
      <c r="J193" s="56">
        <f t="shared" si="46"/>
        <v>183857334.3544147</v>
      </c>
      <c r="K193" s="56">
        <f t="shared" si="46"/>
        <v>8942367.4905935749</v>
      </c>
      <c r="L193" s="56">
        <f t="shared" si="46"/>
        <v>302879.05989075982</v>
      </c>
      <c r="M193" s="56">
        <f t="shared" si="46"/>
        <v>707872.63538032188</v>
      </c>
      <c r="N193" s="56">
        <f t="shared" si="46"/>
        <v>52574089.305432133</v>
      </c>
      <c r="O193" s="56">
        <f t="shared" si="46"/>
        <v>23658530.409414511</v>
      </c>
      <c r="P193" s="56">
        <f t="shared" si="46"/>
        <v>33410510.577728387</v>
      </c>
      <c r="Q193" s="39">
        <f>ROUND(SUM(F193:P193)-E193,0)</f>
        <v>0</v>
      </c>
    </row>
    <row r="194" spans="1:17" ht="13.5" thickTop="1">
      <c r="A194" s="41">
        <f>ROW()</f>
        <v>194</v>
      </c>
      <c r="B194" s="29"/>
      <c r="C194" s="29"/>
      <c r="D194" s="27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7">
      <c r="A195" s="41">
        <f>ROW()</f>
        <v>195</v>
      </c>
      <c r="B195" s="29"/>
      <c r="C195" s="2" t="s">
        <v>54</v>
      </c>
      <c r="D195" s="27"/>
      <c r="E195" s="57"/>
      <c r="F195" s="57">
        <f>'Class Summary'!F59</f>
        <v>7.1362984481685668E-2</v>
      </c>
      <c r="G195" s="57">
        <f>'Class Summary'!G59</f>
        <v>8.1179161472230893E-2</v>
      </c>
      <c r="H195" s="57">
        <f>'Class Summary'!H59</f>
        <v>7.4720153180903887E-2</v>
      </c>
      <c r="I195" s="57">
        <f>'Class Summary'!I59</f>
        <v>0.12984374849026639</v>
      </c>
      <c r="J195" s="57">
        <f>'Class Summary'!J59</f>
        <v>5.7722120852372098E-2</v>
      </c>
      <c r="K195" s="57">
        <f>'Class Summary'!K59</f>
        <v>6.5814243580134726E-2</v>
      </c>
      <c r="L195" s="57">
        <f>'Class Summary'!L59</f>
        <v>0.10175532154466982</v>
      </c>
      <c r="M195" s="57">
        <f>'Class Summary'!M59</f>
        <v>0.1696513733699766</v>
      </c>
      <c r="N195" s="57">
        <f>'Class Summary'!N59</f>
        <v>8.2632093496150638E-2</v>
      </c>
      <c r="O195" s="57">
        <f>'Class Summary'!O59</f>
        <v>4.798114581833246E-2</v>
      </c>
      <c r="P195" s="57">
        <f>'Class Summary'!P59</f>
        <v>6.6933354748020146E-2</v>
      </c>
    </row>
    <row r="196" spans="1:17">
      <c r="A196" s="41">
        <f>ROW()</f>
        <v>196</v>
      </c>
      <c r="B196" s="29"/>
    </row>
    <row r="197" spans="1:17">
      <c r="A197" s="41">
        <f>ROW()</f>
        <v>197</v>
      </c>
      <c r="B197" s="29"/>
      <c r="C197" s="29" t="s">
        <v>68</v>
      </c>
      <c r="D197" s="27">
        <v>7.3045097065926462E-2</v>
      </c>
      <c r="E197" s="29">
        <f t="shared" ref="E197:P197" si="47">$D$197*E193</f>
        <v>63741669.688795373</v>
      </c>
      <c r="F197" s="29">
        <f t="shared" si="47"/>
        <v>17919426.251979329</v>
      </c>
      <c r="G197" s="29">
        <f t="shared" si="47"/>
        <v>17693648.275268756</v>
      </c>
      <c r="H197" s="29">
        <f t="shared" si="47"/>
        <v>5717253.9363169</v>
      </c>
      <c r="I197" s="29">
        <f t="shared" si="47"/>
        <v>245544.73915627864</v>
      </c>
      <c r="J197" s="29">
        <f t="shared" si="47"/>
        <v>13429876.834200718</v>
      </c>
      <c r="K197" s="29">
        <f t="shared" si="47"/>
        <v>653196.10134959291</v>
      </c>
      <c r="L197" s="29">
        <f t="shared" si="47"/>
        <v>22123.830328957105</v>
      </c>
      <c r="M197" s="29">
        <f t="shared" si="47"/>
        <v>51706.625361668783</v>
      </c>
      <c r="N197" s="29">
        <f t="shared" si="47"/>
        <v>3840279.4564679763</v>
      </c>
      <c r="O197" s="29">
        <f t="shared" si="47"/>
        <v>1728139.6501928559</v>
      </c>
      <c r="P197" s="29">
        <f t="shared" si="47"/>
        <v>2440473.9881723328</v>
      </c>
      <c r="Q197" s="39">
        <f>ROUND(SUM(F197:P197)-E197,0)</f>
        <v>0</v>
      </c>
    </row>
    <row r="198" spans="1:17">
      <c r="A198" s="41">
        <f>ROW()</f>
        <v>198</v>
      </c>
      <c r="B198" s="29"/>
      <c r="C198" s="29" t="s">
        <v>29</v>
      </c>
      <c r="D198" s="27"/>
      <c r="E198" s="30">
        <f>SUM(F198:P198)</f>
        <v>645529778.31963003</v>
      </c>
      <c r="F198" s="30">
        <v>189038375.10875416</v>
      </c>
      <c r="G198" s="30">
        <v>179604205.99925002</v>
      </c>
      <c r="H198" s="30">
        <v>56872138.559675723</v>
      </c>
      <c r="I198" s="30">
        <v>2239827.5775306625</v>
      </c>
      <c r="J198" s="30">
        <v>131578923.62791128</v>
      </c>
      <c r="K198" s="30">
        <v>6483005.8847095948</v>
      </c>
      <c r="L198" s="30">
        <v>216146.10012985938</v>
      </c>
      <c r="M198" s="30">
        <v>471250.16230951849</v>
      </c>
      <c r="N198" s="30">
        <v>39663763.323865317</v>
      </c>
      <c r="O198" s="30">
        <v>16880005.119530655</v>
      </c>
      <c r="P198" s="30">
        <v>22482136.85596323</v>
      </c>
      <c r="Q198" s="39">
        <f>ROUND(SUM(F198:P198)-E198,0)</f>
        <v>0</v>
      </c>
    </row>
    <row r="199" spans="1:17">
      <c r="A199" s="41">
        <f>ROW()</f>
        <v>199</v>
      </c>
      <c r="B199" s="29"/>
      <c r="C199" s="29" t="s">
        <v>56</v>
      </c>
      <c r="D199" s="27"/>
      <c r="E199" s="31">
        <v>-42091669.991457835</v>
      </c>
      <c r="F199" s="31">
        <v>-13968484.488052286</v>
      </c>
      <c r="G199" s="31">
        <v>-12910769.494836392</v>
      </c>
      <c r="H199" s="31">
        <v>-4000712.2435992318</v>
      </c>
      <c r="I199" s="31">
        <v>-146040.23321383193</v>
      </c>
      <c r="J199" s="31">
        <v>-9058055.3903978541</v>
      </c>
      <c r="K199" s="31">
        <v>-452990.49702444492</v>
      </c>
      <c r="L199" s="31">
        <v>-15106.172278320986</v>
      </c>
      <c r="M199" s="31">
        <v>-31252.056496788304</v>
      </c>
      <c r="N199" s="31">
        <v>-2896535.6539608054</v>
      </c>
      <c r="O199" s="31">
        <v>-1153732.228108864</v>
      </c>
      <c r="P199" s="31">
        <v>-1459759.5784890214</v>
      </c>
      <c r="Q199" s="39">
        <f>ROUND(SUM(F199:P199)-E199,0)</f>
        <v>-4001768</v>
      </c>
    </row>
    <row r="200" spans="1:17">
      <c r="A200" s="41">
        <f>ROW()</f>
        <v>200</v>
      </c>
    </row>
    <row r="201" spans="1:17">
      <c r="A201" s="41">
        <f>ROW()</f>
        <v>201</v>
      </c>
      <c r="B201" s="29"/>
      <c r="C201" s="29" t="s">
        <v>57</v>
      </c>
      <c r="D201" s="27"/>
      <c r="E201" s="30">
        <f t="shared" ref="E201:P201" si="48">SUM(E197:E199)</f>
        <v>667179778.01696754</v>
      </c>
      <c r="F201" s="30">
        <f t="shared" si="48"/>
        <v>192989316.8726812</v>
      </c>
      <c r="G201" s="30">
        <f t="shared" si="48"/>
        <v>184387084.7796824</v>
      </c>
      <c r="H201" s="30">
        <f t="shared" si="48"/>
        <v>58588680.252393395</v>
      </c>
      <c r="I201" s="30">
        <f t="shared" si="48"/>
        <v>2339332.0834731092</v>
      </c>
      <c r="J201" s="30">
        <f t="shared" si="48"/>
        <v>135950745.07171416</v>
      </c>
      <c r="K201" s="30">
        <f t="shared" si="48"/>
        <v>6683211.489034743</v>
      </c>
      <c r="L201" s="30">
        <f t="shared" si="48"/>
        <v>223163.75818049547</v>
      </c>
      <c r="M201" s="30">
        <f t="shared" si="48"/>
        <v>491704.73117439897</v>
      </c>
      <c r="N201" s="30">
        <f t="shared" si="48"/>
        <v>40607507.126372486</v>
      </c>
      <c r="O201" s="30">
        <f t="shared" si="48"/>
        <v>17454412.541614648</v>
      </c>
      <c r="P201" s="30">
        <f t="shared" si="48"/>
        <v>23462851.265646543</v>
      </c>
      <c r="Q201" s="39">
        <f>ROUND(SUM(F201:P201)-E201,0)</f>
        <v>-4001768</v>
      </c>
    </row>
    <row r="202" spans="1:17">
      <c r="A202" s="41">
        <f>ROW()</f>
        <v>202</v>
      </c>
      <c r="Q202" s="39">
        <f>ROUND(SUM(F202:P202)-E202,0)</f>
        <v>0</v>
      </c>
    </row>
    <row r="203" spans="1:17">
      <c r="A203" s="41">
        <f>ROW()</f>
        <v>203</v>
      </c>
    </row>
    <row r="204" spans="1:17">
      <c r="A204" s="41">
        <f>ROW()</f>
        <v>204</v>
      </c>
      <c r="C204" s="29" t="s">
        <v>62</v>
      </c>
      <c r="D204" s="27">
        <v>7.3045097065926462E-2</v>
      </c>
      <c r="E204" s="29">
        <f t="shared" ref="E204:P204" si="49">$D204*E193</f>
        <v>63741669.688795373</v>
      </c>
      <c r="F204" s="29">
        <f t="shared" si="49"/>
        <v>17919426.251979329</v>
      </c>
      <c r="G204" s="29">
        <f t="shared" si="49"/>
        <v>17693648.275268756</v>
      </c>
      <c r="H204" s="29">
        <f t="shared" si="49"/>
        <v>5717253.9363169</v>
      </c>
      <c r="I204" s="29">
        <f t="shared" si="49"/>
        <v>245544.73915627864</v>
      </c>
      <c r="J204" s="29">
        <f t="shared" si="49"/>
        <v>13429876.834200718</v>
      </c>
      <c r="K204" s="29">
        <f t="shared" si="49"/>
        <v>653196.10134959291</v>
      </c>
      <c r="L204" s="29">
        <f t="shared" si="49"/>
        <v>22123.830328957105</v>
      </c>
      <c r="M204" s="29">
        <f t="shared" si="49"/>
        <v>51706.625361668783</v>
      </c>
      <c r="N204" s="29">
        <f t="shared" si="49"/>
        <v>3840279.4564679763</v>
      </c>
      <c r="O204" s="29">
        <f t="shared" si="49"/>
        <v>1728139.6501928559</v>
      </c>
      <c r="P204" s="29">
        <f t="shared" si="49"/>
        <v>2440473.9881723328</v>
      </c>
      <c r="Q204" s="39">
        <f>ROUND(SUM(F204:P204)-E204,0)</f>
        <v>0</v>
      </c>
    </row>
    <row r="205" spans="1:17">
      <c r="A205" s="41">
        <f>ROW()</f>
        <v>205</v>
      </c>
      <c r="C205" s="29" t="s">
        <v>69</v>
      </c>
      <c r="D205" s="27"/>
      <c r="E205" s="30">
        <f>SUM(F205:P205)</f>
        <v>645529778.31963003</v>
      </c>
      <c r="F205" s="30">
        <v>189038375.10875416</v>
      </c>
      <c r="G205" s="30">
        <v>179604205.99925002</v>
      </c>
      <c r="H205" s="30">
        <v>56872138.559675723</v>
      </c>
      <c r="I205" s="30">
        <v>2239827.5775306625</v>
      </c>
      <c r="J205" s="30">
        <v>131578923.62791128</v>
      </c>
      <c r="K205" s="30">
        <v>6483005.8847095948</v>
      </c>
      <c r="L205" s="30">
        <v>216146.10012985938</v>
      </c>
      <c r="M205" s="30">
        <v>471250.16230951849</v>
      </c>
      <c r="N205" s="30">
        <v>39663763.323865317</v>
      </c>
      <c r="O205" s="30">
        <v>16880005.119530655</v>
      </c>
      <c r="P205" s="30">
        <v>22482136.85596323</v>
      </c>
      <c r="Q205" s="39">
        <f>ROUND(SUM(F205:P205)-E205,0)</f>
        <v>0</v>
      </c>
    </row>
    <row r="206" spans="1:17">
      <c r="A206" s="41">
        <f>ROW()</f>
        <v>206</v>
      </c>
      <c r="C206" s="29" t="s">
        <v>56</v>
      </c>
      <c r="D206" s="27"/>
      <c r="E206" s="31">
        <f t="shared" ref="E206:P206" si="50">E199</f>
        <v>-42091669.991457835</v>
      </c>
      <c r="F206" s="31">
        <f t="shared" si="50"/>
        <v>-13968484.488052286</v>
      </c>
      <c r="G206" s="31">
        <f t="shared" si="50"/>
        <v>-12910769.494836392</v>
      </c>
      <c r="H206" s="31">
        <f t="shared" si="50"/>
        <v>-4000712.2435992318</v>
      </c>
      <c r="I206" s="31">
        <f t="shared" si="50"/>
        <v>-146040.23321383193</v>
      </c>
      <c r="J206" s="31">
        <f t="shared" si="50"/>
        <v>-9058055.3903978541</v>
      </c>
      <c r="K206" s="31">
        <f t="shared" si="50"/>
        <v>-452990.49702444492</v>
      </c>
      <c r="L206" s="31">
        <f t="shared" si="50"/>
        <v>-15106.172278320986</v>
      </c>
      <c r="M206" s="31">
        <f t="shared" si="50"/>
        <v>-31252.056496788304</v>
      </c>
      <c r="N206" s="31">
        <f t="shared" si="50"/>
        <v>-2896535.6539608054</v>
      </c>
      <c r="O206" s="31">
        <f t="shared" si="50"/>
        <v>-1153732.228108864</v>
      </c>
      <c r="P206" s="31">
        <f t="shared" si="50"/>
        <v>-1459759.5784890214</v>
      </c>
      <c r="Q206" s="39">
        <f>ROUND(SUM(F206:P206)-E206,0)</f>
        <v>-4001768</v>
      </c>
    </row>
    <row r="207" spans="1:17">
      <c r="A207" s="41">
        <f>ROW()</f>
        <v>207</v>
      </c>
    </row>
    <row r="208" spans="1:17">
      <c r="A208" s="41">
        <f>ROW()</f>
        <v>208</v>
      </c>
      <c r="C208" s="29" t="s">
        <v>64</v>
      </c>
      <c r="D208" s="27"/>
      <c r="E208" s="30">
        <f t="shared" ref="E208:P208" si="51">SUM(E204:E206)</f>
        <v>667179778.01696754</v>
      </c>
      <c r="F208" s="30">
        <f t="shared" si="51"/>
        <v>192989316.8726812</v>
      </c>
      <c r="G208" s="30">
        <f t="shared" si="51"/>
        <v>184387084.7796824</v>
      </c>
      <c r="H208" s="30">
        <f t="shared" si="51"/>
        <v>58588680.252393395</v>
      </c>
      <c r="I208" s="30">
        <f t="shared" si="51"/>
        <v>2339332.0834731092</v>
      </c>
      <c r="J208" s="30">
        <f t="shared" si="51"/>
        <v>135950745.07171416</v>
      </c>
      <c r="K208" s="30">
        <f t="shared" si="51"/>
        <v>6683211.489034743</v>
      </c>
      <c r="L208" s="30">
        <f t="shared" si="51"/>
        <v>223163.75818049547</v>
      </c>
      <c r="M208" s="30">
        <f t="shared" si="51"/>
        <v>491704.73117439897</v>
      </c>
      <c r="N208" s="30">
        <f t="shared" si="51"/>
        <v>40607507.126372486</v>
      </c>
      <c r="O208" s="30">
        <f t="shared" si="51"/>
        <v>17454412.541614648</v>
      </c>
      <c r="P208" s="30">
        <f t="shared" si="51"/>
        <v>23462851.265646543</v>
      </c>
      <c r="Q208" s="39">
        <f>ROUND(SUM(F208:P208)-E208,0)</f>
        <v>-4001768</v>
      </c>
    </row>
  </sheetData>
  <pageMargins left="0.7" right="0.7" top="0.75" bottom="0.75" header="0.3" footer="0.3"/>
  <pageSetup scale="48" fitToHeight="3" orientation="landscape" r:id="rId1"/>
  <rowBreaks count="2" manualBreakCount="2">
    <brk id="69" max="15" man="1"/>
    <brk id="1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8"/>
  <sheetViews>
    <sheetView view="pageBreakPreview" topLeftCell="C166" zoomScale="70" zoomScaleNormal="100" zoomScaleSheetLayoutView="70" workbookViewId="0">
      <selection activeCell="L192" sqref="L192"/>
    </sheetView>
  </sheetViews>
  <sheetFormatPr defaultColWidth="9.140625" defaultRowHeight="12.75"/>
  <cols>
    <col min="1" max="1" width="4.8554687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72</v>
      </c>
    </row>
    <row r="2" spans="1:32" ht="12.75" customHeight="1">
      <c r="A2" s="41"/>
      <c r="B2" s="42"/>
      <c r="C2" s="42" t="s">
        <v>88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73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">
        <v>89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">
        <v>90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">
        <v>91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">
        <v>92</v>
      </c>
      <c r="F11" s="17" t="s">
        <v>93</v>
      </c>
      <c r="G11" s="17" t="s">
        <v>94</v>
      </c>
      <c r="H11" s="17" t="s">
        <v>95</v>
      </c>
      <c r="I11" s="17" t="s">
        <v>96</v>
      </c>
      <c r="J11" s="17" t="s">
        <v>97</v>
      </c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103951604.95031446</v>
      </c>
      <c r="F14" s="29">
        <v>35711555.105506636</v>
      </c>
      <c r="G14" s="29">
        <v>29131340.499675032</v>
      </c>
      <c r="H14" s="29">
        <v>8430717.9607009329</v>
      </c>
      <c r="I14" s="29">
        <v>206452.83670598146</v>
      </c>
      <c r="J14" s="29">
        <v>18142739.780061372</v>
      </c>
      <c r="K14" s="29">
        <v>956788.99906326225</v>
      </c>
      <c r="L14" s="29">
        <v>29923.2219823536</v>
      </c>
      <c r="M14" s="29">
        <v>41422.878706876851</v>
      </c>
      <c r="N14" s="29">
        <v>6923701.0264352662</v>
      </c>
      <c r="O14" s="29">
        <v>2275444.8173634019</v>
      </c>
      <c r="P14" s="29">
        <v>2101517.8241133611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51774573.418935165</v>
      </c>
      <c r="F15" s="29">
        <v>17599101.848765735</v>
      </c>
      <c r="G15" s="29">
        <v>14512303.578765113</v>
      </c>
      <c r="H15" s="29">
        <v>4205353.2635494759</v>
      </c>
      <c r="I15" s="29">
        <v>93900.071766167166</v>
      </c>
      <c r="J15" s="29">
        <v>9232621.3608938213</v>
      </c>
      <c r="K15" s="29">
        <v>472922.03266846878</v>
      </c>
      <c r="L15" s="29">
        <v>14598.738814412774</v>
      </c>
      <c r="M15" s="29">
        <v>20416.890421653421</v>
      </c>
      <c r="N15" s="29">
        <v>3427492.3617030508</v>
      </c>
      <c r="O15" s="29">
        <v>1147446.3071323968</v>
      </c>
      <c r="P15" s="29">
        <v>1048416.9644548558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-77717.093476617869</v>
      </c>
      <c r="F16" s="29">
        <v>-26417.858990016735</v>
      </c>
      <c r="G16" s="29">
        <v>-21784.29290645985</v>
      </c>
      <c r="H16" s="29">
        <v>-6312.6192730936573</v>
      </c>
      <c r="I16" s="29">
        <v>-140.95258248903394</v>
      </c>
      <c r="J16" s="29">
        <v>-13857.781284855897</v>
      </c>
      <c r="K16" s="29">
        <v>-709.89915733591533</v>
      </c>
      <c r="L16" s="29">
        <v>-21.914040088261004</v>
      </c>
      <c r="M16" s="29">
        <v>-30.647616952776083</v>
      </c>
      <c r="N16" s="29">
        <v>-5144.9790267098942</v>
      </c>
      <c r="O16" s="29">
        <v>-1722.3789956146502</v>
      </c>
      <c r="P16" s="29">
        <v>-1573.7696030012048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16769014.625525741</v>
      </c>
      <c r="F17" s="29">
        <v>5681971.9404351767</v>
      </c>
      <c r="G17" s="29">
        <v>4731091.0805714652</v>
      </c>
      <c r="H17" s="29">
        <v>1363172.1122354397</v>
      </c>
      <c r="I17" s="29">
        <v>29475.915210766143</v>
      </c>
      <c r="J17" s="29">
        <v>2989379.6273285984</v>
      </c>
      <c r="K17" s="29">
        <v>152692.72267164962</v>
      </c>
      <c r="L17" s="29">
        <v>4192.0034793035238</v>
      </c>
      <c r="M17" s="29">
        <v>5810.0828765853494</v>
      </c>
      <c r="N17" s="29">
        <v>1095142.8613128124</v>
      </c>
      <c r="O17" s="29">
        <v>374168.31463237747</v>
      </c>
      <c r="P17" s="29">
        <v>341917.96477156441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21031851.534942292</v>
      </c>
      <c r="F18" s="29">
        <v>6850557.2943180334</v>
      </c>
      <c r="G18" s="29">
        <v>8150646.2383169746</v>
      </c>
      <c r="H18" s="29">
        <v>1886375.5380042002</v>
      </c>
      <c r="I18" s="29">
        <v>120948.78068480499</v>
      </c>
      <c r="J18" s="29">
        <v>1558438.2890453159</v>
      </c>
      <c r="K18" s="29">
        <v>141189.78771667668</v>
      </c>
      <c r="L18" s="29">
        <v>10381.687116826797</v>
      </c>
      <c r="M18" s="29">
        <v>34222.850701202973</v>
      </c>
      <c r="N18" s="29">
        <v>1919994.3690201847</v>
      </c>
      <c r="O18" s="29">
        <v>16260.626036695186</v>
      </c>
      <c r="P18" s="29">
        <v>342836.07398137404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2857879.3202429693</v>
      </c>
      <c r="F19" s="29">
        <v>930876.96016891836</v>
      </c>
      <c r="G19" s="29">
        <v>1107537.4553877166</v>
      </c>
      <c r="H19" s="29">
        <v>256327.10611891575</v>
      </c>
      <c r="I19" s="29">
        <v>16434.930541109923</v>
      </c>
      <c r="J19" s="29">
        <v>211765.88046648476</v>
      </c>
      <c r="K19" s="29">
        <v>19185.347227970658</v>
      </c>
      <c r="L19" s="29">
        <v>1410.6988569755699</v>
      </c>
      <c r="M19" s="29">
        <v>4650.3170268319391</v>
      </c>
      <c r="N19" s="29">
        <v>260895.3469022678</v>
      </c>
      <c r="O19" s="29">
        <v>2209.5490169877257</v>
      </c>
      <c r="P19" s="29">
        <v>46585.728528789608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25283477.774281479</v>
      </c>
      <c r="F20" s="29">
        <v>8566991.8285720274</v>
      </c>
      <c r="G20" s="29">
        <v>7133301.4404822104</v>
      </c>
      <c r="H20" s="29">
        <v>2055322.4248347576</v>
      </c>
      <c r="I20" s="29">
        <v>44442.304079906316</v>
      </c>
      <c r="J20" s="29">
        <v>4507236.4151559584</v>
      </c>
      <c r="K20" s="29">
        <v>230222.41593650839</v>
      </c>
      <c r="L20" s="29">
        <v>6320.4922391412338</v>
      </c>
      <c r="M20" s="29">
        <v>8760.1510617844979</v>
      </c>
      <c r="N20" s="29">
        <v>1651201.3861278044</v>
      </c>
      <c r="O20" s="29">
        <v>564152.18652428593</v>
      </c>
      <c r="P20" s="29">
        <v>515526.72926709766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-759402.83133188891</v>
      </c>
      <c r="F21" s="29">
        <v>-257314.19975904163</v>
      </c>
      <c r="G21" s="29">
        <v>-214252.53910901016</v>
      </c>
      <c r="H21" s="29">
        <v>-61732.712669263899</v>
      </c>
      <c r="I21" s="29">
        <v>-1334.8484670698247</v>
      </c>
      <c r="J21" s="29">
        <v>-135377.26596431015</v>
      </c>
      <c r="K21" s="29">
        <v>-6914.8538843850065</v>
      </c>
      <c r="L21" s="29">
        <v>-189.83937829539698</v>
      </c>
      <c r="M21" s="29">
        <v>-263.11584104862152</v>
      </c>
      <c r="N21" s="29">
        <v>-49594.720272228406</v>
      </c>
      <c r="O21" s="29">
        <v>-16944.613853099316</v>
      </c>
      <c r="P21" s="29">
        <v>-15484.122134136576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-178.91955941813728</v>
      </c>
      <c r="F22" s="29">
        <v>-61.052085102432827</v>
      </c>
      <c r="G22" s="29">
        <v>-50.34384144922975</v>
      </c>
      <c r="H22" s="29">
        <v>-14.588561821978569</v>
      </c>
      <c r="I22" s="29">
        <v>-0.32574362156979292</v>
      </c>
      <c r="J22" s="29">
        <v>-31.362762303742404</v>
      </c>
      <c r="K22" s="29">
        <v>-1.640588050083692</v>
      </c>
      <c r="L22" s="29">
        <v>-5.0643689214641706E-2</v>
      </c>
      <c r="M22" s="29">
        <v>-7.0827121875952415E-2</v>
      </c>
      <c r="N22" s="29">
        <v>-11.890126959479396</v>
      </c>
      <c r="O22" s="29">
        <v>-3.9573731440814632</v>
      </c>
      <c r="P22" s="29">
        <v>-3.6370061544487955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220831102.77987421</v>
      </c>
      <c r="F24" s="55">
        <f>SUM(F14:F22)</f>
        <v>75057261.866932392</v>
      </c>
      <c r="G24" s="55">
        <f t="shared" ref="G24:P24" si="2">SUM(G14:G22)</f>
        <v>64530133.117341593</v>
      </c>
      <c r="H24" s="55">
        <f t="shared" si="2"/>
        <v>18129208.484939542</v>
      </c>
      <c r="I24" s="55">
        <f t="shared" si="2"/>
        <v>510178.71219555556</v>
      </c>
      <c r="J24" s="55">
        <f t="shared" si="2"/>
        <v>36492914.942940079</v>
      </c>
      <c r="K24" s="55">
        <f t="shared" si="2"/>
        <v>1965374.9116547655</v>
      </c>
      <c r="L24" s="55">
        <f t="shared" si="2"/>
        <v>66615.038426940635</v>
      </c>
      <c r="M24" s="55">
        <f t="shared" si="2"/>
        <v>114989.33650981175</v>
      </c>
      <c r="N24" s="55">
        <f t="shared" si="2"/>
        <v>15223675.762075486</v>
      </c>
      <c r="O24" s="55">
        <f t="shared" si="2"/>
        <v>4361010.8504842864</v>
      </c>
      <c r="P24" s="55">
        <f t="shared" si="2"/>
        <v>4379739.75637375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2886962193.6866126</v>
      </c>
      <c r="F28" s="29">
        <v>981328704.97496378</v>
      </c>
      <c r="G28" s="29">
        <v>809208344.80833912</v>
      </c>
      <c r="H28" s="29">
        <v>234491163.67098412</v>
      </c>
      <c r="I28" s="29">
        <v>5235882.8657958731</v>
      </c>
      <c r="J28" s="29">
        <v>514816085.36728567</v>
      </c>
      <c r="K28" s="29">
        <v>26370207.403807022</v>
      </c>
      <c r="L28" s="29">
        <v>814027.98723050475</v>
      </c>
      <c r="M28" s="29">
        <v>1138449.0418471012</v>
      </c>
      <c r="N28" s="29">
        <v>191117516.65085822</v>
      </c>
      <c r="O28" s="29">
        <v>63981915.016073912</v>
      </c>
      <c r="P28" s="29">
        <v>58459895.899427474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1499559.3031917335</v>
      </c>
      <c r="F29" s="29">
        <v>511689.2892668611</v>
      </c>
      <c r="G29" s="29">
        <v>421941.43585594592</v>
      </c>
      <c r="H29" s="29">
        <v>122269.54767538999</v>
      </c>
      <c r="I29" s="29">
        <v>2730.120059365815</v>
      </c>
      <c r="J29" s="29">
        <v>262857.35410546965</v>
      </c>
      <c r="K29" s="29">
        <v>13750.084569897488</v>
      </c>
      <c r="L29" s="29">
        <v>424.45451775502403</v>
      </c>
      <c r="M29" s="29">
        <v>593.61575600108824</v>
      </c>
      <c r="N29" s="29">
        <v>99653.44513591913</v>
      </c>
      <c r="O29" s="29">
        <v>33167.506860107496</v>
      </c>
      <c r="P29" s="29">
        <v>30482.449389020872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3324834.1746985232</v>
      </c>
      <c r="F32" s="29">
        <v>1130167.2462636796</v>
      </c>
      <c r="G32" s="29">
        <v>931941.31800003035</v>
      </c>
      <c r="H32" s="29">
        <v>270056.53801389929</v>
      </c>
      <c r="I32" s="29">
        <v>6030.0114428494926</v>
      </c>
      <c r="J32" s="29">
        <v>592903.48417320196</v>
      </c>
      <c r="K32" s="29">
        <v>30369.787955731936</v>
      </c>
      <c r="L32" s="29">
        <v>937.49195763445698</v>
      </c>
      <c r="M32" s="29">
        <v>1311.1180913317808</v>
      </c>
      <c r="N32" s="29">
        <v>220104.39153674195</v>
      </c>
      <c r="O32" s="29">
        <v>73686.254134848306</v>
      </c>
      <c r="P32" s="29">
        <v>67326.533128573792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449083.61714083969</v>
      </c>
      <c r="F34" s="29">
        <v>152651.10025290697</v>
      </c>
      <c r="G34" s="29">
        <v>125876.82755288214</v>
      </c>
      <c r="H34" s="29">
        <v>36476.395679135305</v>
      </c>
      <c r="I34" s="29">
        <v>814.47049923957422</v>
      </c>
      <c r="J34" s="29">
        <v>80083.164241432096</v>
      </c>
      <c r="K34" s="29">
        <v>4102.0314127988277</v>
      </c>
      <c r="L34" s="29">
        <v>126.62654955208519</v>
      </c>
      <c r="M34" s="29">
        <v>177.09203647952128</v>
      </c>
      <c r="N34" s="29">
        <v>29729.385318552449</v>
      </c>
      <c r="O34" s="29">
        <v>9952.763897897963</v>
      </c>
      <c r="P34" s="29">
        <v>9093.7596999627967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25525632.719273321</v>
      </c>
      <c r="F35" s="29">
        <v>8676593.3347924054</v>
      </c>
      <c r="G35" s="29">
        <v>7154760.3727759672</v>
      </c>
      <c r="H35" s="29">
        <v>2073295.5812469409</v>
      </c>
      <c r="I35" s="29">
        <v>46293.995217715819</v>
      </c>
      <c r="J35" s="29">
        <v>4551877.110188487</v>
      </c>
      <c r="K35" s="29">
        <v>233156.90719839145</v>
      </c>
      <c r="L35" s="29">
        <v>7197.3741036331649</v>
      </c>
      <c r="M35" s="29">
        <v>10065.800906887122</v>
      </c>
      <c r="N35" s="29">
        <v>1689799.7202448277</v>
      </c>
      <c r="O35" s="29">
        <v>565708.892737702</v>
      </c>
      <c r="P35" s="29">
        <v>516883.62986036466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4327039.6915459344</v>
      </c>
      <c r="F36" s="29">
        <v>1480888.7136549586</v>
      </c>
      <c r="G36" s="29">
        <v>1241532.746927503</v>
      </c>
      <c r="H36" s="29">
        <v>353255.40863259271</v>
      </c>
      <c r="I36" s="29">
        <v>9553.504056267846</v>
      </c>
      <c r="J36" s="29">
        <v>729156.51793958596</v>
      </c>
      <c r="K36" s="29">
        <v>39145.108428671752</v>
      </c>
      <c r="L36" s="29">
        <v>1293.280948779081</v>
      </c>
      <c r="M36" s="29">
        <v>2041.7103781408987</v>
      </c>
      <c r="N36" s="29">
        <v>294533.23113860132</v>
      </c>
      <c r="O36" s="29">
        <v>89172.88049346843</v>
      </c>
      <c r="P36" s="29">
        <v>86466.588947365191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2922088343.1924624</v>
      </c>
      <c r="F40" s="55">
        <f t="shared" ref="F40:P40" si="5">SUM(F28:F38)</f>
        <v>993280694.65919447</v>
      </c>
      <c r="G40" s="55">
        <f t="shared" si="5"/>
        <v>819084397.50945151</v>
      </c>
      <c r="H40" s="55">
        <f t="shared" si="5"/>
        <v>237346517.14223212</v>
      </c>
      <c r="I40" s="55">
        <f t="shared" si="5"/>
        <v>5301304.9670713106</v>
      </c>
      <c r="J40" s="55">
        <f t="shared" si="5"/>
        <v>521032962.9979338</v>
      </c>
      <c r="K40" s="55">
        <f t="shared" si="5"/>
        <v>26690731.323372513</v>
      </c>
      <c r="L40" s="55">
        <f t="shared" si="5"/>
        <v>824007.21530785866</v>
      </c>
      <c r="M40" s="55">
        <f t="shared" si="5"/>
        <v>1152638.3790159416</v>
      </c>
      <c r="N40" s="55">
        <f t="shared" si="5"/>
        <v>193451336.82423285</v>
      </c>
      <c r="O40" s="55">
        <f t="shared" si="5"/>
        <v>64753603.314197935</v>
      </c>
      <c r="P40" s="55">
        <f t="shared" si="5"/>
        <v>59170148.860452756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-775506999.64876032</v>
      </c>
      <c r="F43" s="29">
        <v>-263608761.88289046</v>
      </c>
      <c r="G43" s="29">
        <v>-217373046.15548933</v>
      </c>
      <c r="H43" s="29">
        <v>-62990030.77604194</v>
      </c>
      <c r="I43" s="29">
        <v>-1406485.5054367371</v>
      </c>
      <c r="J43" s="29">
        <v>-138290893.15294337</v>
      </c>
      <c r="K43" s="29">
        <v>-7083679.1883000592</v>
      </c>
      <c r="L43" s="29">
        <v>-218667.71935233398</v>
      </c>
      <c r="M43" s="29">
        <v>-305815.10646397906</v>
      </c>
      <c r="N43" s="29">
        <v>-51338814.082434051</v>
      </c>
      <c r="O43" s="29">
        <v>-17187055.9498895</v>
      </c>
      <c r="P43" s="29">
        <v>-15703750.129518429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-36876975.975167274</v>
      </c>
      <c r="F44" s="29">
        <v>-12535110.177608291</v>
      </c>
      <c r="G44" s="29">
        <v>-10336511.820543716</v>
      </c>
      <c r="H44" s="29">
        <v>-2995298.6775887241</v>
      </c>
      <c r="I44" s="29">
        <v>-66881.125831815094</v>
      </c>
      <c r="J44" s="29">
        <v>-6576105.1064391695</v>
      </c>
      <c r="K44" s="29">
        <v>-336842.74549121247</v>
      </c>
      <c r="L44" s="29">
        <v>-10398.076053274544</v>
      </c>
      <c r="M44" s="29">
        <v>-14542.104086836101</v>
      </c>
      <c r="N44" s="29">
        <v>-2441260.6254603695</v>
      </c>
      <c r="O44" s="29">
        <v>-817281.6041046984</v>
      </c>
      <c r="P44" s="29">
        <v>-746743.91195917374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-494708875.93395644</v>
      </c>
      <c r="F45" s="29">
        <v>-168160058.52809799</v>
      </c>
      <c r="G45" s="29">
        <v>-138665588.74161056</v>
      </c>
      <c r="H45" s="29">
        <v>-40182303.449729927</v>
      </c>
      <c r="I45" s="29">
        <v>-897218.60238559137</v>
      </c>
      <c r="J45" s="29">
        <v>-88218944.35955368</v>
      </c>
      <c r="K45" s="29">
        <v>-4518787.2299479963</v>
      </c>
      <c r="L45" s="29">
        <v>-139491.48056326737</v>
      </c>
      <c r="M45" s="29">
        <v>-195084.13087045058</v>
      </c>
      <c r="N45" s="29">
        <v>-32749814.22924237</v>
      </c>
      <c r="O45" s="29">
        <v>-10963922.938756445</v>
      </c>
      <c r="P45" s="29">
        <v>-10017662.24319816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-37190.037091928512</v>
      </c>
      <c r="F46" s="29">
        <v>-12641.533524460214</v>
      </c>
      <c r="G46" s="29">
        <v>-10424.269021488128</v>
      </c>
      <c r="H46" s="29">
        <v>-3020.7288258342137</v>
      </c>
      <c r="I46" s="29">
        <v>-67.448947985062759</v>
      </c>
      <c r="J46" s="29">
        <v>-6631.9120445196377</v>
      </c>
      <c r="K46" s="29">
        <v>-339.70254742594142</v>
      </c>
      <c r="L46" s="29">
        <v>-10.486355935838883</v>
      </c>
      <c r="M46" s="29">
        <v>-14.665566853837122</v>
      </c>
      <c r="N46" s="29">
        <v>-2461.9869790877519</v>
      </c>
      <c r="O46" s="29">
        <v>-824.2194949913885</v>
      </c>
      <c r="P46" s="29">
        <v>-753.08378334649956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-11034560.364848532</v>
      </c>
      <c r="F47" s="29">
        <v>-5466397.8400770016</v>
      </c>
      <c r="G47" s="29">
        <v>-229445.7357145292</v>
      </c>
      <c r="H47" s="29">
        <v>-791920.68500556541</v>
      </c>
      <c r="I47" s="29">
        <v>-109609.62533421615</v>
      </c>
      <c r="J47" s="29">
        <v>-2012537.211090941</v>
      </c>
      <c r="K47" s="29">
        <v>-145383.88641730815</v>
      </c>
      <c r="L47" s="29">
        <v>-53575.639092155914</v>
      </c>
      <c r="M47" s="29">
        <v>-80079.513151607287</v>
      </c>
      <c r="N47" s="29">
        <v>-2145610.2289652065</v>
      </c>
      <c r="O47" s="29">
        <v>0</v>
      </c>
      <c r="P47" s="29"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-28159564.121345192</v>
      </c>
      <c r="F49" s="29">
        <v>-9569641.3222947735</v>
      </c>
      <c r="G49" s="29">
        <v>-7894430.5054273391</v>
      </c>
      <c r="H49" s="29">
        <v>-2288295.6050773547</v>
      </c>
      <c r="I49" s="29">
        <v>-51226.285667584838</v>
      </c>
      <c r="J49" s="29">
        <v>-5019435.7213965869</v>
      </c>
      <c r="K49" s="29">
        <v>-257346.69283529418</v>
      </c>
      <c r="L49" s="29">
        <v>-7946.2784528003822</v>
      </c>
      <c r="M49" s="29">
        <v>-11136.344598462969</v>
      </c>
      <c r="N49" s="29">
        <v>-1864115.4544508646</v>
      </c>
      <c r="O49" s="29">
        <v>-624371.17681265809</v>
      </c>
      <c r="P49" s="29">
        <v>-571618.73433147522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-1346324166.0811698</v>
      </c>
      <c r="F51" s="55">
        <f t="shared" ref="F51:P51" si="9">SUM(F43:F49)</f>
        <v>-459352611.28449297</v>
      </c>
      <c r="G51" s="55">
        <f t="shared" si="9"/>
        <v>-374509447.22780704</v>
      </c>
      <c r="H51" s="55">
        <f t="shared" si="9"/>
        <v>-109250869.92226934</v>
      </c>
      <c r="I51" s="55">
        <f t="shared" si="9"/>
        <v>-2531488.59360393</v>
      </c>
      <c r="J51" s="55">
        <f t="shared" si="9"/>
        <v>-240124547.46346831</v>
      </c>
      <c r="K51" s="55">
        <f t="shared" si="9"/>
        <v>-12342379.445539296</v>
      </c>
      <c r="L51" s="55">
        <f t="shared" si="9"/>
        <v>-430089.67986976798</v>
      </c>
      <c r="M51" s="55">
        <f t="shared" si="9"/>
        <v>-606671.86473818973</v>
      </c>
      <c r="N51" s="55">
        <f t="shared" si="9"/>
        <v>-90542076.60753195</v>
      </c>
      <c r="O51" s="55">
        <f t="shared" si="9"/>
        <v>-29593455.889058292</v>
      </c>
      <c r="P51" s="55">
        <f t="shared" si="9"/>
        <v>-27040528.102790583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1575764177.1112926</v>
      </c>
      <c r="F53" s="56">
        <f t="shared" ref="F53:P53" si="11">F40+F51</f>
        <v>533928083.3747015</v>
      </c>
      <c r="G53" s="56">
        <f t="shared" si="11"/>
        <v>444574950.28164446</v>
      </c>
      <c r="H53" s="56">
        <f t="shared" si="11"/>
        <v>128095647.21996278</v>
      </c>
      <c r="I53" s="56">
        <f t="shared" si="11"/>
        <v>2769816.3734673806</v>
      </c>
      <c r="J53" s="56">
        <f t="shared" si="11"/>
        <v>280908415.53446549</v>
      </c>
      <c r="K53" s="56">
        <f t="shared" si="11"/>
        <v>14348351.877833217</v>
      </c>
      <c r="L53" s="56">
        <f t="shared" si="11"/>
        <v>393917.53543809068</v>
      </c>
      <c r="M53" s="56">
        <f t="shared" si="11"/>
        <v>545966.51427775191</v>
      </c>
      <c r="N53" s="56">
        <f t="shared" si="11"/>
        <v>102909260.2167009</v>
      </c>
      <c r="O53" s="56">
        <f t="shared" si="11"/>
        <v>35160147.425139643</v>
      </c>
      <c r="P53" s="56">
        <f t="shared" si="11"/>
        <v>32129620.757662173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7.1362984481685668E-2</v>
      </c>
      <c r="G55" s="57">
        <f>'Class Summary'!G59</f>
        <v>8.1179161472230893E-2</v>
      </c>
      <c r="H55" s="57">
        <f>'Class Summary'!H59</f>
        <v>7.4720153180903887E-2</v>
      </c>
      <c r="I55" s="57">
        <f>'Class Summary'!I59</f>
        <v>0.12984374849026639</v>
      </c>
      <c r="J55" s="57">
        <f>'Class Summary'!J59</f>
        <v>5.7722120852372098E-2</v>
      </c>
      <c r="K55" s="57">
        <f>'Class Summary'!K59</f>
        <v>6.5814243580134726E-2</v>
      </c>
      <c r="L55" s="57">
        <f>'Class Summary'!L59</f>
        <v>0.10175532154466982</v>
      </c>
      <c r="M55" s="57">
        <f>'Class Summary'!M59</f>
        <v>0.1696513733699766</v>
      </c>
      <c r="N55" s="57">
        <f>'Class Summary'!N59</f>
        <v>8.2632093496150638E-2</v>
      </c>
      <c r="O55" s="57">
        <f>'Class Summary'!O59</f>
        <v>4.798114581833246E-2</v>
      </c>
      <c r="P55" s="57">
        <f>'Class Summary'!P59</f>
        <v>6.6933354748020146E-2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v>7.3045097065926462E-2</v>
      </c>
      <c r="E57" s="29">
        <f>$D$57*E53</f>
        <v>115101847.27010411</v>
      </c>
      <c r="F57" s="29">
        <f t="shared" ref="F57:P57" si="13">$D$57*F53</f>
        <v>39000828.676329151</v>
      </c>
      <c r="G57" s="29">
        <f t="shared" si="13"/>
        <v>32474020.39640215</v>
      </c>
      <c r="H57" s="29">
        <f t="shared" si="13"/>
        <v>9356758.9849048536</v>
      </c>
      <c r="I57" s="29">
        <f t="shared" si="13"/>
        <v>202321.50585471725</v>
      </c>
      <c r="J57" s="29">
        <f t="shared" si="13"/>
        <v>20518982.479350638</v>
      </c>
      <c r="K57" s="29">
        <f t="shared" si="13"/>
        <v>1048076.7556523955</v>
      </c>
      <c r="L57" s="29">
        <f t="shared" si="13"/>
        <v>28773.744612045859</v>
      </c>
      <c r="M57" s="29">
        <f t="shared" si="13"/>
        <v>39880.177030163912</v>
      </c>
      <c r="N57" s="29">
        <f t="shared" si="13"/>
        <v>7517016.9015116012</v>
      </c>
      <c r="O57" s="29">
        <f t="shared" si="13"/>
        <v>2568276.3815216096</v>
      </c>
      <c r="P57" s="29">
        <f t="shared" si="13"/>
        <v>2346911.2669348391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221665472.92351681</v>
      </c>
      <c r="F58" s="30">
        <v>75614366.318380311</v>
      </c>
      <c r="G58" s="30">
        <v>62287018.838832483</v>
      </c>
      <c r="H58" s="30">
        <v>17996113.24073831</v>
      </c>
      <c r="I58" s="30">
        <v>412592.64700676367</v>
      </c>
      <c r="J58" s="30">
        <v>39162886.789216436</v>
      </c>
      <c r="K58" s="30">
        <v>2029731.1105088529</v>
      </c>
      <c r="L58" s="30">
        <v>59599.827934195142</v>
      </c>
      <c r="M58" s="30">
        <v>82272.586623766721</v>
      </c>
      <c r="N58" s="30">
        <v>14611697.739105687</v>
      </c>
      <c r="O58" s="30">
        <v>4907647.8563351491</v>
      </c>
      <c r="P58" s="30">
        <v>4501545.9688348919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v>-60646558.419086024</v>
      </c>
      <c r="F59" s="31">
        <v>-20368951.125456169</v>
      </c>
      <c r="G59" s="31">
        <v>-17102028.757943384</v>
      </c>
      <c r="H59" s="31">
        <v>-4989366.7528981697</v>
      </c>
      <c r="I59" s="31">
        <v>-123280.1394902593</v>
      </c>
      <c r="J59" s="31">
        <v>-10771704.872415341</v>
      </c>
      <c r="K59" s="31">
        <v>-560129.53591942566</v>
      </c>
      <c r="L59" s="31">
        <v>-17504.669045727391</v>
      </c>
      <c r="M59" s="31">
        <v>-26665.917768940151</v>
      </c>
      <c r="N59" s="31">
        <v>-4007646.4872385976</v>
      </c>
      <c r="O59" s="31">
        <v>-1355710.4597584615</v>
      </c>
      <c r="P59" s="31">
        <v>-1323569.7011515654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276120761.77453488</v>
      </c>
      <c r="F61" s="30">
        <f t="shared" ref="F61:P61" si="15">SUM(F57:F59)</f>
        <v>94246243.869253293</v>
      </c>
      <c r="G61" s="30">
        <f t="shared" si="15"/>
        <v>77659010.477291256</v>
      </c>
      <c r="H61" s="30">
        <f t="shared" si="15"/>
        <v>22363505.472744994</v>
      </c>
      <c r="I61" s="30">
        <f t="shared" si="15"/>
        <v>491634.01337122166</v>
      </c>
      <c r="J61" s="30">
        <f t="shared" si="15"/>
        <v>48910164.396151729</v>
      </c>
      <c r="K61" s="30">
        <f t="shared" si="15"/>
        <v>2517678.3302418231</v>
      </c>
      <c r="L61" s="30">
        <f t="shared" si="15"/>
        <v>70868.90350051361</v>
      </c>
      <c r="M61" s="30">
        <f t="shared" si="15"/>
        <v>95486.845884990471</v>
      </c>
      <c r="N61" s="30">
        <f t="shared" si="15"/>
        <v>18121068.153378692</v>
      </c>
      <c r="O61" s="30">
        <f t="shared" si="15"/>
        <v>6120213.7780982973</v>
      </c>
      <c r="P61" s="30">
        <f t="shared" si="15"/>
        <v>5524887.5346181653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v>7.3045097065926462E-2</v>
      </c>
      <c r="E64" s="29">
        <f>$D64*E53</f>
        <v>115101847.27010411</v>
      </c>
      <c r="F64" s="29">
        <f t="shared" ref="F64:P64" si="17">$D64*F53</f>
        <v>39000828.676329151</v>
      </c>
      <c r="G64" s="29">
        <f t="shared" si="17"/>
        <v>32474020.39640215</v>
      </c>
      <c r="H64" s="29">
        <f t="shared" si="17"/>
        <v>9356758.9849048536</v>
      </c>
      <c r="I64" s="29">
        <f t="shared" si="17"/>
        <v>202321.50585471725</v>
      </c>
      <c r="J64" s="29">
        <f t="shared" si="17"/>
        <v>20518982.479350638</v>
      </c>
      <c r="K64" s="29">
        <f t="shared" si="17"/>
        <v>1048076.7556523955</v>
      </c>
      <c r="L64" s="29">
        <f t="shared" si="17"/>
        <v>28773.744612045859</v>
      </c>
      <c r="M64" s="29">
        <f t="shared" si="17"/>
        <v>39880.177030163912</v>
      </c>
      <c r="N64" s="29">
        <f t="shared" si="17"/>
        <v>7517016.9015116012</v>
      </c>
      <c r="O64" s="29">
        <f t="shared" si="17"/>
        <v>2568276.3815216096</v>
      </c>
      <c r="P64" s="29">
        <f t="shared" si="17"/>
        <v>2346911.2669348391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221665472.92351681</v>
      </c>
      <c r="F65" s="30">
        <v>75614366.318380311</v>
      </c>
      <c r="G65" s="30">
        <v>62287018.838832483</v>
      </c>
      <c r="H65" s="30">
        <v>17996113.24073831</v>
      </c>
      <c r="I65" s="30">
        <v>412592.64700676367</v>
      </c>
      <c r="J65" s="30">
        <v>39162886.789216436</v>
      </c>
      <c r="K65" s="30">
        <v>2029731.1105088529</v>
      </c>
      <c r="L65" s="30">
        <v>59599.827934195142</v>
      </c>
      <c r="M65" s="30">
        <v>82272.586623766721</v>
      </c>
      <c r="N65" s="30">
        <v>14611697.739105687</v>
      </c>
      <c r="O65" s="30">
        <v>4907647.8563351491</v>
      </c>
      <c r="P65" s="30">
        <v>4501545.9688348919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-60646558.419086024</v>
      </c>
      <c r="F66" s="31">
        <f t="shared" ref="F66:P66" si="19">F59</f>
        <v>-20368951.125456169</v>
      </c>
      <c r="G66" s="31">
        <f t="shared" si="19"/>
        <v>-17102028.757943384</v>
      </c>
      <c r="H66" s="31">
        <f t="shared" si="19"/>
        <v>-4989366.7528981697</v>
      </c>
      <c r="I66" s="31">
        <f t="shared" si="19"/>
        <v>-123280.1394902593</v>
      </c>
      <c r="J66" s="31">
        <f t="shared" si="19"/>
        <v>-10771704.872415341</v>
      </c>
      <c r="K66" s="31">
        <f t="shared" si="19"/>
        <v>-560129.53591942566</v>
      </c>
      <c r="L66" s="31">
        <f t="shared" si="19"/>
        <v>-17504.669045727391</v>
      </c>
      <c r="M66" s="31">
        <f t="shared" si="19"/>
        <v>-26665.917768940151</v>
      </c>
      <c r="N66" s="31">
        <f t="shared" si="19"/>
        <v>-4007646.4872385976</v>
      </c>
      <c r="O66" s="31">
        <f t="shared" si="19"/>
        <v>-1355710.4597584615</v>
      </c>
      <c r="P66" s="31">
        <f t="shared" si="19"/>
        <v>-1323569.7011515654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276120761.77453488</v>
      </c>
      <c r="F68" s="30">
        <f t="shared" ref="F68:P68" si="20">SUM(F64:F66)</f>
        <v>94246243.869253293</v>
      </c>
      <c r="G68" s="30">
        <f t="shared" si="20"/>
        <v>77659010.477291256</v>
      </c>
      <c r="H68" s="30">
        <f t="shared" si="20"/>
        <v>22363505.472744994</v>
      </c>
      <c r="I68" s="30">
        <f t="shared" si="20"/>
        <v>491634.01337122166</v>
      </c>
      <c r="J68" s="30">
        <f t="shared" si="20"/>
        <v>48910164.396151729</v>
      </c>
      <c r="K68" s="30">
        <f t="shared" si="20"/>
        <v>2517678.3302418231</v>
      </c>
      <c r="L68" s="30">
        <f t="shared" si="20"/>
        <v>70868.90350051361</v>
      </c>
      <c r="M68" s="30">
        <f t="shared" si="20"/>
        <v>95486.845884990471</v>
      </c>
      <c r="N68" s="30">
        <f t="shared" si="20"/>
        <v>18121068.153378692</v>
      </c>
      <c r="O68" s="30">
        <f t="shared" si="20"/>
        <v>6120213.7780982973</v>
      </c>
      <c r="P68" s="30">
        <f t="shared" si="20"/>
        <v>5524887.5346181653</v>
      </c>
      <c r="Q68" s="39">
        <f t="shared" ref="Q68" si="21">ROUND(SUM(F68:P68)-E68,0)</f>
        <v>0</v>
      </c>
    </row>
    <row r="69" spans="1:17">
      <c r="C69" s="58"/>
    </row>
    <row r="70" spans="1:17">
      <c r="A70" s="41"/>
      <c r="B70" s="42"/>
      <c r="C70" s="42" t="s">
        <v>88</v>
      </c>
      <c r="D70" s="43"/>
      <c r="E70" s="44"/>
      <c r="F70" s="42"/>
      <c r="G70" s="44"/>
      <c r="H70" s="44"/>
      <c r="I70" s="44"/>
      <c r="J70" s="42"/>
      <c r="K70" s="42"/>
      <c r="L70" s="42"/>
      <c r="M70" s="42"/>
      <c r="N70" s="42"/>
      <c r="O70" s="44"/>
      <c r="P70" s="44"/>
    </row>
    <row r="71" spans="1:17">
      <c r="A71" s="41"/>
      <c r="B71" s="42"/>
      <c r="C71" s="44" t="s">
        <v>74</v>
      </c>
      <c r="D71" s="43"/>
      <c r="E71" s="44"/>
      <c r="F71" s="42"/>
      <c r="G71" s="44"/>
      <c r="H71" s="42"/>
      <c r="I71" s="42"/>
      <c r="J71" s="42"/>
      <c r="K71" s="42"/>
      <c r="L71" s="42"/>
      <c r="M71" s="42"/>
      <c r="N71" s="42"/>
      <c r="O71" s="44"/>
      <c r="P71" s="44"/>
    </row>
    <row r="72" spans="1:17">
      <c r="A72" s="41"/>
      <c r="B72" s="42"/>
      <c r="C72" s="42" t="s">
        <v>89</v>
      </c>
      <c r="D72" s="43"/>
      <c r="E72" s="44"/>
      <c r="F72" s="42"/>
      <c r="G72" s="44"/>
      <c r="H72" s="42"/>
      <c r="I72" s="42"/>
      <c r="J72" s="42"/>
      <c r="K72" s="42"/>
      <c r="L72" s="42"/>
      <c r="M72" s="42"/>
      <c r="N72" s="42"/>
      <c r="O72" s="44"/>
      <c r="P72" s="44"/>
    </row>
    <row r="73" spans="1:17">
      <c r="A73" s="41"/>
      <c r="B73" s="42"/>
      <c r="C73" s="42" t="s">
        <v>90</v>
      </c>
      <c r="D73" s="43"/>
      <c r="E73" s="44"/>
      <c r="F73" s="42"/>
      <c r="G73" s="44"/>
      <c r="H73" s="42"/>
      <c r="I73" s="42"/>
      <c r="J73" s="42"/>
      <c r="K73" s="42"/>
      <c r="L73" s="42"/>
      <c r="M73" s="42"/>
      <c r="N73" s="42"/>
      <c r="O73" s="42"/>
      <c r="P73" s="42"/>
    </row>
    <row r="74" spans="1:17">
      <c r="A74" s="41"/>
      <c r="B74" s="45"/>
      <c r="C74" s="42" t="s">
        <v>91</v>
      </c>
      <c r="D74" s="43"/>
      <c r="E74" s="44"/>
      <c r="F74" s="42"/>
      <c r="G74" s="44"/>
      <c r="H74" s="42"/>
      <c r="I74" s="42"/>
      <c r="J74" s="42"/>
      <c r="K74" s="42"/>
      <c r="L74" s="42"/>
      <c r="M74" s="42"/>
      <c r="N74" s="42"/>
      <c r="O74" s="42"/>
      <c r="P74" s="42"/>
    </row>
    <row r="75" spans="1:17">
      <c r="A75" s="41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7">
      <c r="A76" s="4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7">
      <c r="A77" s="41"/>
      <c r="B77" s="29"/>
      <c r="C77" s="47" t="s">
        <v>2</v>
      </c>
      <c r="D77" s="48" t="s">
        <v>3</v>
      </c>
      <c r="E77" s="47" t="s">
        <v>4</v>
      </c>
      <c r="F77" s="47" t="s">
        <v>5</v>
      </c>
      <c r="G77" s="47" t="s">
        <v>6</v>
      </c>
      <c r="H77" s="47" t="s">
        <v>7</v>
      </c>
      <c r="I77" s="47" t="s">
        <v>8</v>
      </c>
      <c r="J77" s="47" t="s">
        <v>9</v>
      </c>
      <c r="K77" s="47" t="s">
        <v>10</v>
      </c>
      <c r="L77" s="47" t="s">
        <v>11</v>
      </c>
      <c r="M77" s="47" t="s">
        <v>12</v>
      </c>
      <c r="N77" s="47" t="s">
        <v>13</v>
      </c>
      <c r="O77" s="47" t="s">
        <v>14</v>
      </c>
      <c r="P77" s="47" t="s">
        <v>15</v>
      </c>
      <c r="Q77" s="47"/>
    </row>
    <row r="78" spans="1:17">
      <c r="A78" s="41"/>
      <c r="B78" s="29"/>
      <c r="C78" s="29"/>
      <c r="D78" s="27"/>
      <c r="E78" s="47"/>
      <c r="F78" s="49"/>
      <c r="G78" s="41"/>
      <c r="H78" s="41"/>
      <c r="I78" s="41"/>
      <c r="J78" s="41"/>
      <c r="K78" s="49"/>
      <c r="L78" s="41"/>
      <c r="M78" s="41"/>
      <c r="N78" s="41"/>
      <c r="O78" s="46"/>
      <c r="P78" s="46"/>
      <c r="Q78" s="50" t="s">
        <v>16</v>
      </c>
    </row>
    <row r="79" spans="1:17" ht="38.25">
      <c r="A79" s="41"/>
      <c r="B79" s="51"/>
      <c r="C79" s="52" t="s">
        <v>17</v>
      </c>
      <c r="D79" s="53"/>
      <c r="E79" s="17" t="s">
        <v>92</v>
      </c>
      <c r="F79" s="17" t="s">
        <v>93</v>
      </c>
      <c r="G79" s="17" t="s">
        <v>94</v>
      </c>
      <c r="H79" s="17" t="s">
        <v>95</v>
      </c>
      <c r="I79" s="17" t="s">
        <v>96</v>
      </c>
      <c r="J79" s="17" t="s">
        <v>97</v>
      </c>
      <c r="K79" s="17" t="s">
        <v>98</v>
      </c>
      <c r="L79" s="17" t="s">
        <v>99</v>
      </c>
      <c r="M79" s="17" t="s">
        <v>100</v>
      </c>
      <c r="N79" s="17" t="s">
        <v>101</v>
      </c>
      <c r="O79" s="17" t="s">
        <v>102</v>
      </c>
      <c r="P79" s="17" t="s">
        <v>103</v>
      </c>
      <c r="Q79" s="54">
        <f>ROUND(SUM(Q84:Q138),0)</f>
        <v>0</v>
      </c>
    </row>
    <row r="80" spans="1:17">
      <c r="A80" s="41"/>
      <c r="B80" s="51"/>
      <c r="C80" s="52"/>
      <c r="D80" s="53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30"/>
    </row>
    <row r="81" spans="1:17">
      <c r="A81" s="41"/>
      <c r="B81" s="51"/>
      <c r="C81" s="2" t="s">
        <v>18</v>
      </c>
      <c r="D81" s="53"/>
      <c r="E81" s="47">
        <v>250771961.08659157</v>
      </c>
      <c r="F81" s="47">
        <v>88728124.294570416</v>
      </c>
      <c r="G81" s="47">
        <v>75558377.351672053</v>
      </c>
      <c r="H81" s="47">
        <v>20136047.660205387</v>
      </c>
      <c r="I81" s="47">
        <v>405551.52461122582</v>
      </c>
      <c r="J81" s="47">
        <v>37423547.878213644</v>
      </c>
      <c r="K81" s="47">
        <v>2107526.32388971</v>
      </c>
      <c r="L81" s="47">
        <v>73705.447071176983</v>
      </c>
      <c r="M81" s="47">
        <v>90371.685401006645</v>
      </c>
      <c r="N81" s="47">
        <v>18235070.789497983</v>
      </c>
      <c r="O81" s="47">
        <v>4284440.9533907734</v>
      </c>
      <c r="P81" s="47">
        <v>3729197.1780681759</v>
      </c>
      <c r="Q81" s="30"/>
    </row>
    <row r="82" spans="1:17">
      <c r="A82" s="41"/>
      <c r="B82" s="29"/>
      <c r="C82" s="29"/>
      <c r="D82" s="27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7">
      <c r="A83" s="41">
        <f>ROW()</f>
        <v>83</v>
      </c>
      <c r="B83" s="29"/>
      <c r="C83" s="29" t="s">
        <v>19</v>
      </c>
      <c r="D83" s="27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7">
      <c r="A84" s="41">
        <f>ROW()</f>
        <v>84</v>
      </c>
      <c r="B84" s="29"/>
      <c r="C84" s="29" t="s">
        <v>20</v>
      </c>
      <c r="D84" s="27"/>
      <c r="E84" s="49">
        <f t="shared" ref="E84:E92" si="22">SUM(F84:P84)</f>
        <v>77251435.886653021</v>
      </c>
      <c r="F84" s="29">
        <v>27304147.967517763</v>
      </c>
      <c r="G84" s="29">
        <v>21696506.450535137</v>
      </c>
      <c r="H84" s="29">
        <v>6161356.0566247711</v>
      </c>
      <c r="I84" s="29">
        <v>127753.57750409421</v>
      </c>
      <c r="J84" s="29">
        <v>13032184.271788083</v>
      </c>
      <c r="K84" s="29">
        <v>697358.91753506369</v>
      </c>
      <c r="L84" s="29">
        <v>21428.248189391212</v>
      </c>
      <c r="M84" s="29">
        <v>25515.708736204011</v>
      </c>
      <c r="N84" s="29">
        <v>5224361.9508357598</v>
      </c>
      <c r="O84" s="29">
        <v>1627335.9929224639</v>
      </c>
      <c r="P84" s="29">
        <v>1333486.7444642785</v>
      </c>
      <c r="Q84" s="39">
        <f t="shared" ref="Q84:Q92" si="23">ROUND(SUM(F84:P84)-E84,0)</f>
        <v>0</v>
      </c>
    </row>
    <row r="85" spans="1:17">
      <c r="A85" s="41">
        <f>ROW()</f>
        <v>85</v>
      </c>
      <c r="B85" s="29"/>
      <c r="C85" s="29" t="s">
        <v>21</v>
      </c>
      <c r="D85" s="27"/>
      <c r="E85" s="49">
        <f t="shared" si="22"/>
        <v>38830930.064201355</v>
      </c>
      <c r="F85" s="29">
        <v>13199814.884716518</v>
      </c>
      <c r="G85" s="29">
        <v>10884258.66078417</v>
      </c>
      <c r="H85" s="29">
        <v>3153948.6611971855</v>
      </c>
      <c r="I85" s="29">
        <v>70408.55404153718</v>
      </c>
      <c r="J85" s="29">
        <v>6924178.1030970616</v>
      </c>
      <c r="K85" s="29">
        <v>354682.75822792226</v>
      </c>
      <c r="L85" s="29">
        <v>10948.53424198535</v>
      </c>
      <c r="M85" s="29">
        <v>15309.296436461662</v>
      </c>
      <c r="N85" s="29">
        <v>2570669.7637092285</v>
      </c>
      <c r="O85" s="29">
        <v>860544.10766520619</v>
      </c>
      <c r="P85" s="29">
        <v>786166.74008408654</v>
      </c>
      <c r="Q85" s="39">
        <f t="shared" si="23"/>
        <v>0</v>
      </c>
    </row>
    <row r="86" spans="1:17">
      <c r="A86" s="41">
        <f>ROW()</f>
        <v>86</v>
      </c>
      <c r="B86" s="29"/>
      <c r="C86" s="29" t="s">
        <v>22</v>
      </c>
      <c r="D86" s="27"/>
      <c r="E86" s="49">
        <f t="shared" si="22"/>
        <v>-58287.820107463675</v>
      </c>
      <c r="F86" s="29">
        <v>-19818.2932689054</v>
      </c>
      <c r="G86" s="29">
        <v>-16338.5303375699</v>
      </c>
      <c r="H86" s="29">
        <v>-4733.7996843471183</v>
      </c>
      <c r="I86" s="29">
        <v>-105.54896464520942</v>
      </c>
      <c r="J86" s="29">
        <v>-10390.4485098962</v>
      </c>
      <c r="K86" s="29">
        <v>-532.33645322563586</v>
      </c>
      <c r="L86" s="29">
        <v>-16.430316431034182</v>
      </c>
      <c r="M86" s="29">
        <v>-22.951901985150464</v>
      </c>
      <c r="N86" s="29">
        <v>-3859.2406460763127</v>
      </c>
      <c r="O86" s="29">
        <v>-1291.3768519139389</v>
      </c>
      <c r="P86" s="29">
        <v>-1178.8631724677662</v>
      </c>
      <c r="Q86" s="39">
        <f t="shared" si="23"/>
        <v>0</v>
      </c>
    </row>
    <row r="87" spans="1:17">
      <c r="A87" s="41">
        <f>ROW()</f>
        <v>87</v>
      </c>
      <c r="B87" s="29"/>
      <c r="C87" s="29" t="s">
        <v>23</v>
      </c>
      <c r="D87" s="27"/>
      <c r="E87" s="49">
        <f t="shared" si="22"/>
        <v>12576760.969144303</v>
      </c>
      <c r="F87" s="29">
        <v>4261478.9553263821</v>
      </c>
      <c r="G87" s="29">
        <v>3548318.3104285984</v>
      </c>
      <c r="H87" s="29">
        <v>1022379.0841765796</v>
      </c>
      <c r="I87" s="29">
        <v>22106.936408074605</v>
      </c>
      <c r="J87" s="29">
        <v>2242034.7204964482</v>
      </c>
      <c r="K87" s="29">
        <v>114519.54200373721</v>
      </c>
      <c r="L87" s="29">
        <v>3144.0026094776426</v>
      </c>
      <c r="M87" s="29">
        <v>4357.5621574390116</v>
      </c>
      <c r="N87" s="29">
        <v>821357.14598460926</v>
      </c>
      <c r="O87" s="29">
        <v>280626.23597428307</v>
      </c>
      <c r="P87" s="29">
        <v>256438.47357867326</v>
      </c>
      <c r="Q87" s="39">
        <f t="shared" si="23"/>
        <v>0</v>
      </c>
    </row>
    <row r="88" spans="1:17">
      <c r="A88" s="41">
        <f>ROW()</f>
        <v>88</v>
      </c>
      <c r="B88" s="29"/>
      <c r="C88" s="29" t="s">
        <v>24</v>
      </c>
      <c r="D88" s="27"/>
      <c r="E88" s="49">
        <f t="shared" si="22"/>
        <v>15955476.685279595</v>
      </c>
      <c r="F88" s="29">
        <v>5966452.5155145917</v>
      </c>
      <c r="G88" s="29">
        <v>6176719.9773898767</v>
      </c>
      <c r="H88" s="29">
        <v>1294088.485723583</v>
      </c>
      <c r="I88" s="29">
        <v>26983.548182442129</v>
      </c>
      <c r="J88" s="29">
        <v>825830.47218809044</v>
      </c>
      <c r="K88" s="29">
        <v>92822.081015301199</v>
      </c>
      <c r="L88" s="29">
        <v>6319.2506124898491</v>
      </c>
      <c r="M88" s="29">
        <v>7671.3420317635009</v>
      </c>
      <c r="N88" s="29">
        <v>1546694.6633116317</v>
      </c>
      <c r="O88" s="29">
        <v>-21550.278221634973</v>
      </c>
      <c r="P88" s="29">
        <v>33444.627531455415</v>
      </c>
      <c r="Q88" s="39">
        <f t="shared" si="23"/>
        <v>0</v>
      </c>
    </row>
    <row r="89" spans="1:17">
      <c r="A89" s="41">
        <f>ROW()</f>
        <v>89</v>
      </c>
      <c r="B89" s="29"/>
      <c r="C89" s="29" t="s">
        <v>25</v>
      </c>
      <c r="D89" s="27"/>
      <c r="E89" s="49">
        <f t="shared" si="22"/>
        <v>2168084.2881437102</v>
      </c>
      <c r="F89" s="29">
        <v>810741.80420928262</v>
      </c>
      <c r="G89" s="29">
        <v>839313.66009248793</v>
      </c>
      <c r="H89" s="29">
        <v>175845.13259660162</v>
      </c>
      <c r="I89" s="29">
        <v>3666.6160470588657</v>
      </c>
      <c r="J89" s="29">
        <v>112216.64552793819</v>
      </c>
      <c r="K89" s="29">
        <v>12612.979192764529</v>
      </c>
      <c r="L89" s="29">
        <v>858.68120621023922</v>
      </c>
      <c r="M89" s="29">
        <v>1042.4079741461892</v>
      </c>
      <c r="N89" s="29">
        <v>210170.11677096735</v>
      </c>
      <c r="O89" s="29">
        <v>-2928.3248967767499</v>
      </c>
      <c r="P89" s="29">
        <v>4544.569423029413</v>
      </c>
      <c r="Q89" s="39">
        <f t="shared" si="23"/>
        <v>0</v>
      </c>
    </row>
    <row r="90" spans="1:17">
      <c r="A90" s="41">
        <f>ROW()</f>
        <v>90</v>
      </c>
      <c r="B90" s="29"/>
      <c r="C90" s="29" t="s">
        <v>26</v>
      </c>
      <c r="D90" s="27"/>
      <c r="E90" s="49">
        <f t="shared" si="22"/>
        <v>18962608.330711108</v>
      </c>
      <c r="F90" s="29">
        <v>6425243.8714290187</v>
      </c>
      <c r="G90" s="29">
        <v>5349976.0803616559</v>
      </c>
      <c r="H90" s="29">
        <v>1541491.8186260681</v>
      </c>
      <c r="I90" s="29">
        <v>33331.72805992973</v>
      </c>
      <c r="J90" s="29">
        <v>3380427.3113669679</v>
      </c>
      <c r="K90" s="29">
        <v>172666.81195238128</v>
      </c>
      <c r="L90" s="29">
        <v>4740.3691793559246</v>
      </c>
      <c r="M90" s="29">
        <v>6570.1132963383734</v>
      </c>
      <c r="N90" s="29">
        <v>1238401.0395958531</v>
      </c>
      <c r="O90" s="29">
        <v>423114.13989321428</v>
      </c>
      <c r="P90" s="29">
        <v>386645.04695032304</v>
      </c>
      <c r="Q90" s="39">
        <f t="shared" si="23"/>
        <v>0</v>
      </c>
    </row>
    <row r="91" spans="1:17">
      <c r="A91" s="41">
        <f>ROW()</f>
        <v>91</v>
      </c>
      <c r="B91" s="29"/>
      <c r="C91" s="29" t="s">
        <v>27</v>
      </c>
      <c r="E91" s="49">
        <f t="shared" si="22"/>
        <v>-569552.12349891686</v>
      </c>
      <c r="F91" s="29">
        <v>-192985.64981928124</v>
      </c>
      <c r="G91" s="29">
        <v>-160689.40433175763</v>
      </c>
      <c r="H91" s="29">
        <v>-46299.534501947928</v>
      </c>
      <c r="I91" s="29">
        <v>-1001.1363503023686</v>
      </c>
      <c r="J91" s="29">
        <v>-101532.94947323261</v>
      </c>
      <c r="K91" s="29">
        <v>-5186.1404132887556</v>
      </c>
      <c r="L91" s="29">
        <v>-142.37953372154774</v>
      </c>
      <c r="M91" s="29">
        <v>-197.33688078646617</v>
      </c>
      <c r="N91" s="29">
        <v>-37196.04020417131</v>
      </c>
      <c r="O91" s="29">
        <v>-12708.46038982449</v>
      </c>
      <c r="P91" s="29">
        <v>-11613.091600602434</v>
      </c>
      <c r="Q91" s="39">
        <f t="shared" si="23"/>
        <v>0</v>
      </c>
    </row>
    <row r="92" spans="1:17">
      <c r="A92" s="41">
        <f>ROW()</f>
        <v>92</v>
      </c>
      <c r="B92" s="29"/>
      <c r="C92" s="29" t="s">
        <v>28</v>
      </c>
      <c r="E92" s="49">
        <f t="shared" si="22"/>
        <v>-134.18966956360299</v>
      </c>
      <c r="F92" s="29">
        <v>-48.051540264579543</v>
      </c>
      <c r="G92" s="29">
        <v>-37.901349549124333</v>
      </c>
      <c r="H92" s="29">
        <v>-10.634415971650112</v>
      </c>
      <c r="I92" s="29">
        <v>-0.16788906226863773</v>
      </c>
      <c r="J92" s="29">
        <v>-22.188583083082499</v>
      </c>
      <c r="K92" s="29">
        <v>-1.1898400907695903</v>
      </c>
      <c r="L92" s="29">
        <v>-3.5574997333378586E-2</v>
      </c>
      <c r="M92" s="29">
        <v>-3.7505814652073671E-2</v>
      </c>
      <c r="N92" s="29">
        <v>-9.1514506382421388</v>
      </c>
      <c r="O92" s="29">
        <v>-2.7798861218777402</v>
      </c>
      <c r="P92" s="29">
        <v>-2.0516339700229236</v>
      </c>
      <c r="Q92" s="39">
        <f t="shared" si="23"/>
        <v>0</v>
      </c>
    </row>
    <row r="93" spans="1:17">
      <c r="A93" s="41">
        <f>ROW()</f>
        <v>93</v>
      </c>
      <c r="B93" s="29"/>
      <c r="D93" s="27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>
      <c r="A94" s="41">
        <f>ROW()</f>
        <v>94</v>
      </c>
      <c r="B94" s="29"/>
      <c r="C94" s="29" t="s">
        <v>29</v>
      </c>
      <c r="D94" s="27"/>
      <c r="E94" s="55">
        <f t="shared" ref="E94:P94" si="24">SUM(E84:E92)</f>
        <v>165117322.09085718</v>
      </c>
      <c r="F94" s="55">
        <f t="shared" si="24"/>
        <v>57755028.004085109</v>
      </c>
      <c r="G94" s="55">
        <f t="shared" si="24"/>
        <v>48318027.30357305</v>
      </c>
      <c r="H94" s="55">
        <f t="shared" si="24"/>
        <v>13298065.270342521</v>
      </c>
      <c r="I94" s="55">
        <f t="shared" si="24"/>
        <v>283144.10703912686</v>
      </c>
      <c r="J94" s="55">
        <f t="shared" si="24"/>
        <v>26404925.937898375</v>
      </c>
      <c r="K94" s="55">
        <f t="shared" si="24"/>
        <v>1438943.4232205651</v>
      </c>
      <c r="L94" s="55">
        <f t="shared" si="24"/>
        <v>47280.240613760303</v>
      </c>
      <c r="M94" s="55">
        <f t="shared" si="24"/>
        <v>60246.104343766478</v>
      </c>
      <c r="N94" s="55">
        <f t="shared" si="24"/>
        <v>11570590.247907165</v>
      </c>
      <c r="O94" s="55">
        <f t="shared" si="24"/>
        <v>3153139.2562088952</v>
      </c>
      <c r="P94" s="55">
        <f t="shared" si="24"/>
        <v>2787932.1956248055</v>
      </c>
      <c r="Q94" s="39">
        <f>ROUND(SUM(F94:P94)-E94,0)</f>
        <v>0</v>
      </c>
    </row>
    <row r="95" spans="1:17">
      <c r="A95" s="41">
        <f>ROW()</f>
        <v>95</v>
      </c>
      <c r="B95" s="29"/>
      <c r="C95" s="29"/>
      <c r="D95" s="2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7">
      <c r="A96" s="41">
        <f>ROW()</f>
        <v>96</v>
      </c>
      <c r="B96" s="29"/>
      <c r="C96" s="29"/>
      <c r="D96" s="27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7">
      <c r="A97" s="41">
        <f>ROW()</f>
        <v>97</v>
      </c>
      <c r="B97" s="29"/>
      <c r="C97" s="29" t="s">
        <v>31</v>
      </c>
      <c r="D97" s="2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7">
      <c r="A98" s="41">
        <f>ROW()</f>
        <v>98</v>
      </c>
      <c r="B98" s="29"/>
      <c r="C98" s="29" t="s">
        <v>32</v>
      </c>
      <c r="D98" s="27"/>
      <c r="E98" s="49">
        <f t="shared" ref="E98:E108" si="25">SUM(F98:P98)</f>
        <v>2165221645.2649593</v>
      </c>
      <c r="F98" s="29">
        <v>769563596.15521407</v>
      </c>
      <c r="G98" s="29">
        <v>609034818.03060377</v>
      </c>
      <c r="H98" s="29">
        <v>171313509.49988118</v>
      </c>
      <c r="I98" s="29">
        <v>2793132.3382521067</v>
      </c>
      <c r="J98" s="29">
        <v>366327856.55278695</v>
      </c>
      <c r="K98" s="29">
        <v>19175282.553189076</v>
      </c>
      <c r="L98" s="29">
        <v>574798.29187710967</v>
      </c>
      <c r="M98" s="29">
        <v>622172.98872491217</v>
      </c>
      <c r="N98" s="29">
        <v>146807716.42992276</v>
      </c>
      <c r="O98" s="29">
        <v>45195055.378489092</v>
      </c>
      <c r="P98" s="29">
        <v>33813707.046018839</v>
      </c>
      <c r="Q98" s="39">
        <f t="shared" ref="Q98:Q108" si="26">ROUND(SUM(F98:P98)-E98,0)</f>
        <v>0</v>
      </c>
    </row>
    <row r="99" spans="1:17">
      <c r="A99" s="41">
        <f>ROW()</f>
        <v>99</v>
      </c>
      <c r="B99" s="29"/>
      <c r="C99" s="29" t="s">
        <v>33</v>
      </c>
      <c r="D99" s="27"/>
      <c r="E99" s="49">
        <f t="shared" si="25"/>
        <v>1124669.4773938002</v>
      </c>
      <c r="F99" s="29">
        <v>402729.21792774106</v>
      </c>
      <c r="G99" s="29">
        <v>317658.51371837076</v>
      </c>
      <c r="H99" s="29">
        <v>89129.089386088235</v>
      </c>
      <c r="I99" s="29">
        <v>1407.1105811338746</v>
      </c>
      <c r="J99" s="29">
        <v>185966.79029998856</v>
      </c>
      <c r="K99" s="29">
        <v>9972.2790690214806</v>
      </c>
      <c r="L99" s="29">
        <v>298.16090753731834</v>
      </c>
      <c r="M99" s="29">
        <v>314.34345953123653</v>
      </c>
      <c r="N99" s="29">
        <v>76700.071176705547</v>
      </c>
      <c r="O99" s="29">
        <v>23298.761239028507</v>
      </c>
      <c r="P99" s="29">
        <v>17195.139628653658</v>
      </c>
      <c r="Q99" s="39">
        <f t="shared" si="26"/>
        <v>0</v>
      </c>
    </row>
    <row r="100" spans="1:17">
      <c r="A100" s="41">
        <f>ROW()</f>
        <v>100</v>
      </c>
      <c r="B100" s="29"/>
      <c r="C100" s="29" t="s">
        <v>34</v>
      </c>
      <c r="D100" s="27"/>
      <c r="E100" s="49">
        <f t="shared" si="25"/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9">
        <f t="shared" si="26"/>
        <v>0</v>
      </c>
    </row>
    <row r="101" spans="1:17">
      <c r="A101" s="41">
        <f>ROW()</f>
        <v>101</v>
      </c>
      <c r="B101" s="29"/>
      <c r="C101" s="2" t="s">
        <v>35</v>
      </c>
      <c r="D101" s="27"/>
      <c r="E101" s="49">
        <f t="shared" si="25"/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9">
        <f t="shared" si="26"/>
        <v>0</v>
      </c>
    </row>
    <row r="102" spans="1:17">
      <c r="A102" s="41">
        <f>ROW()</f>
        <v>102</v>
      </c>
      <c r="B102" s="29"/>
      <c r="C102" s="29" t="s">
        <v>36</v>
      </c>
      <c r="D102" s="27"/>
      <c r="E102" s="49">
        <f t="shared" si="25"/>
        <v>2493625.6310238922</v>
      </c>
      <c r="F102" s="29">
        <v>847625.43469775969</v>
      </c>
      <c r="G102" s="29">
        <v>698955.9885000228</v>
      </c>
      <c r="H102" s="29">
        <v>202542.40351042448</v>
      </c>
      <c r="I102" s="29">
        <v>4522.5085821371194</v>
      </c>
      <c r="J102" s="29">
        <v>444677.61312990141</v>
      </c>
      <c r="K102" s="29">
        <v>22777.340966798951</v>
      </c>
      <c r="L102" s="29">
        <v>703.11896822584265</v>
      </c>
      <c r="M102" s="29">
        <v>983.33856849883546</v>
      </c>
      <c r="N102" s="29">
        <v>165078.29365255646</v>
      </c>
      <c r="O102" s="29">
        <v>55264.690601136215</v>
      </c>
      <c r="P102" s="29">
        <v>50494.899846430344</v>
      </c>
      <c r="Q102" s="39">
        <f t="shared" si="26"/>
        <v>0</v>
      </c>
    </row>
    <row r="103" spans="1:17">
      <c r="A103" s="41">
        <f>ROW()</f>
        <v>103</v>
      </c>
      <c r="B103" s="29"/>
      <c r="C103" s="29" t="s">
        <v>37</v>
      </c>
      <c r="D103" s="27"/>
      <c r="E103" s="49">
        <f t="shared" si="25"/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9">
        <f t="shared" si="26"/>
        <v>0</v>
      </c>
    </row>
    <row r="104" spans="1:17">
      <c r="A104" s="41">
        <f>ROW()</f>
        <v>104</v>
      </c>
      <c r="B104" s="29"/>
      <c r="C104" s="29" t="s">
        <v>38</v>
      </c>
      <c r="D104" s="27"/>
      <c r="E104" s="49">
        <f t="shared" si="25"/>
        <v>336812.71285562991</v>
      </c>
      <c r="F104" s="29">
        <v>114488.32518968024</v>
      </c>
      <c r="G104" s="29">
        <v>94407.620664661605</v>
      </c>
      <c r="H104" s="29">
        <v>27357.296759351477</v>
      </c>
      <c r="I104" s="29">
        <v>610.8528744296807</v>
      </c>
      <c r="J104" s="29">
        <v>60062.373181074079</v>
      </c>
      <c r="K104" s="29">
        <v>3076.5235595991212</v>
      </c>
      <c r="L104" s="29">
        <v>94.969912164063899</v>
      </c>
      <c r="M104" s="29">
        <v>132.81902735964098</v>
      </c>
      <c r="N104" s="29">
        <v>22297.038988914337</v>
      </c>
      <c r="O104" s="29">
        <v>7464.5729234234732</v>
      </c>
      <c r="P104" s="29">
        <v>6820.3197749720975</v>
      </c>
      <c r="Q104" s="39">
        <f t="shared" si="26"/>
        <v>0</v>
      </c>
    </row>
    <row r="105" spans="1:17">
      <c r="A105" s="41">
        <f>ROW()</f>
        <v>105</v>
      </c>
      <c r="B105" s="29"/>
      <c r="C105" s="29" t="s">
        <v>39</v>
      </c>
      <c r="D105" s="27"/>
      <c r="E105" s="49">
        <f t="shared" si="25"/>
        <v>19144224.539454997</v>
      </c>
      <c r="F105" s="29">
        <v>6507445.001094304</v>
      </c>
      <c r="G105" s="29">
        <v>5366070.2795819752</v>
      </c>
      <c r="H105" s="29">
        <v>1554971.6859352058</v>
      </c>
      <c r="I105" s="29">
        <v>34720.496413286863</v>
      </c>
      <c r="J105" s="29">
        <v>3413907.8326413655</v>
      </c>
      <c r="K105" s="29">
        <v>174867.6803987936</v>
      </c>
      <c r="L105" s="29">
        <v>5398.0305777248723</v>
      </c>
      <c r="M105" s="29">
        <v>7549.3506801653411</v>
      </c>
      <c r="N105" s="29">
        <v>1267349.7901836208</v>
      </c>
      <c r="O105" s="29">
        <v>424281.66955327656</v>
      </c>
      <c r="P105" s="29">
        <v>387662.72239527351</v>
      </c>
      <c r="Q105" s="39">
        <f t="shared" si="26"/>
        <v>0</v>
      </c>
    </row>
    <row r="106" spans="1:17">
      <c r="A106" s="41">
        <f>ROW()</f>
        <v>106</v>
      </c>
      <c r="B106" s="29"/>
      <c r="C106" s="29" t="s">
        <v>40</v>
      </c>
      <c r="E106" s="49">
        <f t="shared" si="25"/>
        <v>3239639.7101026014</v>
      </c>
      <c r="F106" s="29">
        <v>1126957.8983521278</v>
      </c>
      <c r="G106" s="29">
        <v>930262.28455969028</v>
      </c>
      <c r="H106" s="29">
        <v>261611.32671998668</v>
      </c>
      <c r="I106" s="29">
        <v>6056.3695796601387</v>
      </c>
      <c r="J106" s="29">
        <v>536117.09070944705</v>
      </c>
      <c r="K106" s="29">
        <v>28967.83062223762</v>
      </c>
      <c r="L106" s="29">
        <v>940.08289703720584</v>
      </c>
      <c r="M106" s="29">
        <v>1241.5630122954699</v>
      </c>
      <c r="N106" s="29">
        <v>222602.88850028784</v>
      </c>
      <c r="O106" s="29">
        <v>65569.096971959982</v>
      </c>
      <c r="P106" s="29">
        <v>59313.278177872053</v>
      </c>
      <c r="Q106" s="39">
        <f t="shared" si="26"/>
        <v>0</v>
      </c>
    </row>
    <row r="107" spans="1:17">
      <c r="A107" s="41">
        <f>ROW()</f>
        <v>107</v>
      </c>
      <c r="B107" s="29"/>
      <c r="C107" s="29" t="s">
        <v>41</v>
      </c>
      <c r="D107" s="27"/>
      <c r="E107" s="49">
        <f t="shared" si="25"/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39">
        <f t="shared" si="26"/>
        <v>0</v>
      </c>
    </row>
    <row r="108" spans="1:17">
      <c r="A108" s="41">
        <f>ROW()</f>
        <v>108</v>
      </c>
      <c r="B108" s="29"/>
      <c r="C108" s="29" t="s">
        <v>42</v>
      </c>
      <c r="D108" s="27"/>
      <c r="E108" s="49">
        <f t="shared" si="25"/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39">
        <f t="shared" si="26"/>
        <v>0</v>
      </c>
    </row>
    <row r="109" spans="1:17">
      <c r="A109" s="41">
        <f>ROW()</f>
        <v>109</v>
      </c>
      <c r="B109" s="29"/>
      <c r="C109" s="29"/>
      <c r="D109" s="27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>
      <c r="A110" s="41">
        <f>ROW()</f>
        <v>110</v>
      </c>
      <c r="B110" s="29"/>
      <c r="C110" s="29" t="s">
        <v>43</v>
      </c>
      <c r="D110" s="27"/>
      <c r="E110" s="55">
        <f t="shared" ref="E110:P110" si="27">SUM(E98:E108)</f>
        <v>2191560617.3357902</v>
      </c>
      <c r="F110" s="55">
        <f t="shared" si="27"/>
        <v>778562842.03247571</v>
      </c>
      <c r="G110" s="55">
        <f t="shared" si="27"/>
        <v>616442172.7176286</v>
      </c>
      <c r="H110" s="55">
        <f t="shared" si="27"/>
        <v>173449121.30219221</v>
      </c>
      <c r="I110" s="55">
        <f t="shared" si="27"/>
        <v>2840449.6762827546</v>
      </c>
      <c r="J110" s="55">
        <f t="shared" si="27"/>
        <v>370968588.25274873</v>
      </c>
      <c r="K110" s="55">
        <f t="shared" si="27"/>
        <v>19414944.207805526</v>
      </c>
      <c r="L110" s="55">
        <f t="shared" si="27"/>
        <v>582232.655139799</v>
      </c>
      <c r="M110" s="55">
        <f t="shared" si="27"/>
        <v>632394.40347276267</v>
      </c>
      <c r="N110" s="55">
        <f t="shared" si="27"/>
        <v>148561744.51242486</v>
      </c>
      <c r="O110" s="55">
        <f t="shared" si="27"/>
        <v>45770934.169777915</v>
      </c>
      <c r="P110" s="55">
        <f t="shared" si="27"/>
        <v>34335193.405842036</v>
      </c>
      <c r="Q110" s="39">
        <f>ROUND(SUM(F110:P110)-E110,0)</f>
        <v>0</v>
      </c>
    </row>
    <row r="111" spans="1:17">
      <c r="A111" s="41">
        <f>ROW()</f>
        <v>111</v>
      </c>
      <c r="B111" s="29"/>
      <c r="C111" s="29"/>
      <c r="D111" s="2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>
      <c r="A112" s="41">
        <f>ROW()</f>
        <v>112</v>
      </c>
      <c r="B112" s="29"/>
      <c r="C112" s="29" t="s">
        <v>44</v>
      </c>
      <c r="D112" s="2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7">
      <c r="A113" s="41">
        <f>ROW()</f>
        <v>113</v>
      </c>
      <c r="B113" s="29"/>
      <c r="C113" s="29" t="s">
        <v>45</v>
      </c>
      <c r="D113" s="27"/>
      <c r="E113" s="49">
        <f t="shared" ref="E113:E119" si="28">SUM(F113:P113)</f>
        <v>-581630249.73657024</v>
      </c>
      <c r="F113" s="29">
        <v>-197714732.2638458</v>
      </c>
      <c r="G113" s="29">
        <v>-163030302.11364856</v>
      </c>
      <c r="H113" s="29">
        <v>-47241415.700115889</v>
      </c>
      <c r="I113" s="29">
        <v>-1054588.4836433863</v>
      </c>
      <c r="J113" s="29">
        <v>-103713359.91271767</v>
      </c>
      <c r="K113" s="29">
        <v>-5312612.9418303752</v>
      </c>
      <c r="L113" s="29">
        <v>-163992.10458384873</v>
      </c>
      <c r="M113" s="29">
        <v>-229305.00756557667</v>
      </c>
      <c r="N113" s="29">
        <v>-38504954.088570699</v>
      </c>
      <c r="O113" s="29">
        <v>-12889613.319714153</v>
      </c>
      <c r="P113" s="29">
        <v>-11775373.800334223</v>
      </c>
      <c r="Q113" s="39">
        <f t="shared" ref="Q113:Q119" si="29">ROUND(SUM(F113:P113)-E113,0)</f>
        <v>0</v>
      </c>
    </row>
    <row r="114" spans="1:17">
      <c r="A114" s="41">
        <f>ROW()</f>
        <v>114</v>
      </c>
      <c r="B114" s="29"/>
      <c r="C114" s="29" t="s">
        <v>46</v>
      </c>
      <c r="D114" s="27"/>
      <c r="E114" s="49">
        <f t="shared" si="28"/>
        <v>-27657731.981375467</v>
      </c>
      <c r="F114" s="29">
        <v>-9401332.6332062185</v>
      </c>
      <c r="G114" s="29">
        <v>-7752383.8654077873</v>
      </c>
      <c r="H114" s="29">
        <v>-2246474.0081915432</v>
      </c>
      <c r="I114" s="29">
        <v>-50160.844373861328</v>
      </c>
      <c r="J114" s="29">
        <v>-4932078.8298293771</v>
      </c>
      <c r="K114" s="29">
        <v>-252632.05911840935</v>
      </c>
      <c r="L114" s="29">
        <v>-7798.5570399559083</v>
      </c>
      <c r="M114" s="29">
        <v>-10906.578065127078</v>
      </c>
      <c r="N114" s="29">
        <v>-1830945.4690952774</v>
      </c>
      <c r="O114" s="29">
        <v>-612961.20307852386</v>
      </c>
      <c r="P114" s="29">
        <v>-560057.93396938045</v>
      </c>
      <c r="Q114" s="39">
        <f t="shared" si="29"/>
        <v>0</v>
      </c>
    </row>
    <row r="115" spans="1:17">
      <c r="A115" s="41">
        <f>ROW()</f>
        <v>115</v>
      </c>
      <c r="B115" s="29"/>
      <c r="C115" s="29" t="s">
        <v>47</v>
      </c>
      <c r="D115" s="27"/>
      <c r="E115" s="49">
        <f t="shared" si="28"/>
        <v>-371031656.95046729</v>
      </c>
      <c r="F115" s="29">
        <v>-126120043.89607349</v>
      </c>
      <c r="G115" s="29">
        <v>-103999191.55620791</v>
      </c>
      <c r="H115" s="29">
        <v>-30136727.587297443</v>
      </c>
      <c r="I115" s="29">
        <v>-672913.95178919355</v>
      </c>
      <c r="J115" s="29">
        <v>-66164208.269665264</v>
      </c>
      <c r="K115" s="29">
        <v>-3389090.422460997</v>
      </c>
      <c r="L115" s="29">
        <v>-104618.6104224505</v>
      </c>
      <c r="M115" s="29">
        <v>-146313.09815283795</v>
      </c>
      <c r="N115" s="29">
        <v>-24562360.671931781</v>
      </c>
      <c r="O115" s="29">
        <v>-8222942.2040673345</v>
      </c>
      <c r="P115" s="29">
        <v>-7513246.6823986182</v>
      </c>
      <c r="Q115" s="39">
        <f t="shared" si="29"/>
        <v>0</v>
      </c>
    </row>
    <row r="116" spans="1:17">
      <c r="A116" s="41">
        <f>ROW()</f>
        <v>116</v>
      </c>
      <c r="B116" s="29"/>
      <c r="C116" s="29" t="s">
        <v>48</v>
      </c>
      <c r="D116" s="27"/>
      <c r="E116" s="49">
        <f t="shared" si="28"/>
        <v>-27892.527818946386</v>
      </c>
      <c r="F116" s="29">
        <v>-9481.1501433451594</v>
      </c>
      <c r="G116" s="29">
        <v>-7818.2017661160962</v>
      </c>
      <c r="H116" s="29">
        <v>-2265.5466193756602</v>
      </c>
      <c r="I116" s="29">
        <v>-50.586710988797073</v>
      </c>
      <c r="J116" s="29">
        <v>-4973.934033389728</v>
      </c>
      <c r="K116" s="29">
        <v>-254.77691056945608</v>
      </c>
      <c r="L116" s="29">
        <v>-7.8647669518791625</v>
      </c>
      <c r="M116" s="29">
        <v>-10.999175140377842</v>
      </c>
      <c r="N116" s="29">
        <v>-1846.490234315814</v>
      </c>
      <c r="O116" s="29">
        <v>-618.16462124354143</v>
      </c>
      <c r="P116" s="29">
        <v>-564.81283750987473</v>
      </c>
      <c r="Q116" s="39">
        <f t="shared" si="29"/>
        <v>0</v>
      </c>
    </row>
    <row r="117" spans="1:17">
      <c r="A117" s="41">
        <f>ROW()</f>
        <v>117</v>
      </c>
      <c r="B117" s="29"/>
      <c r="C117" s="29" t="s">
        <v>49</v>
      </c>
      <c r="D117" s="27"/>
      <c r="E117" s="49">
        <f t="shared" si="28"/>
        <v>-8275920.2736363979</v>
      </c>
      <c r="F117" s="29">
        <v>-4099798.3800577512</v>
      </c>
      <c r="G117" s="29">
        <v>-172084.30178589688</v>
      </c>
      <c r="H117" s="29">
        <v>-593940.513754174</v>
      </c>
      <c r="I117" s="29">
        <v>-82207.219000662109</v>
      </c>
      <c r="J117" s="29">
        <v>-1509402.9083182057</v>
      </c>
      <c r="K117" s="29">
        <v>-109037.91481298112</v>
      </c>
      <c r="L117" s="29">
        <v>-40181.729319116937</v>
      </c>
      <c r="M117" s="29">
        <v>-60059.634863705462</v>
      </c>
      <c r="N117" s="29">
        <v>-1609207.6717239048</v>
      </c>
      <c r="O117" s="29">
        <v>0</v>
      </c>
      <c r="P117" s="29">
        <v>0</v>
      </c>
      <c r="Q117" s="39">
        <f t="shared" si="29"/>
        <v>0</v>
      </c>
    </row>
    <row r="118" spans="1:17">
      <c r="A118" s="41">
        <f>ROW()</f>
        <v>118</v>
      </c>
      <c r="B118" s="29"/>
      <c r="C118" s="29" t="s">
        <v>50</v>
      </c>
      <c r="D118" s="27"/>
      <c r="E118" s="49">
        <f t="shared" si="28"/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39">
        <f t="shared" si="29"/>
        <v>0</v>
      </c>
    </row>
    <row r="119" spans="1:17">
      <c r="A119" s="41">
        <f>ROW()</f>
        <v>119</v>
      </c>
      <c r="B119" s="29"/>
      <c r="C119" s="29" t="s">
        <v>51</v>
      </c>
      <c r="D119" s="27"/>
      <c r="E119" s="49">
        <f t="shared" si="28"/>
        <v>-21119673.091008898</v>
      </c>
      <c r="F119" s="29">
        <v>-7195579.2675880501</v>
      </c>
      <c r="G119" s="29">
        <v>-5921986.3824240696</v>
      </c>
      <c r="H119" s="29">
        <v>-1713731.9454250962</v>
      </c>
      <c r="I119" s="29">
        <v>-37799.972749782282</v>
      </c>
      <c r="J119" s="29">
        <v>-3753762.4386367016</v>
      </c>
      <c r="K119" s="29">
        <v>-192680.75327045913</v>
      </c>
      <c r="L119" s="29">
        <v>-5940.1822625731274</v>
      </c>
      <c r="M119" s="29">
        <v>-8225.62745298359</v>
      </c>
      <c r="N119" s="29">
        <v>-1399983.1161068555</v>
      </c>
      <c r="O119" s="29">
        <v>-466752.57084123482</v>
      </c>
      <c r="P119" s="29">
        <v>-423230.83425108861</v>
      </c>
      <c r="Q119" s="39">
        <f t="shared" si="29"/>
        <v>0</v>
      </c>
    </row>
    <row r="120" spans="1:17">
      <c r="A120" s="41">
        <f>ROW()</f>
        <v>120</v>
      </c>
      <c r="B120" s="29"/>
      <c r="C120" s="29"/>
      <c r="D120" s="27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7">
      <c r="A121" s="41">
        <f>ROW()</f>
        <v>121</v>
      </c>
      <c r="B121" s="29"/>
      <c r="C121" s="29" t="s">
        <v>52</v>
      </c>
      <c r="D121" s="27"/>
      <c r="E121" s="55">
        <f t="shared" ref="E121:P121" si="30">SUM(E113:E119)</f>
        <v>-1009743124.5608771</v>
      </c>
      <c r="F121" s="55">
        <f t="shared" si="30"/>
        <v>-344540967.59091467</v>
      </c>
      <c r="G121" s="55">
        <f t="shared" si="30"/>
        <v>-280883766.42124033</v>
      </c>
      <c r="H121" s="55">
        <f t="shared" si="30"/>
        <v>-81934555.301403508</v>
      </c>
      <c r="I121" s="55">
        <f t="shared" si="30"/>
        <v>-1897721.0582678744</v>
      </c>
      <c r="J121" s="55">
        <f t="shared" si="30"/>
        <v>-180077786.29320058</v>
      </c>
      <c r="K121" s="55">
        <f t="shared" si="30"/>
        <v>-9256308.8684037905</v>
      </c>
      <c r="L121" s="55">
        <f t="shared" si="30"/>
        <v>-322539.04839489708</v>
      </c>
      <c r="M121" s="55">
        <f t="shared" si="30"/>
        <v>-454820.94527537114</v>
      </c>
      <c r="N121" s="55">
        <f t="shared" si="30"/>
        <v>-67909297.507662833</v>
      </c>
      <c r="O121" s="55">
        <f t="shared" si="30"/>
        <v>-22192887.462322488</v>
      </c>
      <c r="P121" s="55">
        <f t="shared" si="30"/>
        <v>-20272474.063790821</v>
      </c>
      <c r="Q121" s="39">
        <f>ROUND(SUM(F121:P121)-E121,0)</f>
        <v>0</v>
      </c>
    </row>
    <row r="122" spans="1:17">
      <c r="A122" s="41">
        <f>ROW()</f>
        <v>122</v>
      </c>
      <c r="B122" s="29"/>
      <c r="C122" s="29"/>
      <c r="D122" s="27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7" ht="13.5" thickBot="1">
      <c r="A123" s="41">
        <f>ROW()</f>
        <v>123</v>
      </c>
      <c r="B123" s="29"/>
      <c r="C123" s="29" t="s">
        <v>53</v>
      </c>
      <c r="D123" s="27"/>
      <c r="E123" s="56">
        <f t="shared" ref="E123:P123" si="31">E110+E121</f>
        <v>1181817492.7749131</v>
      </c>
      <c r="F123" s="56">
        <f t="shared" si="31"/>
        <v>434021874.44156104</v>
      </c>
      <c r="G123" s="56">
        <f t="shared" si="31"/>
        <v>335558406.29638827</v>
      </c>
      <c r="H123" s="56">
        <f t="shared" si="31"/>
        <v>91514566.000788704</v>
      </c>
      <c r="I123" s="56">
        <f t="shared" si="31"/>
        <v>942728.61801488022</v>
      </c>
      <c r="J123" s="56">
        <f t="shared" si="31"/>
        <v>190890801.95954815</v>
      </c>
      <c r="K123" s="56">
        <f t="shared" si="31"/>
        <v>10158635.339401735</v>
      </c>
      <c r="L123" s="56">
        <f t="shared" si="31"/>
        <v>259693.60674490192</v>
      </c>
      <c r="M123" s="56">
        <f t="shared" si="31"/>
        <v>177573.45819739153</v>
      </c>
      <c r="N123" s="56">
        <f t="shared" si="31"/>
        <v>80652447.004762024</v>
      </c>
      <c r="O123" s="56">
        <f t="shared" si="31"/>
        <v>23578046.707455426</v>
      </c>
      <c r="P123" s="56">
        <f t="shared" si="31"/>
        <v>14062719.342051215</v>
      </c>
      <c r="Q123" s="39">
        <f>ROUND(SUM(F123:P123)-E123,0)</f>
        <v>0</v>
      </c>
    </row>
    <row r="124" spans="1:17" ht="13.5" thickTop="1">
      <c r="A124" s="41">
        <f>ROW()</f>
        <v>124</v>
      </c>
      <c r="B124" s="29"/>
      <c r="C124" s="29"/>
      <c r="D124" s="2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7">
      <c r="A125" s="41">
        <f>ROW()</f>
        <v>125</v>
      </c>
      <c r="B125" s="29"/>
      <c r="C125" s="2" t="s">
        <v>54</v>
      </c>
      <c r="D125" s="27"/>
      <c r="E125" s="57"/>
      <c r="F125" s="57">
        <f>'Class Summary'!F59</f>
        <v>7.1362984481685668E-2</v>
      </c>
      <c r="G125" s="57">
        <f>'Class Summary'!G59</f>
        <v>8.1179161472230893E-2</v>
      </c>
      <c r="H125" s="57">
        <f>'Class Summary'!H59</f>
        <v>7.4720153180903887E-2</v>
      </c>
      <c r="I125" s="57">
        <f>'Class Summary'!I59</f>
        <v>0.12984374849026639</v>
      </c>
      <c r="J125" s="57">
        <f>'Class Summary'!J59</f>
        <v>5.7722120852372098E-2</v>
      </c>
      <c r="K125" s="57">
        <f>'Class Summary'!K59</f>
        <v>6.5814243580134726E-2</v>
      </c>
      <c r="L125" s="57">
        <f>'Class Summary'!L59</f>
        <v>0.10175532154466982</v>
      </c>
      <c r="M125" s="57">
        <f>'Class Summary'!M59</f>
        <v>0.1696513733699766</v>
      </c>
      <c r="N125" s="57">
        <f>'Class Summary'!N59</f>
        <v>8.2632093496150638E-2</v>
      </c>
      <c r="O125" s="57">
        <f>'Class Summary'!O59</f>
        <v>4.798114581833246E-2</v>
      </c>
      <c r="P125" s="57">
        <f>'Class Summary'!P59</f>
        <v>6.6933354748020146E-2</v>
      </c>
    </row>
    <row r="126" spans="1:17">
      <c r="A126" s="41">
        <f>ROW()</f>
        <v>126</v>
      </c>
      <c r="B126" s="29"/>
    </row>
    <row r="127" spans="1:17">
      <c r="A127" s="41">
        <f>ROW()</f>
        <v>127</v>
      </c>
      <c r="B127" s="29"/>
      <c r="C127" s="29" t="s">
        <v>68</v>
      </c>
      <c r="D127" s="27">
        <v>7.3045097065926462E-2</v>
      </c>
      <c r="E127" s="29">
        <f t="shared" ref="E127:P127" si="32">$D$127*E123</f>
        <v>86325973.473953366</v>
      </c>
      <c r="F127" s="29">
        <f t="shared" si="32"/>
        <v>31703169.947319172</v>
      </c>
      <c r="G127" s="29">
        <f t="shared" si="32"/>
        <v>24510896.359207269</v>
      </c>
      <c r="H127" s="29">
        <f t="shared" si="32"/>
        <v>6684690.3564737448</v>
      </c>
      <c r="I127" s="29">
        <f t="shared" si="32"/>
        <v>68861.703409723632</v>
      </c>
      <c r="J127" s="29">
        <f t="shared" si="32"/>
        <v>13943637.15812774</v>
      </c>
      <c r="K127" s="29">
        <f t="shared" si="32"/>
        <v>742038.50442395057</v>
      </c>
      <c r="L127" s="29">
        <f t="shared" si="32"/>
        <v>18969.344712081896</v>
      </c>
      <c r="M127" s="29">
        <f t="shared" si="32"/>
        <v>12970.870490360699</v>
      </c>
      <c r="N127" s="29">
        <f t="shared" si="32"/>
        <v>5891265.8200673321</v>
      </c>
      <c r="O127" s="29">
        <f t="shared" si="32"/>
        <v>1722260.7103710296</v>
      </c>
      <c r="P127" s="29">
        <f t="shared" si="32"/>
        <v>1027212.6993510126</v>
      </c>
      <c r="Q127" s="39">
        <f>ROUND(SUM(F127:P127)-E127,0)</f>
        <v>0</v>
      </c>
    </row>
    <row r="128" spans="1:17">
      <c r="A128" s="41">
        <f>ROW()</f>
        <v>128</v>
      </c>
      <c r="B128" s="29"/>
      <c r="C128" s="29" t="s">
        <v>29</v>
      </c>
      <c r="D128" s="27"/>
      <c r="E128" s="30">
        <f>SUM(F128:P128)</f>
        <v>165533748.01340881</v>
      </c>
      <c r="F128" s="30">
        <v>58207889.589392416</v>
      </c>
      <c r="G128" s="30">
        <v>46624958.785069369</v>
      </c>
      <c r="H128" s="30">
        <v>13202978.873777233</v>
      </c>
      <c r="I128" s="30">
        <v>249929.92820250831</v>
      </c>
      <c r="J128" s="30">
        <v>28219300.441330001</v>
      </c>
      <c r="K128" s="30">
        <v>1484507.6219212334</v>
      </c>
      <c r="L128" s="30">
        <v>42655.401272933144</v>
      </c>
      <c r="M128" s="30">
        <v>49605.110315168276</v>
      </c>
      <c r="N128" s="30">
        <v>11090968.443594158</v>
      </c>
      <c r="O128" s="30">
        <v>3519708.6195318662</v>
      </c>
      <c r="P128" s="30">
        <v>2841245.1990019404</v>
      </c>
      <c r="Q128" s="39">
        <f>ROUND(SUM(F128:P128)-E128,0)</f>
        <v>0</v>
      </c>
    </row>
    <row r="129" spans="1:17">
      <c r="A129" s="41">
        <f>ROW()</f>
        <v>129</v>
      </c>
      <c r="B129" s="29"/>
      <c r="C129" s="29" t="s">
        <v>56</v>
      </c>
      <c r="D129" s="27"/>
      <c r="E129" s="31">
        <v>-38915960.744271405</v>
      </c>
      <c r="F129" s="31">
        <v>-13859893.61567924</v>
      </c>
      <c r="G129" s="31">
        <v>-11015878.351971734</v>
      </c>
      <c r="H129" s="31">
        <v>-3094405.7404409605</v>
      </c>
      <c r="I129" s="31">
        <v>-52172.692338044471</v>
      </c>
      <c r="J129" s="31">
        <v>-6454055.0462222584</v>
      </c>
      <c r="K129" s="31">
        <v>-345511.28032989998</v>
      </c>
      <c r="L129" s="31">
        <v>-10393.269246932812</v>
      </c>
      <c r="M129" s="31">
        <v>-11603.485105664633</v>
      </c>
      <c r="N129" s="31">
        <v>-2651680.7865812508</v>
      </c>
      <c r="O129" s="31">
        <v>-806088.68360563437</v>
      </c>
      <c r="P129" s="31">
        <v>-614277.79274978838</v>
      </c>
      <c r="Q129" s="39">
        <f>ROUND(SUM(F129:P129)-E129,0)</f>
        <v>0</v>
      </c>
    </row>
    <row r="130" spans="1:17">
      <c r="A130" s="41">
        <f>ROW()</f>
        <v>130</v>
      </c>
    </row>
    <row r="131" spans="1:17">
      <c r="A131" s="41">
        <f>ROW()</f>
        <v>131</v>
      </c>
      <c r="B131" s="29"/>
      <c r="C131" s="29" t="s">
        <v>57</v>
      </c>
      <c r="D131" s="27"/>
      <c r="E131" s="30">
        <f t="shared" ref="E131:P131" si="33">SUM(E127:E129)</f>
        <v>212943760.74309078</v>
      </c>
      <c r="F131" s="30">
        <f t="shared" si="33"/>
        <v>76051165.921032354</v>
      </c>
      <c r="G131" s="30">
        <f t="shared" si="33"/>
        <v>60119976.792304903</v>
      </c>
      <c r="H131" s="30">
        <f t="shared" si="33"/>
        <v>16793263.489810016</v>
      </c>
      <c r="I131" s="30">
        <f t="shared" si="33"/>
        <v>266618.93927418749</v>
      </c>
      <c r="J131" s="30">
        <f t="shared" si="33"/>
        <v>35708882.553235486</v>
      </c>
      <c r="K131" s="30">
        <f t="shared" si="33"/>
        <v>1881034.8460152838</v>
      </c>
      <c r="L131" s="30">
        <f t="shared" si="33"/>
        <v>51231.47673808223</v>
      </c>
      <c r="M131" s="30">
        <f t="shared" si="33"/>
        <v>50972.495699864347</v>
      </c>
      <c r="N131" s="30">
        <f t="shared" si="33"/>
        <v>14330553.477080237</v>
      </c>
      <c r="O131" s="30">
        <f t="shared" si="33"/>
        <v>4435880.6462972611</v>
      </c>
      <c r="P131" s="30">
        <f t="shared" si="33"/>
        <v>3254180.105603165</v>
      </c>
      <c r="Q131" s="39">
        <f>ROUND(SUM(F131:P131)-E131,0)</f>
        <v>0</v>
      </c>
    </row>
    <row r="132" spans="1:17">
      <c r="A132" s="41">
        <f>ROW()</f>
        <v>132</v>
      </c>
      <c r="Q132" s="39">
        <f>ROUND(SUM(F132:P132)-E132,0)</f>
        <v>0</v>
      </c>
    </row>
    <row r="133" spans="1:17">
      <c r="A133" s="41">
        <f>ROW()</f>
        <v>133</v>
      </c>
    </row>
    <row r="134" spans="1:17">
      <c r="A134" s="41">
        <f>ROW()</f>
        <v>134</v>
      </c>
      <c r="C134" s="29" t="s">
        <v>62</v>
      </c>
      <c r="D134" s="27">
        <v>7.3045097065926462E-2</v>
      </c>
      <c r="E134" s="29">
        <f t="shared" ref="E134:P134" si="34">$D134*E123</f>
        <v>86325973.473953366</v>
      </c>
      <c r="F134" s="29">
        <f t="shared" si="34"/>
        <v>31703169.947319172</v>
      </c>
      <c r="G134" s="29">
        <f t="shared" si="34"/>
        <v>24510896.359207269</v>
      </c>
      <c r="H134" s="29">
        <f t="shared" si="34"/>
        <v>6684690.3564737448</v>
      </c>
      <c r="I134" s="29">
        <f t="shared" si="34"/>
        <v>68861.703409723632</v>
      </c>
      <c r="J134" s="29">
        <f t="shared" si="34"/>
        <v>13943637.15812774</v>
      </c>
      <c r="K134" s="29">
        <f t="shared" si="34"/>
        <v>742038.50442395057</v>
      </c>
      <c r="L134" s="29">
        <f t="shared" si="34"/>
        <v>18969.344712081896</v>
      </c>
      <c r="M134" s="29">
        <f t="shared" si="34"/>
        <v>12970.870490360699</v>
      </c>
      <c r="N134" s="29">
        <f t="shared" si="34"/>
        <v>5891265.8200673321</v>
      </c>
      <c r="O134" s="29">
        <f t="shared" si="34"/>
        <v>1722260.7103710296</v>
      </c>
      <c r="P134" s="29">
        <f t="shared" si="34"/>
        <v>1027212.6993510126</v>
      </c>
      <c r="Q134" s="39">
        <f>ROUND(SUM(F134:P134)-E134,0)</f>
        <v>0</v>
      </c>
    </row>
    <row r="135" spans="1:17">
      <c r="A135" s="41">
        <f>ROW()</f>
        <v>135</v>
      </c>
      <c r="C135" s="29" t="s">
        <v>69</v>
      </c>
      <c r="D135" s="27"/>
      <c r="E135" s="30">
        <f>SUM(F135:P135)</f>
        <v>165533748.01340881</v>
      </c>
      <c r="F135" s="30">
        <v>58207889.589392416</v>
      </c>
      <c r="G135" s="30">
        <v>46624958.785069369</v>
      </c>
      <c r="H135" s="30">
        <v>13202978.873777233</v>
      </c>
      <c r="I135" s="30">
        <v>249929.92820250831</v>
      </c>
      <c r="J135" s="30">
        <v>28219300.441330001</v>
      </c>
      <c r="K135" s="30">
        <v>1484507.6219212334</v>
      </c>
      <c r="L135" s="30">
        <v>42655.401272933144</v>
      </c>
      <c r="M135" s="30">
        <v>49605.110315168276</v>
      </c>
      <c r="N135" s="30">
        <v>11090968.443594158</v>
      </c>
      <c r="O135" s="30">
        <v>3519708.6195318662</v>
      </c>
      <c r="P135" s="30">
        <v>2841245.1990019404</v>
      </c>
      <c r="Q135" s="39">
        <f>ROUND(SUM(F135:P135)-E135,0)</f>
        <v>0</v>
      </c>
    </row>
    <row r="136" spans="1:17">
      <c r="A136" s="41">
        <f>ROW()</f>
        <v>136</v>
      </c>
      <c r="C136" s="29" t="s">
        <v>56</v>
      </c>
      <c r="D136" s="27"/>
      <c r="E136" s="31">
        <f t="shared" ref="E136:P136" si="35">E129</f>
        <v>-38915960.744271405</v>
      </c>
      <c r="F136" s="31">
        <f t="shared" si="35"/>
        <v>-13859893.61567924</v>
      </c>
      <c r="G136" s="31">
        <f t="shared" si="35"/>
        <v>-11015878.351971734</v>
      </c>
      <c r="H136" s="31">
        <f t="shared" si="35"/>
        <v>-3094405.7404409605</v>
      </c>
      <c r="I136" s="31">
        <f t="shared" si="35"/>
        <v>-52172.692338044471</v>
      </c>
      <c r="J136" s="31">
        <f t="shared" si="35"/>
        <v>-6454055.0462222584</v>
      </c>
      <c r="K136" s="31">
        <f t="shared" si="35"/>
        <v>-345511.28032989998</v>
      </c>
      <c r="L136" s="31">
        <f t="shared" si="35"/>
        <v>-10393.269246932812</v>
      </c>
      <c r="M136" s="31">
        <f t="shared" si="35"/>
        <v>-11603.485105664633</v>
      </c>
      <c r="N136" s="31">
        <f t="shared" si="35"/>
        <v>-2651680.7865812508</v>
      </c>
      <c r="O136" s="31">
        <f t="shared" si="35"/>
        <v>-806088.68360563437</v>
      </c>
      <c r="P136" s="31">
        <f t="shared" si="35"/>
        <v>-614277.79274978838</v>
      </c>
      <c r="Q136" s="39">
        <f>ROUND(SUM(F136:P136)-E136,0)</f>
        <v>0</v>
      </c>
    </row>
    <row r="137" spans="1:17">
      <c r="A137" s="41">
        <f>ROW()</f>
        <v>137</v>
      </c>
    </row>
    <row r="138" spans="1:17">
      <c r="A138" s="41">
        <f>ROW()</f>
        <v>138</v>
      </c>
      <c r="C138" s="29" t="s">
        <v>64</v>
      </c>
      <c r="D138" s="27"/>
      <c r="E138" s="30">
        <f t="shared" ref="E138:P138" si="36">SUM(E134:E136)</f>
        <v>212943760.74309078</v>
      </c>
      <c r="F138" s="30">
        <f t="shared" si="36"/>
        <v>76051165.921032354</v>
      </c>
      <c r="G138" s="30">
        <f t="shared" si="36"/>
        <v>60119976.792304903</v>
      </c>
      <c r="H138" s="30">
        <f t="shared" si="36"/>
        <v>16793263.489810016</v>
      </c>
      <c r="I138" s="30">
        <f t="shared" si="36"/>
        <v>266618.93927418749</v>
      </c>
      <c r="J138" s="30">
        <f t="shared" si="36"/>
        <v>35708882.553235486</v>
      </c>
      <c r="K138" s="30">
        <f t="shared" si="36"/>
        <v>1881034.8460152838</v>
      </c>
      <c r="L138" s="30">
        <f t="shared" si="36"/>
        <v>51231.47673808223</v>
      </c>
      <c r="M138" s="30">
        <f t="shared" si="36"/>
        <v>50972.495699864347</v>
      </c>
      <c r="N138" s="30">
        <f t="shared" si="36"/>
        <v>14330553.477080237</v>
      </c>
      <c r="O138" s="30">
        <f t="shared" si="36"/>
        <v>4435880.6462972611</v>
      </c>
      <c r="P138" s="30">
        <f t="shared" si="36"/>
        <v>3254180.105603165</v>
      </c>
      <c r="Q138" s="39">
        <f>ROUND(SUM(F138:P138)-E138,0)</f>
        <v>0</v>
      </c>
    </row>
    <row r="139" spans="1:17">
      <c r="C139" s="58"/>
    </row>
    <row r="140" spans="1:17">
      <c r="A140" s="41"/>
      <c r="B140" s="42"/>
      <c r="C140" s="42" t="s">
        <v>88</v>
      </c>
      <c r="D140" s="43"/>
      <c r="E140" s="44"/>
      <c r="F140" s="42"/>
      <c r="G140" s="44"/>
      <c r="H140" s="44"/>
      <c r="I140" s="44"/>
      <c r="J140" s="42"/>
      <c r="K140" s="42"/>
      <c r="L140" s="42"/>
      <c r="M140" s="42"/>
      <c r="N140" s="42"/>
      <c r="O140" s="44"/>
      <c r="P140" s="44"/>
    </row>
    <row r="141" spans="1:17">
      <c r="A141" s="41"/>
      <c r="B141" s="42"/>
      <c r="C141" s="44" t="s">
        <v>75</v>
      </c>
      <c r="D141" s="43"/>
      <c r="E141" s="44"/>
      <c r="F141" s="42"/>
      <c r="G141" s="44"/>
      <c r="H141" s="42"/>
      <c r="I141" s="42"/>
      <c r="J141" s="42"/>
      <c r="K141" s="42"/>
      <c r="L141" s="42"/>
      <c r="M141" s="42"/>
      <c r="N141" s="42"/>
      <c r="O141" s="44"/>
      <c r="P141" s="44"/>
    </row>
    <row r="142" spans="1:17">
      <c r="A142" s="41"/>
      <c r="B142" s="42"/>
      <c r="C142" s="42" t="s">
        <v>89</v>
      </c>
      <c r="D142" s="43"/>
      <c r="E142" s="44"/>
      <c r="F142" s="42"/>
      <c r="G142" s="44"/>
      <c r="H142" s="42"/>
      <c r="I142" s="42"/>
      <c r="J142" s="42"/>
      <c r="K142" s="42"/>
      <c r="L142" s="42"/>
      <c r="M142" s="42"/>
      <c r="N142" s="42"/>
      <c r="O142" s="44"/>
      <c r="P142" s="44"/>
    </row>
    <row r="143" spans="1:17">
      <c r="A143" s="41"/>
      <c r="B143" s="42"/>
      <c r="C143" s="42" t="s">
        <v>90</v>
      </c>
      <c r="D143" s="43"/>
      <c r="E143" s="44"/>
      <c r="F143" s="42"/>
      <c r="G143" s="44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7">
      <c r="A144" s="41"/>
      <c r="B144" s="45"/>
      <c r="C144" s="42" t="s">
        <v>91</v>
      </c>
      <c r="D144" s="43"/>
      <c r="E144" s="44"/>
      <c r="F144" s="42"/>
      <c r="G144" s="44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7">
      <c r="A145" s="41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7">
      <c r="A146" s="41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7">
      <c r="A147" s="41"/>
      <c r="B147" s="29"/>
      <c r="C147" s="47" t="s">
        <v>2</v>
      </c>
      <c r="D147" s="48" t="s">
        <v>3</v>
      </c>
      <c r="E147" s="47" t="s">
        <v>4</v>
      </c>
      <c r="F147" s="47" t="s">
        <v>5</v>
      </c>
      <c r="G147" s="47" t="s">
        <v>6</v>
      </c>
      <c r="H147" s="47" t="s">
        <v>7</v>
      </c>
      <c r="I147" s="47" t="s">
        <v>8</v>
      </c>
      <c r="J147" s="47" t="s">
        <v>9</v>
      </c>
      <c r="K147" s="47" t="s">
        <v>10</v>
      </c>
      <c r="L147" s="47" t="s">
        <v>11</v>
      </c>
      <c r="M147" s="47" t="s">
        <v>12</v>
      </c>
      <c r="N147" s="47" t="s">
        <v>13</v>
      </c>
      <c r="O147" s="47" t="s">
        <v>14</v>
      </c>
      <c r="P147" s="47" t="s">
        <v>15</v>
      </c>
      <c r="Q147" s="47"/>
    </row>
    <row r="148" spans="1:17">
      <c r="A148" s="41"/>
      <c r="B148" s="29"/>
      <c r="C148" s="29"/>
      <c r="D148" s="27"/>
      <c r="E148" s="47"/>
      <c r="F148" s="49"/>
      <c r="G148" s="41"/>
      <c r="H148" s="41"/>
      <c r="I148" s="41"/>
      <c r="J148" s="41"/>
      <c r="K148" s="49"/>
      <c r="L148" s="41"/>
      <c r="M148" s="41"/>
      <c r="N148" s="41"/>
      <c r="O148" s="46"/>
      <c r="P148" s="46"/>
      <c r="Q148" s="50" t="s">
        <v>16</v>
      </c>
    </row>
    <row r="149" spans="1:17" ht="38.25">
      <c r="A149" s="41"/>
      <c r="B149" s="51"/>
      <c r="C149" s="52" t="s">
        <v>17</v>
      </c>
      <c r="D149" s="53"/>
      <c r="E149" s="17" t="s">
        <v>92</v>
      </c>
      <c r="F149" s="17" t="s">
        <v>93</v>
      </c>
      <c r="G149" s="17" t="s">
        <v>94</v>
      </c>
      <c r="H149" s="17" t="s">
        <v>95</v>
      </c>
      <c r="I149" s="17" t="s">
        <v>96</v>
      </c>
      <c r="J149" s="17" t="s">
        <v>97</v>
      </c>
      <c r="K149" s="17" t="s">
        <v>98</v>
      </c>
      <c r="L149" s="17" t="s">
        <v>99</v>
      </c>
      <c r="M149" s="17" t="s">
        <v>100</v>
      </c>
      <c r="N149" s="17" t="s">
        <v>101</v>
      </c>
      <c r="O149" s="17" t="s">
        <v>102</v>
      </c>
      <c r="P149" s="17" t="s">
        <v>103</v>
      </c>
      <c r="Q149" s="54">
        <f>ROUND(SUM(Q154:Q208),0)</f>
        <v>0</v>
      </c>
    </row>
    <row r="150" spans="1:17">
      <c r="A150" s="41"/>
      <c r="B150" s="51"/>
      <c r="C150" s="52"/>
      <c r="D150" s="53"/>
      <c r="E150" s="52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30"/>
    </row>
    <row r="151" spans="1:17">
      <c r="A151" s="41"/>
      <c r="B151" s="51"/>
      <c r="C151" s="2" t="s">
        <v>18</v>
      </c>
      <c r="D151" s="53"/>
      <c r="E151" s="47">
        <v>83815872.305923343</v>
      </c>
      <c r="F151" s="47">
        <v>24431839.100567017</v>
      </c>
      <c r="G151" s="47">
        <v>25061977.441092253</v>
      </c>
      <c r="H151" s="47">
        <v>7564487.2068167897</v>
      </c>
      <c r="I151" s="47">
        <v>464270.52814504772</v>
      </c>
      <c r="J151" s="47">
        <v>15283996.574655224</v>
      </c>
      <c r="K151" s="47">
        <v>802174.51322624902</v>
      </c>
      <c r="L151" s="47">
        <v>32992.796836344918</v>
      </c>
      <c r="M151" s="47">
        <v>117241.62007003801</v>
      </c>
      <c r="N151" s="47">
        <v>5492212.5844236203</v>
      </c>
      <c r="O151" s="47">
        <v>1763594.05769321</v>
      </c>
      <c r="P151" s="47">
        <v>2801085.8823975464</v>
      </c>
      <c r="Q151" s="30"/>
    </row>
    <row r="152" spans="1:17">
      <c r="A152" s="41"/>
      <c r="B152" s="29"/>
      <c r="C152" s="29"/>
      <c r="D152" s="27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7">
      <c r="A153" s="41">
        <f>ROW()</f>
        <v>153</v>
      </c>
      <c r="B153" s="29"/>
      <c r="C153" s="29" t="s">
        <v>19</v>
      </c>
      <c r="D153" s="27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7">
      <c r="A154" s="41">
        <f>ROW()</f>
        <v>154</v>
      </c>
      <c r="B154" s="29"/>
      <c r="C154" s="29" t="s">
        <v>20</v>
      </c>
      <c r="D154" s="27"/>
      <c r="E154" s="49">
        <f t="shared" ref="E154:E162" si="37">SUM(F154:P154)</f>
        <v>26700169.063661467</v>
      </c>
      <c r="F154" s="29">
        <v>8407407.137988871</v>
      </c>
      <c r="G154" s="29">
        <v>7434834.0491398973</v>
      </c>
      <c r="H154" s="29">
        <v>2269361.9040761618</v>
      </c>
      <c r="I154" s="29">
        <v>78699.259201887311</v>
      </c>
      <c r="J154" s="29">
        <v>5110555.5082732905</v>
      </c>
      <c r="K154" s="29">
        <v>259430.08152819838</v>
      </c>
      <c r="L154" s="29">
        <v>8494.9737929623843</v>
      </c>
      <c r="M154" s="29">
        <v>15907.169970672845</v>
      </c>
      <c r="N154" s="29">
        <v>1699339.0755995053</v>
      </c>
      <c r="O154" s="29">
        <v>648108.82444093819</v>
      </c>
      <c r="P154" s="29">
        <v>768031.07964908273</v>
      </c>
      <c r="Q154" s="39">
        <f t="shared" ref="Q154:Q162" si="38">ROUND(SUM(F154:P154)-E154,0)</f>
        <v>0</v>
      </c>
    </row>
    <row r="155" spans="1:17">
      <c r="A155" s="41">
        <f>ROW()</f>
        <v>155</v>
      </c>
      <c r="B155" s="29"/>
      <c r="C155" s="29" t="s">
        <v>21</v>
      </c>
      <c r="D155" s="27"/>
      <c r="E155" s="49">
        <f t="shared" si="37"/>
        <v>12943643.354733789</v>
      </c>
      <c r="F155" s="29">
        <v>4399286.9640492164</v>
      </c>
      <c r="G155" s="29">
        <v>3628044.9179809429</v>
      </c>
      <c r="H155" s="29">
        <v>1051404.6023522904</v>
      </c>
      <c r="I155" s="29">
        <v>23491.517724629986</v>
      </c>
      <c r="J155" s="29">
        <v>2308443.2577967588</v>
      </c>
      <c r="K155" s="29">
        <v>118239.27444054651</v>
      </c>
      <c r="L155" s="29">
        <v>3650.204572427424</v>
      </c>
      <c r="M155" s="29">
        <v>5107.5939851917574</v>
      </c>
      <c r="N155" s="29">
        <v>856822.59799382265</v>
      </c>
      <c r="O155" s="29">
        <v>286902.19946719072</v>
      </c>
      <c r="P155" s="29">
        <v>262250.22437076928</v>
      </c>
      <c r="Q155" s="39">
        <f t="shared" si="38"/>
        <v>0</v>
      </c>
    </row>
    <row r="156" spans="1:17">
      <c r="A156" s="41">
        <f>ROW()</f>
        <v>156</v>
      </c>
      <c r="B156" s="29"/>
      <c r="C156" s="29" t="s">
        <v>22</v>
      </c>
      <c r="D156" s="27"/>
      <c r="E156" s="49">
        <f t="shared" si="37"/>
        <v>-19429.273369154471</v>
      </c>
      <c r="F156" s="29">
        <v>-6599.5657211114376</v>
      </c>
      <c r="G156" s="29">
        <v>-5445.7625688900353</v>
      </c>
      <c r="H156" s="29">
        <v>-1578.8195887465595</v>
      </c>
      <c r="I156" s="29">
        <v>-35.403617843824861</v>
      </c>
      <c r="J156" s="29">
        <v>-3467.3327749597529</v>
      </c>
      <c r="K156" s="29">
        <v>-177.56270411027924</v>
      </c>
      <c r="L156" s="29">
        <v>-5.4837236572269195</v>
      </c>
      <c r="M156" s="29">
        <v>-7.6957149676256851</v>
      </c>
      <c r="N156" s="29">
        <v>-1285.7383806335733</v>
      </c>
      <c r="O156" s="29">
        <v>-431.00214370071365</v>
      </c>
      <c r="P156" s="29">
        <v>-394.90643053343939</v>
      </c>
      <c r="Q156" s="39">
        <f t="shared" si="38"/>
        <v>0</v>
      </c>
    </row>
    <row r="157" spans="1:17">
      <c r="A157" s="41">
        <f>ROW()</f>
        <v>157</v>
      </c>
      <c r="B157" s="29"/>
      <c r="C157" s="29" t="s">
        <v>23</v>
      </c>
      <c r="D157" s="27"/>
      <c r="E157" s="49">
        <f t="shared" si="37"/>
        <v>4192253.6563814352</v>
      </c>
      <c r="F157" s="29">
        <v>1420492.9851087942</v>
      </c>
      <c r="G157" s="29">
        <v>1182772.7701428663</v>
      </c>
      <c r="H157" s="29">
        <v>340793.02805885993</v>
      </c>
      <c r="I157" s="29">
        <v>7368.9788026915357</v>
      </c>
      <c r="J157" s="29">
        <v>747344.9068321496</v>
      </c>
      <c r="K157" s="29">
        <v>38173.180667912406</v>
      </c>
      <c r="L157" s="29">
        <v>1048.000869825881</v>
      </c>
      <c r="M157" s="29">
        <v>1452.5207191463373</v>
      </c>
      <c r="N157" s="29">
        <v>273785.71532820311</v>
      </c>
      <c r="O157" s="29">
        <v>93542.078658094368</v>
      </c>
      <c r="P157" s="29">
        <v>85479.491192891102</v>
      </c>
      <c r="Q157" s="39">
        <f t="shared" si="38"/>
        <v>0</v>
      </c>
    </row>
    <row r="158" spans="1:17">
      <c r="A158" s="41">
        <f>ROW()</f>
        <v>158</v>
      </c>
      <c r="B158" s="29"/>
      <c r="C158" s="29" t="s">
        <v>24</v>
      </c>
      <c r="D158" s="27"/>
      <c r="E158" s="49">
        <f t="shared" si="37"/>
        <v>5076374.8496626737</v>
      </c>
      <c r="F158" s="29">
        <v>884104.77880341827</v>
      </c>
      <c r="G158" s="29">
        <v>1973926.2609270869</v>
      </c>
      <c r="H158" s="29">
        <v>592287.05228062195</v>
      </c>
      <c r="I158" s="29">
        <v>93965.232502365063</v>
      </c>
      <c r="J158" s="29">
        <v>732607.81685722526</v>
      </c>
      <c r="K158" s="29">
        <v>48367.706701378913</v>
      </c>
      <c r="L158" s="29">
        <v>4062.4365043409102</v>
      </c>
      <c r="M158" s="29">
        <v>26551.508669444167</v>
      </c>
      <c r="N158" s="29">
        <v>373299.70570855885</v>
      </c>
      <c r="O158" s="29">
        <v>37810.904258325674</v>
      </c>
      <c r="P158" s="29">
        <v>309391.44644990721</v>
      </c>
      <c r="Q158" s="39">
        <f t="shared" si="38"/>
        <v>0</v>
      </c>
    </row>
    <row r="159" spans="1:17">
      <c r="A159" s="41">
        <f>ROW()</f>
        <v>159</v>
      </c>
      <c r="B159" s="29"/>
      <c r="C159" s="29" t="s">
        <v>25</v>
      </c>
      <c r="D159" s="27"/>
      <c r="E159" s="49">
        <f t="shared" si="37"/>
        <v>689795.03209926607</v>
      </c>
      <c r="F159" s="29">
        <v>120135.15595964016</v>
      </c>
      <c r="G159" s="29">
        <v>268223.79529523209</v>
      </c>
      <c r="H159" s="29">
        <v>80481.97352231355</v>
      </c>
      <c r="I159" s="29">
        <v>12768.314494050766</v>
      </c>
      <c r="J159" s="29">
        <v>99549.234938547466</v>
      </c>
      <c r="K159" s="29">
        <v>6572.3680352056253</v>
      </c>
      <c r="L159" s="29">
        <v>552.01765076473862</v>
      </c>
      <c r="M159" s="29">
        <v>3607.9090526850418</v>
      </c>
      <c r="N159" s="29">
        <v>50725.230131299613</v>
      </c>
      <c r="O159" s="29">
        <v>5137.8739137651073</v>
      </c>
      <c r="P159" s="29">
        <v>42041.159105762046</v>
      </c>
      <c r="Q159" s="39">
        <f t="shared" si="38"/>
        <v>0</v>
      </c>
    </row>
    <row r="160" spans="1:17">
      <c r="A160" s="41">
        <f>ROW()</f>
        <v>160</v>
      </c>
      <c r="B160" s="29"/>
      <c r="C160" s="29" t="s">
        <v>26</v>
      </c>
      <c r="D160" s="27"/>
      <c r="E160" s="49">
        <f t="shared" si="37"/>
        <v>6320869.4435703699</v>
      </c>
      <c r="F160" s="29">
        <v>2141747.9571430068</v>
      </c>
      <c r="G160" s="29">
        <v>1783325.3601205526</v>
      </c>
      <c r="H160" s="29">
        <v>513830.60620868939</v>
      </c>
      <c r="I160" s="29">
        <v>11110.576019976579</v>
      </c>
      <c r="J160" s="29">
        <v>1126809.1037889896</v>
      </c>
      <c r="K160" s="29">
        <v>57555.603984127098</v>
      </c>
      <c r="L160" s="29">
        <v>1580.1230597853084</v>
      </c>
      <c r="M160" s="29">
        <v>2190.0377654461245</v>
      </c>
      <c r="N160" s="29">
        <v>412800.3465319511</v>
      </c>
      <c r="O160" s="29">
        <v>141038.04663107148</v>
      </c>
      <c r="P160" s="29">
        <v>128881.68231677442</v>
      </c>
      <c r="Q160" s="39">
        <f t="shared" si="38"/>
        <v>0</v>
      </c>
    </row>
    <row r="161" spans="1:17">
      <c r="A161" s="41">
        <f>ROW()</f>
        <v>161</v>
      </c>
      <c r="B161" s="29"/>
      <c r="C161" s="29" t="s">
        <v>27</v>
      </c>
      <c r="E161" s="49">
        <f t="shared" si="37"/>
        <v>-189850.70783297223</v>
      </c>
      <c r="F161" s="29">
        <v>-64328.549939760407</v>
      </c>
      <c r="G161" s="29">
        <v>-53563.134777252541</v>
      </c>
      <c r="H161" s="29">
        <v>-15433.178167315975</v>
      </c>
      <c r="I161" s="29">
        <v>-333.71211676745617</v>
      </c>
      <c r="J161" s="29">
        <v>-33844.316491077538</v>
      </c>
      <c r="K161" s="29">
        <v>-1728.7134710962516</v>
      </c>
      <c r="L161" s="29">
        <v>-47.459844573849246</v>
      </c>
      <c r="M161" s="29">
        <v>-65.77896026215538</v>
      </c>
      <c r="N161" s="29">
        <v>-12398.680068057101</v>
      </c>
      <c r="O161" s="29">
        <v>-4236.1534632748289</v>
      </c>
      <c r="P161" s="29">
        <v>-3871.0305335341441</v>
      </c>
      <c r="Q161" s="39">
        <f t="shared" si="38"/>
        <v>0</v>
      </c>
    </row>
    <row r="162" spans="1:17">
      <c r="A162" s="41">
        <f>ROW()</f>
        <v>162</v>
      </c>
      <c r="B162" s="29"/>
      <c r="C162" s="29" t="s">
        <v>28</v>
      </c>
      <c r="E162" s="49">
        <f t="shared" si="37"/>
        <v>-44.729889854534306</v>
      </c>
      <c r="F162" s="29">
        <v>-13.000544837853285</v>
      </c>
      <c r="G162" s="29">
        <v>-12.442491900105416</v>
      </c>
      <c r="H162" s="29">
        <v>-3.9541458503284566</v>
      </c>
      <c r="I162" s="29">
        <v>-0.15785455930115516</v>
      </c>
      <c r="J162" s="29">
        <v>-9.1741792206599069</v>
      </c>
      <c r="K162" s="29">
        <v>-0.45074795931410166</v>
      </c>
      <c r="L162" s="29">
        <v>-1.5068691881263122E-2</v>
      </c>
      <c r="M162" s="29">
        <v>-3.3321307223878743E-2</v>
      </c>
      <c r="N162" s="29">
        <v>-2.7386763212372567</v>
      </c>
      <c r="O162" s="29">
        <v>-1.1774870222037235</v>
      </c>
      <c r="P162" s="29">
        <v>-1.5853721844258721</v>
      </c>
      <c r="Q162" s="39">
        <f t="shared" si="38"/>
        <v>0</v>
      </c>
    </row>
    <row r="163" spans="1:17">
      <c r="A163" s="41">
        <f>ROW()</f>
        <v>163</v>
      </c>
      <c r="B163" s="29"/>
      <c r="D163" s="27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7">
      <c r="A164" s="41">
        <f>ROW()</f>
        <v>164</v>
      </c>
      <c r="B164" s="29"/>
      <c r="C164" s="29" t="s">
        <v>29</v>
      </c>
      <c r="D164" s="27"/>
      <c r="E164" s="55">
        <f t="shared" ref="E164:P164" si="39">SUM(E154:E162)</f>
        <v>55713780.689017028</v>
      </c>
      <c r="F164" s="55">
        <f t="shared" si="39"/>
        <v>17302233.862847239</v>
      </c>
      <c r="G164" s="55">
        <f t="shared" si="39"/>
        <v>16212105.81376854</v>
      </c>
      <c r="H164" s="55">
        <f t="shared" si="39"/>
        <v>4831143.214597024</v>
      </c>
      <c r="I164" s="55">
        <f t="shared" si="39"/>
        <v>227034.60515643068</v>
      </c>
      <c r="J164" s="55">
        <f t="shared" si="39"/>
        <v>10087989.005041704</v>
      </c>
      <c r="K164" s="55">
        <f t="shared" si="39"/>
        <v>526431.48843420309</v>
      </c>
      <c r="L164" s="55">
        <f t="shared" si="39"/>
        <v>19334.79781318369</v>
      </c>
      <c r="M164" s="55">
        <f t="shared" si="39"/>
        <v>54743.232166049274</v>
      </c>
      <c r="N164" s="55">
        <f t="shared" si="39"/>
        <v>3653085.5141683281</v>
      </c>
      <c r="O164" s="55">
        <f t="shared" si="39"/>
        <v>1207871.5942753877</v>
      </c>
      <c r="P164" s="55">
        <f t="shared" si="39"/>
        <v>1591807.560748935</v>
      </c>
      <c r="Q164" s="39">
        <f>ROUND(SUM(F164:P164)-E164,0)</f>
        <v>0</v>
      </c>
    </row>
    <row r="165" spans="1:17">
      <c r="A165" s="41">
        <f>ROW()</f>
        <v>165</v>
      </c>
      <c r="B165" s="29"/>
      <c r="C165" s="29"/>
      <c r="D165" s="27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7">
      <c r="A166" s="41">
        <f>ROW()</f>
        <v>166</v>
      </c>
      <c r="B166" s="29"/>
      <c r="C166" s="29"/>
      <c r="D166" s="27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7">
      <c r="A167" s="41">
        <f>ROW()</f>
        <v>167</v>
      </c>
      <c r="B167" s="29"/>
      <c r="C167" s="29" t="s">
        <v>31</v>
      </c>
      <c r="D167" s="27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7">
      <c r="A168" s="41">
        <f>ROW()</f>
        <v>168</v>
      </c>
      <c r="B168" s="29"/>
      <c r="C168" s="29" t="s">
        <v>32</v>
      </c>
      <c r="D168" s="27"/>
      <c r="E168" s="49">
        <f t="shared" ref="E168:E178" si="40">SUM(F168:P168)</f>
        <v>721740548.42165327</v>
      </c>
      <c r="F168" s="29">
        <v>211765108.81974986</v>
      </c>
      <c r="G168" s="29">
        <v>200173526.77773553</v>
      </c>
      <c r="H168" s="29">
        <v>63177654.171102919</v>
      </c>
      <c r="I168" s="29">
        <v>2442750.5275437674</v>
      </c>
      <c r="J168" s="29">
        <v>148488228.81449875</v>
      </c>
      <c r="K168" s="29">
        <v>7194924.8506179424</v>
      </c>
      <c r="L168" s="29">
        <v>239229.69535339522</v>
      </c>
      <c r="M168" s="29">
        <v>516276.05312218884</v>
      </c>
      <c r="N168" s="29">
        <v>44309800.220935449</v>
      </c>
      <c r="O168" s="29">
        <v>18786859.63758482</v>
      </c>
      <c r="P168" s="29">
        <v>24646188.853408642</v>
      </c>
      <c r="Q168" s="39">
        <f t="shared" ref="Q168:Q178" si="41">ROUND(SUM(F168:P168)-E168,0)</f>
        <v>0</v>
      </c>
    </row>
    <row r="169" spans="1:17">
      <c r="A169" s="41">
        <f>ROW()</f>
        <v>169</v>
      </c>
      <c r="B169" s="29"/>
      <c r="C169" s="29" t="s">
        <v>33</v>
      </c>
      <c r="D169" s="27"/>
      <c r="E169" s="49">
        <f t="shared" si="40"/>
        <v>374889.82579793333</v>
      </c>
      <c r="F169" s="29">
        <v>108960.07133912001</v>
      </c>
      <c r="G169" s="29">
        <v>104282.92213757519</v>
      </c>
      <c r="H169" s="29">
        <v>33140.45828930175</v>
      </c>
      <c r="I169" s="29">
        <v>1323.0094782319402</v>
      </c>
      <c r="J169" s="29">
        <v>76890.563805481099</v>
      </c>
      <c r="K169" s="29">
        <v>3777.8055008760043</v>
      </c>
      <c r="L169" s="29">
        <v>126.29361021770568</v>
      </c>
      <c r="M169" s="29">
        <v>279.27229646985177</v>
      </c>
      <c r="N169" s="29">
        <v>22953.37395921359</v>
      </c>
      <c r="O169" s="29">
        <v>9868.7456210789915</v>
      </c>
      <c r="P169" s="29">
        <v>13287.309760367214</v>
      </c>
      <c r="Q169" s="39">
        <f t="shared" si="41"/>
        <v>0</v>
      </c>
    </row>
    <row r="170" spans="1:17">
      <c r="A170" s="41">
        <f>ROW()</f>
        <v>170</v>
      </c>
      <c r="B170" s="29"/>
      <c r="C170" s="29" t="s">
        <v>34</v>
      </c>
      <c r="D170" s="27"/>
      <c r="E170" s="49">
        <f t="shared" si="40"/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39">
        <f t="shared" si="41"/>
        <v>0</v>
      </c>
    </row>
    <row r="171" spans="1:17">
      <c r="A171" s="41">
        <f>ROW()</f>
        <v>171</v>
      </c>
      <c r="B171" s="29"/>
      <c r="C171" s="2" t="s">
        <v>35</v>
      </c>
      <c r="D171" s="27"/>
      <c r="E171" s="49">
        <f t="shared" si="40"/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39">
        <f t="shared" si="41"/>
        <v>0</v>
      </c>
    </row>
    <row r="172" spans="1:17">
      <c r="A172" s="41">
        <f>ROW()</f>
        <v>172</v>
      </c>
      <c r="B172" s="29"/>
      <c r="C172" s="29" t="s">
        <v>36</v>
      </c>
      <c r="D172" s="27"/>
      <c r="E172" s="49">
        <f t="shared" si="40"/>
        <v>831208.54367463081</v>
      </c>
      <c r="F172" s="29">
        <v>282541.8115659199</v>
      </c>
      <c r="G172" s="29">
        <v>232985.32950000759</v>
      </c>
      <c r="H172" s="29">
        <v>67514.134503474823</v>
      </c>
      <c r="I172" s="29">
        <v>1507.5028607123731</v>
      </c>
      <c r="J172" s="29">
        <v>148225.87104330049</v>
      </c>
      <c r="K172" s="29">
        <v>7592.4469889329839</v>
      </c>
      <c r="L172" s="29">
        <v>234.37298940861425</v>
      </c>
      <c r="M172" s="29">
        <v>327.77952283294519</v>
      </c>
      <c r="N172" s="29">
        <v>55026.097884185489</v>
      </c>
      <c r="O172" s="29">
        <v>18421.563533712077</v>
      </c>
      <c r="P172" s="29">
        <v>16831.633282143448</v>
      </c>
      <c r="Q172" s="39">
        <f t="shared" si="41"/>
        <v>0</v>
      </c>
    </row>
    <row r="173" spans="1:17">
      <c r="A173" s="41">
        <f>ROW()</f>
        <v>173</v>
      </c>
      <c r="B173" s="29"/>
      <c r="C173" s="29" t="s">
        <v>37</v>
      </c>
      <c r="D173" s="27"/>
      <c r="E173" s="49">
        <f t="shared" si="40"/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39">
        <f t="shared" si="41"/>
        <v>0</v>
      </c>
    </row>
    <row r="174" spans="1:17">
      <c r="A174" s="41">
        <f>ROW()</f>
        <v>174</v>
      </c>
      <c r="B174" s="29"/>
      <c r="C174" s="29" t="s">
        <v>38</v>
      </c>
      <c r="D174" s="27"/>
      <c r="E174" s="49">
        <f t="shared" si="40"/>
        <v>112270.90428520992</v>
      </c>
      <c r="F174" s="29">
        <v>38162.775063226742</v>
      </c>
      <c r="G174" s="29">
        <v>31469.206888220535</v>
      </c>
      <c r="H174" s="29">
        <v>9119.0989197838262</v>
      </c>
      <c r="I174" s="29">
        <v>203.61762480989356</v>
      </c>
      <c r="J174" s="29">
        <v>20020.791060358024</v>
      </c>
      <c r="K174" s="29">
        <v>1025.5078531997069</v>
      </c>
      <c r="L174" s="29">
        <v>31.656637388021299</v>
      </c>
      <c r="M174" s="29">
        <v>44.273009119880321</v>
      </c>
      <c r="N174" s="29">
        <v>7432.3463296381124</v>
      </c>
      <c r="O174" s="29">
        <v>2488.1909744744908</v>
      </c>
      <c r="P174" s="29">
        <v>2273.4399249906992</v>
      </c>
      <c r="Q174" s="39">
        <f t="shared" si="41"/>
        <v>0</v>
      </c>
    </row>
    <row r="175" spans="1:17">
      <c r="A175" s="41">
        <f>ROW()</f>
        <v>175</v>
      </c>
      <c r="B175" s="29"/>
      <c r="C175" s="29" t="s">
        <v>39</v>
      </c>
      <c r="D175" s="27"/>
      <c r="E175" s="49">
        <f t="shared" si="40"/>
        <v>6381408.1798183303</v>
      </c>
      <c r="F175" s="29">
        <v>2169148.3336981013</v>
      </c>
      <c r="G175" s="29">
        <v>1788690.0931939918</v>
      </c>
      <c r="H175" s="29">
        <v>518323.89531173522</v>
      </c>
      <c r="I175" s="29">
        <v>11573.498804428955</v>
      </c>
      <c r="J175" s="29">
        <v>1137969.2775471217</v>
      </c>
      <c r="K175" s="29">
        <v>58289.226799597862</v>
      </c>
      <c r="L175" s="29">
        <v>1799.3435259082912</v>
      </c>
      <c r="M175" s="29">
        <v>2516.4502267217804</v>
      </c>
      <c r="N175" s="29">
        <v>422449.93006120692</v>
      </c>
      <c r="O175" s="29">
        <v>141427.2231844255</v>
      </c>
      <c r="P175" s="29">
        <v>129220.90746509116</v>
      </c>
      <c r="Q175" s="39">
        <f t="shared" si="41"/>
        <v>0</v>
      </c>
    </row>
    <row r="176" spans="1:17">
      <c r="A176" s="41">
        <f>ROW()</f>
        <v>176</v>
      </c>
      <c r="B176" s="29"/>
      <c r="C176" s="29" t="s">
        <v>40</v>
      </c>
      <c r="E176" s="49">
        <f t="shared" si="40"/>
        <v>1087399.9814433332</v>
      </c>
      <c r="F176" s="29">
        <v>353930.81530283118</v>
      </c>
      <c r="G176" s="29">
        <v>311270.46236781293</v>
      </c>
      <c r="H176" s="29">
        <v>91644.081912605965</v>
      </c>
      <c r="I176" s="29">
        <v>3497.1344766076854</v>
      </c>
      <c r="J176" s="29">
        <v>193039.42723013906</v>
      </c>
      <c r="K176" s="29">
        <v>10177.277806434098</v>
      </c>
      <c r="L176" s="29">
        <v>353.19805174182943</v>
      </c>
      <c r="M176" s="29">
        <v>800.14736584537422</v>
      </c>
      <c r="N176" s="29">
        <v>71930.342638313377</v>
      </c>
      <c r="O176" s="29">
        <v>23603.783521508507</v>
      </c>
      <c r="P176" s="29">
        <v>27153.310769493288</v>
      </c>
      <c r="Q176" s="39">
        <f t="shared" si="41"/>
        <v>0</v>
      </c>
    </row>
    <row r="177" spans="1:17">
      <c r="A177" s="41">
        <f>ROW()</f>
        <v>177</v>
      </c>
      <c r="B177" s="29"/>
      <c r="C177" s="29" t="s">
        <v>41</v>
      </c>
      <c r="D177" s="27"/>
      <c r="E177" s="49">
        <f t="shared" si="40"/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39">
        <f t="shared" si="41"/>
        <v>0</v>
      </c>
    </row>
    <row r="178" spans="1:17">
      <c r="A178" s="41">
        <f>ROW()</f>
        <v>178</v>
      </c>
      <c r="B178" s="29"/>
      <c r="C178" s="29" t="s">
        <v>42</v>
      </c>
      <c r="D178" s="27"/>
      <c r="E178" s="49">
        <f t="shared" si="40"/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39">
        <f t="shared" si="41"/>
        <v>0</v>
      </c>
    </row>
    <row r="179" spans="1:17">
      <c r="A179" s="41">
        <f>ROW()</f>
        <v>179</v>
      </c>
      <c r="B179" s="29"/>
      <c r="C179" s="29"/>
      <c r="D179" s="2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7">
      <c r="A180" s="41">
        <f>ROW()</f>
        <v>180</v>
      </c>
      <c r="B180" s="29"/>
      <c r="C180" s="29" t="s">
        <v>43</v>
      </c>
      <c r="D180" s="27"/>
      <c r="E180" s="55">
        <f t="shared" ref="E180:P180" si="42">SUM(E168:E178)</f>
        <v>730527725.85667253</v>
      </c>
      <c r="F180" s="55">
        <f t="shared" si="42"/>
        <v>214717852.62671903</v>
      </c>
      <c r="G180" s="55">
        <f t="shared" si="42"/>
        <v>202642224.79182315</v>
      </c>
      <c r="H180" s="55">
        <f t="shared" si="42"/>
        <v>63897395.840039827</v>
      </c>
      <c r="I180" s="55">
        <f t="shared" si="42"/>
        <v>2460855.2907885583</v>
      </c>
      <c r="J180" s="55">
        <f t="shared" si="42"/>
        <v>150064374.74518517</v>
      </c>
      <c r="K180" s="55">
        <f t="shared" si="42"/>
        <v>7275787.1155669829</v>
      </c>
      <c r="L180" s="55">
        <f t="shared" si="42"/>
        <v>241774.56016805972</v>
      </c>
      <c r="M180" s="55">
        <f t="shared" si="42"/>
        <v>520243.97554317868</v>
      </c>
      <c r="N180" s="55">
        <f t="shared" si="42"/>
        <v>44889592.311808005</v>
      </c>
      <c r="O180" s="55">
        <f t="shared" si="42"/>
        <v>18982669.144420017</v>
      </c>
      <c r="P180" s="55">
        <f t="shared" si="42"/>
        <v>24834955.454610728</v>
      </c>
      <c r="Q180" s="39">
        <f>ROUND(SUM(F180:P180)-E180,0)</f>
        <v>0</v>
      </c>
    </row>
    <row r="181" spans="1:17">
      <c r="A181" s="41">
        <f>ROW()</f>
        <v>181</v>
      </c>
      <c r="B181" s="29"/>
      <c r="C181" s="29"/>
      <c r="D181" s="27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7">
      <c r="A182" s="41">
        <f>ROW()</f>
        <v>182</v>
      </c>
      <c r="B182" s="29"/>
      <c r="C182" s="29" t="s">
        <v>44</v>
      </c>
      <c r="D182" s="27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7">
      <c r="A183" s="41">
        <f>ROW()</f>
        <v>183</v>
      </c>
      <c r="B183" s="29"/>
      <c r="C183" s="29" t="s">
        <v>45</v>
      </c>
      <c r="D183" s="27"/>
      <c r="E183" s="49">
        <f t="shared" ref="E183:E189" si="43">SUM(F183:P183)</f>
        <v>-193876749.91219005</v>
      </c>
      <c r="F183" s="29">
        <v>-65894029.619044676</v>
      </c>
      <c r="G183" s="29">
        <v>-54342744.041840784</v>
      </c>
      <c r="H183" s="29">
        <v>-15748615.075926051</v>
      </c>
      <c r="I183" s="29">
        <v>-351897.02179335087</v>
      </c>
      <c r="J183" s="29">
        <v>-34577533.24022571</v>
      </c>
      <c r="K183" s="29">
        <v>-1771066.2464696842</v>
      </c>
      <c r="L183" s="29">
        <v>-54675.614768485233</v>
      </c>
      <c r="M183" s="29">
        <v>-76510.098898402401</v>
      </c>
      <c r="N183" s="29">
        <v>-12833859.993863352</v>
      </c>
      <c r="O183" s="29">
        <v>-4297442.6301753456</v>
      </c>
      <c r="P183" s="29">
        <v>-3928376.3291842062</v>
      </c>
      <c r="Q183" s="39">
        <f t="shared" ref="Q183:Q189" si="44">ROUND(SUM(F183:P183)-E183,0)</f>
        <v>0</v>
      </c>
    </row>
    <row r="184" spans="1:17">
      <c r="A184" s="41">
        <f>ROW()</f>
        <v>184</v>
      </c>
      <c r="B184" s="29"/>
      <c r="C184" s="29" t="s">
        <v>46</v>
      </c>
      <c r="D184" s="27"/>
      <c r="E184" s="49">
        <f t="shared" si="43"/>
        <v>-9219243.9937918186</v>
      </c>
      <c r="F184" s="29">
        <v>-3133777.5444020727</v>
      </c>
      <c r="G184" s="29">
        <v>-2584127.9551359289</v>
      </c>
      <c r="H184" s="29">
        <v>-748824.66939718102</v>
      </c>
      <c r="I184" s="29">
        <v>-16720.281457953773</v>
      </c>
      <c r="J184" s="29">
        <v>-1644026.2766097924</v>
      </c>
      <c r="K184" s="29">
        <v>-84210.686372803117</v>
      </c>
      <c r="L184" s="29">
        <v>-2599.5190133186361</v>
      </c>
      <c r="M184" s="29">
        <v>-3635.5260217090254</v>
      </c>
      <c r="N184" s="29">
        <v>-610315.15636509238</v>
      </c>
      <c r="O184" s="29">
        <v>-204320.4010261746</v>
      </c>
      <c r="P184" s="29">
        <v>-186685.97798979343</v>
      </c>
      <c r="Q184" s="39">
        <f t="shared" si="44"/>
        <v>0</v>
      </c>
    </row>
    <row r="185" spans="1:17">
      <c r="A185" s="41">
        <f>ROW()</f>
        <v>185</v>
      </c>
      <c r="B185" s="29"/>
      <c r="C185" s="29" t="s">
        <v>47</v>
      </c>
      <c r="D185" s="27"/>
      <c r="E185" s="49">
        <f t="shared" si="43"/>
        <v>-123677218.98348911</v>
      </c>
      <c r="F185" s="29">
        <v>-42040014.632024497</v>
      </c>
      <c r="G185" s="29">
        <v>-34666397.185402639</v>
      </c>
      <c r="H185" s="29">
        <v>-10045575.862432482</v>
      </c>
      <c r="I185" s="29">
        <v>-224304.65059639784</v>
      </c>
      <c r="J185" s="29">
        <v>-22054736.08988842</v>
      </c>
      <c r="K185" s="29">
        <v>-1129696.8074869991</v>
      </c>
      <c r="L185" s="29">
        <v>-34872.870140816842</v>
      </c>
      <c r="M185" s="29">
        <v>-48771.032717612645</v>
      </c>
      <c r="N185" s="29">
        <v>-8187453.5573105924</v>
      </c>
      <c r="O185" s="29">
        <v>-2740980.7346891114</v>
      </c>
      <c r="P185" s="29">
        <v>-2504415.56079954</v>
      </c>
      <c r="Q185" s="39">
        <f t="shared" si="44"/>
        <v>0</v>
      </c>
    </row>
    <row r="186" spans="1:17">
      <c r="A186" s="41">
        <f>ROW()</f>
        <v>186</v>
      </c>
      <c r="B186" s="29"/>
      <c r="C186" s="29" t="s">
        <v>48</v>
      </c>
      <c r="D186" s="27"/>
      <c r="E186" s="49">
        <f t="shared" si="43"/>
        <v>-9297.5092729821281</v>
      </c>
      <c r="F186" s="29">
        <v>-3160.3833811150535</v>
      </c>
      <c r="G186" s="29">
        <v>-2606.0672553720319</v>
      </c>
      <c r="H186" s="29">
        <v>-755.18220645855342</v>
      </c>
      <c r="I186" s="29">
        <v>-16.86223699626569</v>
      </c>
      <c r="J186" s="29">
        <v>-1657.9780111299094</v>
      </c>
      <c r="K186" s="29">
        <v>-84.925636856485355</v>
      </c>
      <c r="L186" s="29">
        <v>-2.6215889839597208</v>
      </c>
      <c r="M186" s="29">
        <v>-3.6663917134592805</v>
      </c>
      <c r="N186" s="29">
        <v>-615.49674477193798</v>
      </c>
      <c r="O186" s="29">
        <v>-206.05487374784713</v>
      </c>
      <c r="P186" s="29">
        <v>-188.27094583662489</v>
      </c>
      <c r="Q186" s="39">
        <f t="shared" si="44"/>
        <v>0</v>
      </c>
    </row>
    <row r="187" spans="1:17">
      <c r="A187" s="41">
        <f>ROW()</f>
        <v>187</v>
      </c>
      <c r="B187" s="29"/>
      <c r="C187" s="29" t="s">
        <v>49</v>
      </c>
      <c r="D187" s="27"/>
      <c r="E187" s="49">
        <f t="shared" si="43"/>
        <v>-2758640.0912121329</v>
      </c>
      <c r="F187" s="29">
        <v>-1366599.4600192504</v>
      </c>
      <c r="G187" s="29">
        <v>-57361.433928632301</v>
      </c>
      <c r="H187" s="29">
        <v>-197980.17125139135</v>
      </c>
      <c r="I187" s="29">
        <v>-27402.406333554038</v>
      </c>
      <c r="J187" s="29">
        <v>-503134.30277273525</v>
      </c>
      <c r="K187" s="29">
        <v>-36345.971604327038</v>
      </c>
      <c r="L187" s="29">
        <v>-13393.909773038979</v>
      </c>
      <c r="M187" s="29">
        <v>-20019.878287901822</v>
      </c>
      <c r="N187" s="29">
        <v>-536402.55724130163</v>
      </c>
      <c r="O187" s="29">
        <v>0</v>
      </c>
      <c r="P187" s="29">
        <v>0</v>
      </c>
      <c r="Q187" s="39">
        <f t="shared" si="44"/>
        <v>0</v>
      </c>
    </row>
    <row r="188" spans="1:17">
      <c r="A188" s="41">
        <f>ROW()</f>
        <v>188</v>
      </c>
      <c r="B188" s="29"/>
      <c r="C188" s="29" t="s">
        <v>50</v>
      </c>
      <c r="D188" s="27"/>
      <c r="E188" s="49">
        <f t="shared" si="43"/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39">
        <f t="shared" si="44"/>
        <v>0</v>
      </c>
    </row>
    <row r="189" spans="1:17">
      <c r="A189" s="41">
        <f>ROW()</f>
        <v>189</v>
      </c>
      <c r="B189" s="29"/>
      <c r="C189" s="29" t="s">
        <v>51</v>
      </c>
      <c r="D189" s="27"/>
      <c r="E189" s="49">
        <f t="shared" si="43"/>
        <v>-7039891.030336298</v>
      </c>
      <c r="F189" s="29">
        <v>-2374062.0547067234</v>
      </c>
      <c r="G189" s="29">
        <v>-1972444.1230032684</v>
      </c>
      <c r="H189" s="29">
        <v>-574563.6596522585</v>
      </c>
      <c r="I189" s="29">
        <v>-13426.312917802548</v>
      </c>
      <c r="J189" s="29">
        <v>-1265673.2827598851</v>
      </c>
      <c r="K189" s="29">
        <v>-64665.939564835033</v>
      </c>
      <c r="L189" s="29">
        <v>-2006.0961902272538</v>
      </c>
      <c r="M189" s="29">
        <v>-2910.7171454793784</v>
      </c>
      <c r="N189" s="29">
        <v>-464132.33834400907</v>
      </c>
      <c r="O189" s="29">
        <v>-157618.6059714233</v>
      </c>
      <c r="P189" s="29">
        <v>-148387.90008038664</v>
      </c>
      <c r="Q189" s="39">
        <f t="shared" si="44"/>
        <v>0</v>
      </c>
    </row>
    <row r="190" spans="1:17">
      <c r="A190" s="41">
        <f>ROW()</f>
        <v>190</v>
      </c>
      <c r="B190" s="29"/>
      <c r="C190" s="29"/>
      <c r="D190" s="27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7">
      <c r="A191" s="41">
        <f>ROW()</f>
        <v>191</v>
      </c>
      <c r="B191" s="29"/>
      <c r="C191" s="29" t="s">
        <v>52</v>
      </c>
      <c r="D191" s="27"/>
      <c r="E191" s="55">
        <f t="shared" ref="E191:P191" si="45">SUM(E183:E189)</f>
        <v>-336581041.52029246</v>
      </c>
      <c r="F191" s="55">
        <f t="shared" si="45"/>
        <v>-114811643.69357833</v>
      </c>
      <c r="G191" s="55">
        <f t="shared" si="45"/>
        <v>-93625680.806566641</v>
      </c>
      <c r="H191" s="55">
        <f t="shared" si="45"/>
        <v>-27316314.620865822</v>
      </c>
      <c r="I191" s="55">
        <f t="shared" si="45"/>
        <v>-633767.53533605544</v>
      </c>
      <c r="J191" s="55">
        <f t="shared" si="45"/>
        <v>-60046761.170267671</v>
      </c>
      <c r="K191" s="55">
        <f t="shared" si="45"/>
        <v>-3086070.5771355047</v>
      </c>
      <c r="L191" s="55">
        <f t="shared" si="45"/>
        <v>-107550.6314748709</v>
      </c>
      <c r="M191" s="55">
        <f t="shared" si="45"/>
        <v>-151850.91946281871</v>
      </c>
      <c r="N191" s="55">
        <f t="shared" si="45"/>
        <v>-22632779.099869117</v>
      </c>
      <c r="O191" s="55">
        <f t="shared" si="45"/>
        <v>-7400568.4267358026</v>
      </c>
      <c r="P191" s="55">
        <f t="shared" si="45"/>
        <v>-6768054.0389997633</v>
      </c>
      <c r="Q191" s="39">
        <f>ROUND(SUM(F191:P191)-E191,0)</f>
        <v>0</v>
      </c>
    </row>
    <row r="192" spans="1:17">
      <c r="A192" s="41">
        <f>ROW()</f>
        <v>192</v>
      </c>
      <c r="B192" s="29"/>
      <c r="C192" s="29"/>
      <c r="D192" s="27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7" ht="13.5" thickBot="1">
      <c r="A193" s="41">
        <f>ROW()</f>
        <v>193</v>
      </c>
      <c r="B193" s="29"/>
      <c r="C193" s="29" t="s">
        <v>53</v>
      </c>
      <c r="D193" s="27"/>
      <c r="E193" s="56">
        <f t="shared" ref="E193:P193" si="46">E180+E191</f>
        <v>393946684.33638006</v>
      </c>
      <c r="F193" s="56">
        <f t="shared" si="46"/>
        <v>99906208.933140695</v>
      </c>
      <c r="G193" s="56">
        <f t="shared" si="46"/>
        <v>109016543.98525651</v>
      </c>
      <c r="H193" s="56">
        <f t="shared" si="46"/>
        <v>36581081.219174005</v>
      </c>
      <c r="I193" s="56">
        <f t="shared" si="46"/>
        <v>1827087.755452503</v>
      </c>
      <c r="J193" s="56">
        <f t="shared" si="46"/>
        <v>90017613.574917495</v>
      </c>
      <c r="K193" s="56">
        <f t="shared" si="46"/>
        <v>4189716.5384314782</v>
      </c>
      <c r="L193" s="56">
        <f t="shared" si="46"/>
        <v>134223.92869318882</v>
      </c>
      <c r="M193" s="56">
        <f t="shared" si="46"/>
        <v>368393.05608035997</v>
      </c>
      <c r="N193" s="56">
        <f t="shared" si="46"/>
        <v>22256813.211938888</v>
      </c>
      <c r="O193" s="56">
        <f t="shared" si="46"/>
        <v>11582100.717684213</v>
      </c>
      <c r="P193" s="56">
        <f t="shared" si="46"/>
        <v>18066901.415610965</v>
      </c>
      <c r="Q193" s="39">
        <f>ROUND(SUM(F193:P193)-E193,0)</f>
        <v>0</v>
      </c>
    </row>
    <row r="194" spans="1:17" ht="13.5" thickTop="1">
      <c r="A194" s="41">
        <f>ROW()</f>
        <v>194</v>
      </c>
      <c r="B194" s="29"/>
      <c r="C194" s="29"/>
      <c r="D194" s="27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7">
      <c r="A195" s="41">
        <f>ROW()</f>
        <v>195</v>
      </c>
      <c r="B195" s="29"/>
      <c r="C195" s="2" t="s">
        <v>54</v>
      </c>
      <c r="D195" s="27"/>
      <c r="E195" s="57"/>
      <c r="F195" s="57">
        <f>'Class Summary'!F59</f>
        <v>7.1362984481685668E-2</v>
      </c>
      <c r="G195" s="57">
        <f>'Class Summary'!G59</f>
        <v>8.1179161472230893E-2</v>
      </c>
      <c r="H195" s="57">
        <f>'Class Summary'!H59</f>
        <v>7.4720153180903887E-2</v>
      </c>
      <c r="I195" s="57">
        <f>'Class Summary'!I59</f>
        <v>0.12984374849026639</v>
      </c>
      <c r="J195" s="57">
        <f>'Class Summary'!J59</f>
        <v>5.7722120852372098E-2</v>
      </c>
      <c r="K195" s="57">
        <f>'Class Summary'!K59</f>
        <v>6.5814243580134726E-2</v>
      </c>
      <c r="L195" s="57">
        <f>'Class Summary'!L59</f>
        <v>0.10175532154466982</v>
      </c>
      <c r="M195" s="57">
        <f>'Class Summary'!M59</f>
        <v>0.1696513733699766</v>
      </c>
      <c r="N195" s="57">
        <f>'Class Summary'!N59</f>
        <v>8.2632093496150638E-2</v>
      </c>
      <c r="O195" s="57">
        <f>'Class Summary'!O59</f>
        <v>4.798114581833246E-2</v>
      </c>
      <c r="P195" s="57">
        <f>'Class Summary'!P59</f>
        <v>6.6933354748020146E-2</v>
      </c>
    </row>
    <row r="196" spans="1:17">
      <c r="A196" s="41">
        <f>ROW()</f>
        <v>196</v>
      </c>
      <c r="B196" s="29"/>
    </row>
    <row r="197" spans="1:17">
      <c r="A197" s="41">
        <f>ROW()</f>
        <v>197</v>
      </c>
      <c r="B197" s="29"/>
      <c r="C197" s="29" t="s">
        <v>68</v>
      </c>
      <c r="D197" s="27">
        <v>7.3045097065926462E-2</v>
      </c>
      <c r="E197" s="29">
        <f t="shared" ref="E197:P197" si="47">$D$197*E193</f>
        <v>28775873.796150774</v>
      </c>
      <c r="F197" s="29">
        <f t="shared" si="47"/>
        <v>7297658.7290099915</v>
      </c>
      <c r="G197" s="29">
        <f t="shared" si="47"/>
        <v>7963124.037194903</v>
      </c>
      <c r="H197" s="29">
        <f t="shared" si="47"/>
        <v>2672068.6284311046</v>
      </c>
      <c r="I197" s="29">
        <f t="shared" si="47"/>
        <v>133459.80244499378</v>
      </c>
      <c r="J197" s="29">
        <f t="shared" si="47"/>
        <v>6575345.3212229079</v>
      </c>
      <c r="K197" s="29">
        <f t="shared" si="47"/>
        <v>306038.25122844474</v>
      </c>
      <c r="L197" s="29">
        <f t="shared" si="47"/>
        <v>9804.3998999639698</v>
      </c>
      <c r="M197" s="29">
        <f t="shared" si="47"/>
        <v>26909.306539803183</v>
      </c>
      <c r="N197" s="29">
        <f t="shared" si="47"/>
        <v>1625751.0814442707</v>
      </c>
      <c r="O197" s="29">
        <f t="shared" si="47"/>
        <v>846015.67115057993</v>
      </c>
      <c r="P197" s="29">
        <f t="shared" si="47"/>
        <v>1319698.5675838271</v>
      </c>
      <c r="Q197" s="39">
        <f>ROUND(SUM(F197:P197)-E197,0)</f>
        <v>0</v>
      </c>
    </row>
    <row r="198" spans="1:17">
      <c r="A198" s="41">
        <f>ROW()</f>
        <v>198</v>
      </c>
      <c r="B198" s="29"/>
      <c r="C198" s="29" t="s">
        <v>29</v>
      </c>
      <c r="D198" s="27"/>
      <c r="E198" s="30">
        <f>SUM(F198:P198)</f>
        <v>56131724.910107978</v>
      </c>
      <c r="F198" s="30">
        <v>17406476.728987843</v>
      </c>
      <c r="G198" s="30">
        <v>15662060.053763106</v>
      </c>
      <c r="H198" s="30">
        <v>4793134.3669610815</v>
      </c>
      <c r="I198" s="30">
        <v>162662.71880425722</v>
      </c>
      <c r="J198" s="30">
        <v>10943586.347886443</v>
      </c>
      <c r="K198" s="30">
        <v>545223.4885876223</v>
      </c>
      <c r="L198" s="30">
        <v>16944.426661265352</v>
      </c>
      <c r="M198" s="30">
        <v>32667.476308602461</v>
      </c>
      <c r="N198" s="30">
        <v>3520729.2955115354</v>
      </c>
      <c r="O198" s="30">
        <v>1387939.2368032797</v>
      </c>
      <c r="P198" s="30">
        <v>1660300.7698329422</v>
      </c>
      <c r="Q198" s="39">
        <f>ROUND(SUM(F198:P198)-E198,0)</f>
        <v>0</v>
      </c>
    </row>
    <row r="199" spans="1:17">
      <c r="A199" s="41">
        <f>ROW()</f>
        <v>199</v>
      </c>
      <c r="B199" s="29"/>
      <c r="C199" s="29" t="s">
        <v>56</v>
      </c>
      <c r="D199" s="27"/>
      <c r="E199" s="31">
        <v>-21730597.67481463</v>
      </c>
      <c r="F199" s="31">
        <v>-6509057.5097769275</v>
      </c>
      <c r="G199" s="31">
        <v>-6086150.40597165</v>
      </c>
      <c r="H199" s="31">
        <v>-1894961.0124572085</v>
      </c>
      <c r="I199" s="31">
        <v>-71107.447152214881</v>
      </c>
      <c r="J199" s="31">
        <v>-4317649.8261930831</v>
      </c>
      <c r="K199" s="31">
        <v>-214618.25558952574</v>
      </c>
      <c r="L199" s="31">
        <v>-7111.3997987946914</v>
      </c>
      <c r="M199" s="31">
        <v>-15062.432663275653</v>
      </c>
      <c r="N199" s="31">
        <v>-1355965.7006573465</v>
      </c>
      <c r="O199" s="31">
        <v>-549621.77615282685</v>
      </c>
      <c r="P199" s="31">
        <v>-709291.90840177657</v>
      </c>
      <c r="Q199" s="39">
        <f>ROUND(SUM(F199:P199)-E199,0)</f>
        <v>0</v>
      </c>
    </row>
    <row r="200" spans="1:17">
      <c r="A200" s="41">
        <f>ROW()</f>
        <v>200</v>
      </c>
    </row>
    <row r="201" spans="1:17">
      <c r="A201" s="41">
        <f>ROW()</f>
        <v>201</v>
      </c>
      <c r="B201" s="29"/>
      <c r="C201" s="29" t="s">
        <v>57</v>
      </c>
      <c r="D201" s="27"/>
      <c r="E201" s="30">
        <f t="shared" ref="E201:P201" si="48">SUM(E197:E199)</f>
        <v>63177001.031444117</v>
      </c>
      <c r="F201" s="30">
        <f t="shared" si="48"/>
        <v>18195077.948220909</v>
      </c>
      <c r="G201" s="30">
        <f t="shared" si="48"/>
        <v>17539033.68498636</v>
      </c>
      <c r="H201" s="30">
        <f t="shared" si="48"/>
        <v>5570241.9829349779</v>
      </c>
      <c r="I201" s="30">
        <f t="shared" si="48"/>
        <v>225015.07409703609</v>
      </c>
      <c r="J201" s="30">
        <f t="shared" si="48"/>
        <v>13201281.842916269</v>
      </c>
      <c r="K201" s="30">
        <f t="shared" si="48"/>
        <v>636643.48422654136</v>
      </c>
      <c r="L201" s="30">
        <f t="shared" si="48"/>
        <v>19637.426762434632</v>
      </c>
      <c r="M201" s="30">
        <f t="shared" si="48"/>
        <v>44514.350185129995</v>
      </c>
      <c r="N201" s="30">
        <f t="shared" si="48"/>
        <v>3790514.67629846</v>
      </c>
      <c r="O201" s="30">
        <f t="shared" si="48"/>
        <v>1684333.1318010329</v>
      </c>
      <c r="P201" s="30">
        <f t="shared" si="48"/>
        <v>2270707.4290149924</v>
      </c>
      <c r="Q201" s="39">
        <f>ROUND(SUM(F201:P201)-E201,0)</f>
        <v>0</v>
      </c>
    </row>
    <row r="202" spans="1:17">
      <c r="A202" s="41">
        <f>ROW()</f>
        <v>202</v>
      </c>
      <c r="Q202" s="39">
        <f>ROUND(SUM(F202:P202)-E202,0)</f>
        <v>0</v>
      </c>
    </row>
    <row r="203" spans="1:17">
      <c r="A203" s="41">
        <f>ROW()</f>
        <v>203</v>
      </c>
    </row>
    <row r="204" spans="1:17">
      <c r="A204" s="41">
        <f>ROW()</f>
        <v>204</v>
      </c>
      <c r="C204" s="29" t="s">
        <v>62</v>
      </c>
      <c r="D204" s="27">
        <v>7.3045097065926462E-2</v>
      </c>
      <c r="E204" s="29">
        <f t="shared" ref="E204:P204" si="49">$D204*E193</f>
        <v>28775873.796150774</v>
      </c>
      <c r="F204" s="29">
        <f t="shared" si="49"/>
        <v>7297658.7290099915</v>
      </c>
      <c r="G204" s="29">
        <f t="shared" si="49"/>
        <v>7963124.037194903</v>
      </c>
      <c r="H204" s="29">
        <f t="shared" si="49"/>
        <v>2672068.6284311046</v>
      </c>
      <c r="I204" s="29">
        <f t="shared" si="49"/>
        <v>133459.80244499378</v>
      </c>
      <c r="J204" s="29">
        <f t="shared" si="49"/>
        <v>6575345.3212229079</v>
      </c>
      <c r="K204" s="29">
        <f t="shared" si="49"/>
        <v>306038.25122844474</v>
      </c>
      <c r="L204" s="29">
        <f t="shared" si="49"/>
        <v>9804.3998999639698</v>
      </c>
      <c r="M204" s="29">
        <f t="shared" si="49"/>
        <v>26909.306539803183</v>
      </c>
      <c r="N204" s="29">
        <f t="shared" si="49"/>
        <v>1625751.0814442707</v>
      </c>
      <c r="O204" s="29">
        <f t="shared" si="49"/>
        <v>846015.67115057993</v>
      </c>
      <c r="P204" s="29">
        <f t="shared" si="49"/>
        <v>1319698.5675838271</v>
      </c>
      <c r="Q204" s="39">
        <f>ROUND(SUM(F204:P204)-E204,0)</f>
        <v>0</v>
      </c>
    </row>
    <row r="205" spans="1:17">
      <c r="A205" s="41">
        <f>ROW()</f>
        <v>205</v>
      </c>
      <c r="C205" s="29" t="s">
        <v>69</v>
      </c>
      <c r="D205" s="27"/>
      <c r="E205" s="30">
        <f>SUM(F205:P205)</f>
        <v>56131724.910107978</v>
      </c>
      <c r="F205" s="30">
        <v>17406476.728987843</v>
      </c>
      <c r="G205" s="30">
        <v>15662060.053763106</v>
      </c>
      <c r="H205" s="30">
        <v>4793134.3669610815</v>
      </c>
      <c r="I205" s="30">
        <v>162662.71880425722</v>
      </c>
      <c r="J205" s="30">
        <v>10943586.347886443</v>
      </c>
      <c r="K205" s="30">
        <v>545223.4885876223</v>
      </c>
      <c r="L205" s="30">
        <v>16944.426661265352</v>
      </c>
      <c r="M205" s="30">
        <v>32667.476308602461</v>
      </c>
      <c r="N205" s="30">
        <v>3520729.2955115354</v>
      </c>
      <c r="O205" s="30">
        <v>1387939.2368032797</v>
      </c>
      <c r="P205" s="30">
        <v>1660300.7698329422</v>
      </c>
      <c r="Q205" s="39">
        <f>ROUND(SUM(F205:P205)-E205,0)</f>
        <v>0</v>
      </c>
    </row>
    <row r="206" spans="1:17">
      <c r="A206" s="41">
        <f>ROW()</f>
        <v>206</v>
      </c>
      <c r="C206" s="29" t="s">
        <v>56</v>
      </c>
      <c r="D206" s="27"/>
      <c r="E206" s="31">
        <f t="shared" ref="E206:P206" si="50">E199</f>
        <v>-21730597.67481463</v>
      </c>
      <c r="F206" s="31">
        <f t="shared" si="50"/>
        <v>-6509057.5097769275</v>
      </c>
      <c r="G206" s="31">
        <f t="shared" si="50"/>
        <v>-6086150.40597165</v>
      </c>
      <c r="H206" s="31">
        <f t="shared" si="50"/>
        <v>-1894961.0124572085</v>
      </c>
      <c r="I206" s="31">
        <f t="shared" si="50"/>
        <v>-71107.447152214881</v>
      </c>
      <c r="J206" s="31">
        <f t="shared" si="50"/>
        <v>-4317649.8261930831</v>
      </c>
      <c r="K206" s="31">
        <f t="shared" si="50"/>
        <v>-214618.25558952574</v>
      </c>
      <c r="L206" s="31">
        <f t="shared" si="50"/>
        <v>-7111.3997987946914</v>
      </c>
      <c r="M206" s="31">
        <f t="shared" si="50"/>
        <v>-15062.432663275653</v>
      </c>
      <c r="N206" s="31">
        <f t="shared" si="50"/>
        <v>-1355965.7006573465</v>
      </c>
      <c r="O206" s="31">
        <f t="shared" si="50"/>
        <v>-549621.77615282685</v>
      </c>
      <c r="P206" s="31">
        <f t="shared" si="50"/>
        <v>-709291.90840177657</v>
      </c>
      <c r="Q206" s="39">
        <f>ROUND(SUM(F206:P206)-E206,0)</f>
        <v>0</v>
      </c>
    </row>
    <row r="207" spans="1:17">
      <c r="A207" s="41">
        <f>ROW()</f>
        <v>207</v>
      </c>
    </row>
    <row r="208" spans="1:17">
      <c r="A208" s="41">
        <f>ROW()</f>
        <v>208</v>
      </c>
      <c r="C208" s="29" t="s">
        <v>64</v>
      </c>
      <c r="D208" s="27"/>
      <c r="E208" s="30">
        <f t="shared" ref="E208:P208" si="51">SUM(E204:E206)</f>
        <v>63177001.031444117</v>
      </c>
      <c r="F208" s="30">
        <f t="shared" si="51"/>
        <v>18195077.948220909</v>
      </c>
      <c r="G208" s="30">
        <f t="shared" si="51"/>
        <v>17539033.68498636</v>
      </c>
      <c r="H208" s="30">
        <f t="shared" si="51"/>
        <v>5570241.9829349779</v>
      </c>
      <c r="I208" s="30">
        <f t="shared" si="51"/>
        <v>225015.07409703609</v>
      </c>
      <c r="J208" s="30">
        <f t="shared" si="51"/>
        <v>13201281.842916269</v>
      </c>
      <c r="K208" s="30">
        <f t="shared" si="51"/>
        <v>636643.48422654136</v>
      </c>
      <c r="L208" s="30">
        <f t="shared" si="51"/>
        <v>19637.426762434632</v>
      </c>
      <c r="M208" s="30">
        <f t="shared" si="51"/>
        <v>44514.350185129995</v>
      </c>
      <c r="N208" s="30">
        <f t="shared" si="51"/>
        <v>3790514.67629846</v>
      </c>
      <c r="O208" s="30">
        <f t="shared" si="51"/>
        <v>1684333.1318010329</v>
      </c>
      <c r="P208" s="30">
        <f t="shared" si="51"/>
        <v>2270707.4290149924</v>
      </c>
      <c r="Q208" s="39">
        <f>ROUND(SUM(F208:P208)-E208,0)</f>
        <v>0</v>
      </c>
    </row>
  </sheetData>
  <pageMargins left="0.7" right="0.7" top="0.75" bottom="0.75" header="0.3" footer="0.3"/>
  <pageSetup scale="48" fitToHeight="3" orientation="landscape" r:id="rId1"/>
  <rowBreaks count="2" manualBreakCount="2">
    <brk id="69" max="15" man="1"/>
    <brk id="13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9"/>
  <sheetViews>
    <sheetView view="pageBreakPreview" topLeftCell="C394" zoomScale="70" zoomScaleNormal="100" zoomScaleSheetLayoutView="70" workbookViewId="0">
      <selection activeCell="J441" sqref="J441"/>
    </sheetView>
  </sheetViews>
  <sheetFormatPr defaultColWidth="9.140625" defaultRowHeight="12.75"/>
  <cols>
    <col min="1" max="1" width="4.8554687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76</v>
      </c>
    </row>
    <row r="2" spans="1:32" ht="12.75" customHeight="1">
      <c r="A2" s="41"/>
      <c r="B2" s="42"/>
      <c r="C2" s="42" t="s">
        <v>88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77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">
        <v>89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">
        <v>90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">
        <v>91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">
        <v>92</v>
      </c>
      <c r="F11" s="17" t="s">
        <v>93</v>
      </c>
      <c r="G11" s="17" t="s">
        <v>94</v>
      </c>
      <c r="H11" s="17" t="s">
        <v>95</v>
      </c>
      <c r="I11" s="17" t="s">
        <v>96</v>
      </c>
      <c r="J11" s="17" t="s">
        <v>97</v>
      </c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96453470.318981692</v>
      </c>
      <c r="F14" s="29">
        <v>52865487.332843371</v>
      </c>
      <c r="G14" s="29">
        <v>24790783.462099075</v>
      </c>
      <c r="H14" s="29">
        <v>5846665.1930177137</v>
      </c>
      <c r="I14" s="29">
        <v>2463022.4196735295</v>
      </c>
      <c r="J14" s="29">
        <v>514137.31442353519</v>
      </c>
      <c r="K14" s="29">
        <v>1119839.6200360642</v>
      </c>
      <c r="L14" s="29">
        <v>51412.345973906566</v>
      </c>
      <c r="M14" s="29">
        <v>18824.474250822346</v>
      </c>
      <c r="N14" s="29">
        <v>8657335.6031349748</v>
      </c>
      <c r="O14" s="29">
        <v>62601.097526272482</v>
      </c>
      <c r="P14" s="29">
        <v>63361.456002435327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55918910.348077275</v>
      </c>
      <c r="F15" s="29">
        <v>34433054.137509346</v>
      </c>
      <c r="G15" s="29">
        <v>11472544.762237018</v>
      </c>
      <c r="H15" s="29">
        <v>2501537.0906648315</v>
      </c>
      <c r="I15" s="29">
        <v>1662672.3016728733</v>
      </c>
      <c r="J15" s="29">
        <v>100194.63823821528</v>
      </c>
      <c r="K15" s="29">
        <v>612846.32474887278</v>
      </c>
      <c r="L15" s="29">
        <v>36330.240839519909</v>
      </c>
      <c r="M15" s="29">
        <v>18488.050262321947</v>
      </c>
      <c r="N15" s="29">
        <v>5062420.9498686697</v>
      </c>
      <c r="O15" s="29">
        <v>9410.9260177955239</v>
      </c>
      <c r="P15" s="29">
        <v>9410.9260177955239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-1124002.0621458436</v>
      </c>
      <c r="F16" s="29">
        <v>-659368.61536156922</v>
      </c>
      <c r="G16" s="29">
        <v>-272121.54322132282</v>
      </c>
      <c r="H16" s="29">
        <v>-61425.065580598523</v>
      </c>
      <c r="I16" s="29">
        <v>-14183.613473929287</v>
      </c>
      <c r="J16" s="29">
        <v>-1043.2850956725595</v>
      </c>
      <c r="K16" s="29">
        <v>-13737.513614682155</v>
      </c>
      <c r="L16" s="29">
        <v>-599.849803747289</v>
      </c>
      <c r="M16" s="29">
        <v>-322.96144349178343</v>
      </c>
      <c r="N16" s="29">
        <v>-100999.80197408753</v>
      </c>
      <c r="O16" s="29">
        <v>-100.26643534947775</v>
      </c>
      <c r="P16" s="29">
        <v>-99.546141392983444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18214647.116345972</v>
      </c>
      <c r="F17" s="29">
        <v>10708596.73999567</v>
      </c>
      <c r="G17" s="29">
        <v>4492994.9501939667</v>
      </c>
      <c r="H17" s="29">
        <v>1004013.2801507228</v>
      </c>
      <c r="I17" s="29">
        <v>163718.73521417842</v>
      </c>
      <c r="J17" s="29">
        <v>-17364.454276442597</v>
      </c>
      <c r="K17" s="29">
        <v>227595.10956161801</v>
      </c>
      <c r="L17" s="29">
        <v>8994.4165094943473</v>
      </c>
      <c r="M17" s="29">
        <v>4697.0779918589024</v>
      </c>
      <c r="N17" s="29">
        <v>1621822.1043629004</v>
      </c>
      <c r="O17" s="29">
        <v>-264.69746481959635</v>
      </c>
      <c r="P17" s="29">
        <v>-156.14589317593521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25895666.816651307</v>
      </c>
      <c r="F18" s="29">
        <v>12369169.158603465</v>
      </c>
      <c r="G18" s="29">
        <v>8846445.8585909531</v>
      </c>
      <c r="H18" s="29">
        <v>1711637.9420656636</v>
      </c>
      <c r="I18" s="29">
        <v>-31319.058424938172</v>
      </c>
      <c r="J18" s="29">
        <v>-94549.277256291505</v>
      </c>
      <c r="K18" s="29">
        <v>272155.75568518339</v>
      </c>
      <c r="L18" s="29">
        <v>18800.204931258664</v>
      </c>
      <c r="M18" s="29">
        <v>25031.366843792566</v>
      </c>
      <c r="N18" s="29">
        <v>2790223.5682722093</v>
      </c>
      <c r="O18" s="29">
        <v>-6005.2515188339894</v>
      </c>
      <c r="P18" s="29">
        <v>-5923.4511411609055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3518791.0373109751</v>
      </c>
      <c r="F19" s="29">
        <v>1680764.6577492421</v>
      </c>
      <c r="G19" s="29">
        <v>1202085.0677322734</v>
      </c>
      <c r="H19" s="29">
        <v>232583.16892574608</v>
      </c>
      <c r="I19" s="29">
        <v>-4255.7398835495524</v>
      </c>
      <c r="J19" s="29">
        <v>-12847.676476117564</v>
      </c>
      <c r="K19" s="29">
        <v>36981.447152456043</v>
      </c>
      <c r="L19" s="29">
        <v>2554.6356106633762</v>
      </c>
      <c r="M19" s="29">
        <v>3401.3470255544653</v>
      </c>
      <c r="N19" s="29">
        <v>379145.04205069575</v>
      </c>
      <c r="O19" s="29">
        <v>-816.01394437479689</v>
      </c>
      <c r="P19" s="29">
        <v>-804.89863161445476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12087361.408211207</v>
      </c>
      <c r="F20" s="29">
        <v>7106296.2759767473</v>
      </c>
      <c r="G20" s="29">
        <v>2981581.4394518547</v>
      </c>
      <c r="H20" s="29">
        <v>666269.91444344586</v>
      </c>
      <c r="I20" s="29">
        <v>108644.84550200828</v>
      </c>
      <c r="J20" s="29">
        <v>-11523.167764659185</v>
      </c>
      <c r="K20" s="29">
        <v>151033.63389038213</v>
      </c>
      <c r="L20" s="29">
        <v>5968.7548329538913</v>
      </c>
      <c r="M20" s="29">
        <v>3117.0123081441907</v>
      </c>
      <c r="N20" s="29">
        <v>1076251.9740318013</v>
      </c>
      <c r="O20" s="29">
        <v>-175.65500449583135</v>
      </c>
      <c r="P20" s="29">
        <v>-103.61945697711093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-811087.57823628827</v>
      </c>
      <c r="F21" s="29">
        <v>-476847.54695892864</v>
      </c>
      <c r="G21" s="29">
        <v>-200070.43616619677</v>
      </c>
      <c r="H21" s="29">
        <v>-44708.123891333809</v>
      </c>
      <c r="I21" s="29">
        <v>-7290.2994830796952</v>
      </c>
      <c r="J21" s="29">
        <v>773.22898854490609</v>
      </c>
      <c r="K21" s="29">
        <v>-10134.677057075363</v>
      </c>
      <c r="L21" s="29">
        <v>-400.5161043052783</v>
      </c>
      <c r="M21" s="29">
        <v>-209.15813459734349</v>
      </c>
      <c r="N21" s="29">
        <v>-72218.789337801631</v>
      </c>
      <c r="O21" s="29">
        <v>11.786823227178772</v>
      </c>
      <c r="P21" s="29">
        <v>6.9530852581797502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-28894.860000000015</v>
      </c>
      <c r="F22" s="29">
        <v>-9859.6903406193778</v>
      </c>
      <c r="G22" s="29">
        <v>-8130.3478237283707</v>
      </c>
      <c r="H22" s="29">
        <v>-2355.9998292991795</v>
      </c>
      <c r="I22" s="29">
        <v>-52.606413584752062</v>
      </c>
      <c r="J22" s="29">
        <v>-5064.9723760053575</v>
      </c>
      <c r="K22" s="29">
        <v>-264.94902054870494</v>
      </c>
      <c r="L22" s="29">
        <v>-8.1787721504541224</v>
      </c>
      <c r="M22" s="29">
        <v>-11.438323330686243</v>
      </c>
      <c r="N22" s="29">
        <v>-1920.2123847928249</v>
      </c>
      <c r="O22" s="29">
        <v>-639.10141148269668</v>
      </c>
      <c r="P22" s="29">
        <v>-587.36330445760757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210124862.54519632</v>
      </c>
      <c r="F24" s="55">
        <f>SUM(F14:F22)</f>
        <v>118017292.45001671</v>
      </c>
      <c r="G24" s="55">
        <f t="shared" ref="G24:P24" si="2">SUM(G14:G22)</f>
        <v>53306113.213093884</v>
      </c>
      <c r="H24" s="55">
        <f t="shared" si="2"/>
        <v>11854217.399966894</v>
      </c>
      <c r="I24" s="55">
        <f t="shared" si="2"/>
        <v>4340956.9843835076</v>
      </c>
      <c r="J24" s="55">
        <f t="shared" si="2"/>
        <v>472712.34840510658</v>
      </c>
      <c r="K24" s="55">
        <f t="shared" si="2"/>
        <v>2396314.7513822704</v>
      </c>
      <c r="L24" s="55">
        <f t="shared" si="2"/>
        <v>123052.05401759373</v>
      </c>
      <c r="M24" s="55">
        <f t="shared" si="2"/>
        <v>73015.770781074607</v>
      </c>
      <c r="N24" s="55">
        <f t="shared" si="2"/>
        <v>19412060.438024569</v>
      </c>
      <c r="O24" s="55">
        <f t="shared" si="2"/>
        <v>64022.824587938805</v>
      </c>
      <c r="P24" s="55">
        <f t="shared" si="2"/>
        <v>65104.310536710029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3066467501.6404877</v>
      </c>
      <c r="F28" s="29">
        <v>1799138382.816103</v>
      </c>
      <c r="G28" s="29">
        <v>742350419.09043062</v>
      </c>
      <c r="H28" s="29">
        <v>167548435.62647498</v>
      </c>
      <c r="I28" s="29">
        <v>38707148.514085546</v>
      </c>
      <c r="J28" s="29">
        <v>2654833.5953440955</v>
      </c>
      <c r="K28" s="29">
        <v>37481609.066844754</v>
      </c>
      <c r="L28" s="29">
        <v>1636766.7422494781</v>
      </c>
      <c r="M28" s="29">
        <v>880974.22637354035</v>
      </c>
      <c r="N28" s="29">
        <v>275570213.80770421</v>
      </c>
      <c r="O28" s="29">
        <v>249359.07743825816</v>
      </c>
      <c r="P28" s="29">
        <v>249359.07743825816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5750021.0061538517</v>
      </c>
      <c r="F29" s="29">
        <v>2752243.3321797722</v>
      </c>
      <c r="G29" s="29">
        <v>1942669.4894114104</v>
      </c>
      <c r="H29" s="29">
        <v>465092.28888676735</v>
      </c>
      <c r="I29" s="29">
        <v>3249.2243082940381</v>
      </c>
      <c r="J29" s="29">
        <v>0</v>
      </c>
      <c r="K29" s="29">
        <v>89705.230745301466</v>
      </c>
      <c r="L29" s="29">
        <v>1391.3669062308343</v>
      </c>
      <c r="M29" s="29">
        <v>835.47395420367684</v>
      </c>
      <c r="N29" s="29">
        <v>494834.59976187081</v>
      </c>
      <c r="O29" s="29">
        <v>0</v>
      </c>
      <c r="P29" s="29"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3046505.869215996</v>
      </c>
      <c r="F32" s="29">
        <v>1787426.6203208689</v>
      </c>
      <c r="G32" s="29">
        <v>737517.97713951417</v>
      </c>
      <c r="H32" s="29">
        <v>166457.75382942846</v>
      </c>
      <c r="I32" s="29">
        <v>38455.178496328968</v>
      </c>
      <c r="J32" s="29">
        <v>2637.5515558800885</v>
      </c>
      <c r="K32" s="29">
        <v>37237.6168828511</v>
      </c>
      <c r="L32" s="29">
        <v>1626.1119624235268</v>
      </c>
      <c r="M32" s="29">
        <v>875.23939185371898</v>
      </c>
      <c r="N32" s="29">
        <v>273776.34796297416</v>
      </c>
      <c r="O32" s="29">
        <v>247.73583693664847</v>
      </c>
      <c r="P32" s="29">
        <v>247.73583693664847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12805777.375609837</v>
      </c>
      <c r="F34" s="29">
        <v>7513324.5618719952</v>
      </c>
      <c r="G34" s="29">
        <v>3100105.9676898695</v>
      </c>
      <c r="H34" s="29">
        <v>699693.69155762985</v>
      </c>
      <c r="I34" s="29">
        <v>161643.691462855</v>
      </c>
      <c r="J34" s="29">
        <v>11086.766115433687</v>
      </c>
      <c r="K34" s="29">
        <v>156525.75516710177</v>
      </c>
      <c r="L34" s="29">
        <v>6835.2495194668954</v>
      </c>
      <c r="M34" s="29">
        <v>3679.0084390440456</v>
      </c>
      <c r="N34" s="29">
        <v>1150800.0027663077</v>
      </c>
      <c r="O34" s="29">
        <v>1041.3405100668706</v>
      </c>
      <c r="P34" s="29">
        <v>1041.3405100668706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78421833.650862306</v>
      </c>
      <c r="F35" s="29">
        <v>46011161.343338922</v>
      </c>
      <c r="G35" s="29">
        <v>18984868.108145036</v>
      </c>
      <c r="H35" s="29">
        <v>4284883.3519782424</v>
      </c>
      <c r="I35" s="29">
        <v>989896.53738281166</v>
      </c>
      <c r="J35" s="29">
        <v>67894.708968353661</v>
      </c>
      <c r="K35" s="29">
        <v>958554.59405138169</v>
      </c>
      <c r="L35" s="29">
        <v>41858.669337693558</v>
      </c>
      <c r="M35" s="29">
        <v>22530.033073692346</v>
      </c>
      <c r="N35" s="29">
        <v>7047432.0875075711</v>
      </c>
      <c r="O35" s="29">
        <v>6377.1085392993764</v>
      </c>
      <c r="P35" s="29">
        <v>6377.1085392993764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4566990.4972009156</v>
      </c>
      <c r="F36" s="29">
        <v>2488126.086457557</v>
      </c>
      <c r="G36" s="29">
        <v>1199456.1627158877</v>
      </c>
      <c r="H36" s="29">
        <v>277516.01547923242</v>
      </c>
      <c r="I36" s="29">
        <v>104493.7295631367</v>
      </c>
      <c r="J36" s="29">
        <v>20123.502400439964</v>
      </c>
      <c r="K36" s="29">
        <v>52842.347314472674</v>
      </c>
      <c r="L36" s="29">
        <v>2489.6348889687802</v>
      </c>
      <c r="M36" s="29">
        <v>1156.9848660206999</v>
      </c>
      <c r="N36" s="29">
        <v>415670.83683515224</v>
      </c>
      <c r="O36" s="29">
        <v>2540.5669016896873</v>
      </c>
      <c r="P36" s="29">
        <v>2574.6297783576961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3171058630.0395308</v>
      </c>
      <c r="F40" s="55">
        <f t="shared" ref="F40:P40" si="5">SUM(F28:F38)</f>
        <v>1859690664.760272</v>
      </c>
      <c r="G40" s="55">
        <f t="shared" si="5"/>
        <v>768315036.79553223</v>
      </c>
      <c r="H40" s="55">
        <f t="shared" si="5"/>
        <v>173442078.72820625</v>
      </c>
      <c r="I40" s="55">
        <f t="shared" si="5"/>
        <v>40004886.875298977</v>
      </c>
      <c r="J40" s="55">
        <f t="shared" si="5"/>
        <v>2756576.1243842025</v>
      </c>
      <c r="K40" s="55">
        <f t="shared" si="5"/>
        <v>38776474.611005865</v>
      </c>
      <c r="L40" s="55">
        <f t="shared" si="5"/>
        <v>1690967.7748642617</v>
      </c>
      <c r="M40" s="55">
        <f t="shared" si="5"/>
        <v>910050.96609835478</v>
      </c>
      <c r="N40" s="55">
        <f t="shared" si="5"/>
        <v>284952727.68253803</v>
      </c>
      <c r="O40" s="55">
        <f t="shared" si="5"/>
        <v>259565.82922625073</v>
      </c>
      <c r="P40" s="55">
        <f t="shared" si="5"/>
        <v>259599.89210291873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-1003370725.6544554</v>
      </c>
      <c r="F43" s="29">
        <v>-588398330.2169801</v>
      </c>
      <c r="G43" s="29">
        <v>-236267332.64856309</v>
      </c>
      <c r="H43" s="29">
        <v>-53582791.321751624</v>
      </c>
      <c r="I43" s="29">
        <v>-20252593.017810408</v>
      </c>
      <c r="J43" s="29">
        <v>-1234914.0730599933</v>
      </c>
      <c r="K43" s="29">
        <v>-11732098.041306175</v>
      </c>
      <c r="L43" s="29">
        <v>-568681.22318351339</v>
      </c>
      <c r="M43" s="29">
        <v>-267335.17791721364</v>
      </c>
      <c r="N43" s="29">
        <v>-90834667.760300934</v>
      </c>
      <c r="O43" s="29">
        <v>-115991.0867912042</v>
      </c>
      <c r="P43" s="29">
        <v>-115991.0867912042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-31389981.138960134</v>
      </c>
      <c r="F44" s="29">
        <v>-18416930.840703178</v>
      </c>
      <c r="G44" s="29">
        <v>-7599091.0196444485</v>
      </c>
      <c r="H44" s="29">
        <v>-1715114.2907478081</v>
      </c>
      <c r="I44" s="29">
        <v>-396226.81836675893</v>
      </c>
      <c r="J44" s="29">
        <v>-27176.279037800523</v>
      </c>
      <c r="K44" s="29">
        <v>-383681.54922128137</v>
      </c>
      <c r="L44" s="29">
        <v>-16754.80895871302</v>
      </c>
      <c r="M44" s="29">
        <v>-9018.1175358882247</v>
      </c>
      <c r="N44" s="29">
        <v>-2820882.2722743452</v>
      </c>
      <c r="O44" s="29">
        <v>-2552.5712349561718</v>
      </c>
      <c r="P44" s="29">
        <v>-2552.5712349561718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-540995034.15275919</v>
      </c>
      <c r="F45" s="29">
        <v>-317223458.27542108</v>
      </c>
      <c r="G45" s="29">
        <v>-132822572.57352664</v>
      </c>
      <c r="H45" s="29">
        <v>-29927748.607941795</v>
      </c>
      <c r="I45" s="29">
        <v>-4946180.8400889756</v>
      </c>
      <c r="J45" s="29">
        <v>-370922.03662908194</v>
      </c>
      <c r="K45" s="29">
        <v>-6747841.559273351</v>
      </c>
      <c r="L45" s="29">
        <v>-280109.57200764056</v>
      </c>
      <c r="M45" s="29">
        <v>-160124.37483118835</v>
      </c>
      <c r="N45" s="29">
        <v>-48446397.537678398</v>
      </c>
      <c r="O45" s="29">
        <v>-34839.387680477055</v>
      </c>
      <c r="P45" s="29">
        <v>-34839.387680477055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-39721.180742117926</v>
      </c>
      <c r="F46" s="29">
        <v>-23310.687517751474</v>
      </c>
      <c r="G46" s="29">
        <v>-9745.6842342792897</v>
      </c>
      <c r="H46" s="29">
        <v>-2194.570398835167</v>
      </c>
      <c r="I46" s="29">
        <v>-353.05199506888596</v>
      </c>
      <c r="J46" s="29">
        <v>-27.229030405695898</v>
      </c>
      <c r="K46" s="29">
        <v>-495.91835783488739</v>
      </c>
      <c r="L46" s="29">
        <v>-20.554194759708263</v>
      </c>
      <c r="M46" s="29">
        <v>-11.820729909684664</v>
      </c>
      <c r="N46" s="29">
        <v>-3556.5492313064833</v>
      </c>
      <c r="O46" s="29">
        <v>-2.5575259833272441</v>
      </c>
      <c r="P46" s="29">
        <v>-2.5575259833272441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-8648118.9307692312</v>
      </c>
      <c r="F47" s="29">
        <v>-4284181.433678248</v>
      </c>
      <c r="G47" s="29">
        <v>-179823.56750144358</v>
      </c>
      <c r="H47" s="29">
        <v>-620652.20917012729</v>
      </c>
      <c r="I47" s="29">
        <v>-85904.380827624322</v>
      </c>
      <c r="J47" s="29">
        <v>-1577286.3239352072</v>
      </c>
      <c r="K47" s="29">
        <v>-113941.75198493147</v>
      </c>
      <c r="L47" s="29">
        <v>-41988.84988086189</v>
      </c>
      <c r="M47" s="29">
        <v>-62760.738149508034</v>
      </c>
      <c r="N47" s="29">
        <v>-1681579.6756412787</v>
      </c>
      <c r="O47" s="29">
        <v>0</v>
      </c>
      <c r="P47" s="29"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-34134810.071430296</v>
      </c>
      <c r="F49" s="29">
        <v>-18623788.496361215</v>
      </c>
      <c r="G49" s="29">
        <v>-8487198.1623851005</v>
      </c>
      <c r="H49" s="29">
        <v>-2018997.7167709665</v>
      </c>
      <c r="I49" s="29">
        <v>-369468.71381340496</v>
      </c>
      <c r="J49" s="29">
        <v>-1026266.3450387871</v>
      </c>
      <c r="K49" s="29">
        <v>-399911.50965801982</v>
      </c>
      <c r="L49" s="29">
        <v>-16795.999246751806</v>
      </c>
      <c r="M49" s="29">
        <v>-10456.952264893673</v>
      </c>
      <c r="N49" s="29">
        <v>-2933662.1219254569</v>
      </c>
      <c r="O49" s="29">
        <v>-128741.0574386339</v>
      </c>
      <c r="P49" s="29">
        <v>-119522.99652706682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-1618578391.1291161</v>
      </c>
      <c r="F51" s="55">
        <f t="shared" ref="F51:P51" si="9">SUM(F43:F49)</f>
        <v>-946969999.95066166</v>
      </c>
      <c r="G51" s="55">
        <f t="shared" si="9"/>
        <v>-385365763.65585494</v>
      </c>
      <c r="H51" s="55">
        <f t="shared" si="9"/>
        <v>-87867498.716781154</v>
      </c>
      <c r="I51" s="55">
        <f t="shared" si="9"/>
        <v>-26050726.82290224</v>
      </c>
      <c r="J51" s="55">
        <f t="shared" si="9"/>
        <v>-4236592.2867312757</v>
      </c>
      <c r="K51" s="55">
        <f t="shared" si="9"/>
        <v>-19377970.329801593</v>
      </c>
      <c r="L51" s="55">
        <f t="shared" si="9"/>
        <v>-924351.00747224025</v>
      </c>
      <c r="M51" s="55">
        <f t="shared" si="9"/>
        <v>-509707.18142860162</v>
      </c>
      <c r="N51" s="55">
        <f t="shared" si="9"/>
        <v>-146720745.9170517</v>
      </c>
      <c r="O51" s="55">
        <f t="shared" si="9"/>
        <v>-282126.66067125462</v>
      </c>
      <c r="P51" s="55">
        <f t="shared" si="9"/>
        <v>-272908.59975968755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1552480238.9104147</v>
      </c>
      <c r="F53" s="56">
        <f t="shared" ref="F53:P53" si="11">F40+F51</f>
        <v>912720664.80961037</v>
      </c>
      <c r="G53" s="56">
        <f t="shared" si="11"/>
        <v>382949273.13967729</v>
      </c>
      <c r="H53" s="56">
        <f t="shared" si="11"/>
        <v>85574580.011425093</v>
      </c>
      <c r="I53" s="56">
        <f t="shared" si="11"/>
        <v>13954160.052396737</v>
      </c>
      <c r="J53" s="56">
        <f t="shared" si="11"/>
        <v>-1480016.1623470732</v>
      </c>
      <c r="K53" s="56">
        <f t="shared" si="11"/>
        <v>19398504.281204272</v>
      </c>
      <c r="L53" s="56">
        <f t="shared" si="11"/>
        <v>766616.76739202149</v>
      </c>
      <c r="M53" s="56">
        <f t="shared" si="11"/>
        <v>400343.78466975316</v>
      </c>
      <c r="N53" s="56">
        <f t="shared" si="11"/>
        <v>138231981.76548633</v>
      </c>
      <c r="O53" s="56">
        <f t="shared" si="11"/>
        <v>-22560.831445003889</v>
      </c>
      <c r="P53" s="56">
        <f t="shared" si="11"/>
        <v>-13308.70765676882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7.1362984481685668E-2</v>
      </c>
      <c r="G55" s="57">
        <f>'Class Summary'!G59</f>
        <v>8.1179161472230893E-2</v>
      </c>
      <c r="H55" s="57">
        <f>'Class Summary'!H59</f>
        <v>7.4720153180903887E-2</v>
      </c>
      <c r="I55" s="57">
        <f>'Class Summary'!I59</f>
        <v>0.12984374849026639</v>
      </c>
      <c r="J55" s="57">
        <f>'Class Summary'!J59</f>
        <v>5.7722120852372098E-2</v>
      </c>
      <c r="K55" s="57">
        <f>'Class Summary'!K59</f>
        <v>6.5814243580134726E-2</v>
      </c>
      <c r="L55" s="57">
        <f>'Class Summary'!L59</f>
        <v>0.10175532154466982</v>
      </c>
      <c r="M55" s="57">
        <f>'Class Summary'!M59</f>
        <v>0.1696513733699766</v>
      </c>
      <c r="N55" s="57">
        <f>'Class Summary'!N59</f>
        <v>8.2632093496150638E-2</v>
      </c>
      <c r="O55" s="57">
        <f>'Class Summary'!O59</f>
        <v>4.798114581833246E-2</v>
      </c>
      <c r="P55" s="57">
        <f>'Class Summary'!P59</f>
        <v>6.6933354748020146E-2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v>7.3045097065926462E-2</v>
      </c>
      <c r="E57" s="29">
        <f>$D$57*E53</f>
        <v>113401069.74414395</v>
      </c>
      <c r="F57" s="29">
        <f t="shared" ref="F57:P57" si="13">$D$57*F53</f>
        <v>66669769.55509492</v>
      </c>
      <c r="G57" s="29">
        <f t="shared" si="13"/>
        <v>27972566.827813711</v>
      </c>
      <c r="H57" s="29">
        <f t="shared" si="13"/>
        <v>6250803.5033104364</v>
      </c>
      <c r="I57" s="29">
        <f t="shared" si="13"/>
        <v>1019282.9755007932</v>
      </c>
      <c r="J57" s="29">
        <f t="shared" si="13"/>
        <v>-108107.92423778193</v>
      </c>
      <c r="K57" s="29">
        <f t="shared" si="13"/>
        <v>1416965.628154356</v>
      </c>
      <c r="L57" s="29">
        <f t="shared" si="13"/>
        <v>55997.596186516981</v>
      </c>
      <c r="M57" s="29">
        <f t="shared" si="13"/>
        <v>29243.150610942481</v>
      </c>
      <c r="N57" s="29">
        <f t="shared" si="13"/>
        <v>10097168.525675327</v>
      </c>
      <c r="O57" s="29">
        <f t="shared" si="13"/>
        <v>-1647.958122788315</v>
      </c>
      <c r="P57" s="29">
        <f t="shared" si="13"/>
        <v>-972.13584261071719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207777336.46147242</v>
      </c>
      <c r="F58" s="30">
        <v>118969631.84014595</v>
      </c>
      <c r="G58" s="30">
        <v>51373932.864245825</v>
      </c>
      <c r="H58" s="30">
        <v>11765302.828151034</v>
      </c>
      <c r="I58" s="30">
        <v>3849324.5478175604</v>
      </c>
      <c r="J58" s="30">
        <v>458645.12482982769</v>
      </c>
      <c r="K58" s="30">
        <v>2483322.2355604167</v>
      </c>
      <c r="L58" s="30">
        <v>109399.50619551698</v>
      </c>
      <c r="M58" s="30">
        <v>49025.384687890859</v>
      </c>
      <c r="N58" s="30">
        <v>18590026.203846771</v>
      </c>
      <c r="O58" s="30">
        <v>63672.069933770748</v>
      </c>
      <c r="P58" s="30">
        <v>65053.85605781497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v>-16502092.556711027</v>
      </c>
      <c r="F59" s="31">
        <v>-6761313.3834336903</v>
      </c>
      <c r="G59" s="31">
        <v>-5577343.1283431854</v>
      </c>
      <c r="H59" s="31">
        <v>-1271398.0559749841</v>
      </c>
      <c r="I59" s="31">
        <v>-128980.95655297881</v>
      </c>
      <c r="J59" s="31">
        <v>-655173.49828823691</v>
      </c>
      <c r="K59" s="31">
        <v>-438913.52655001916</v>
      </c>
      <c r="L59" s="31">
        <v>-10090.766056223229</v>
      </c>
      <c r="M59" s="31">
        <v>-3131.0986520069077</v>
      </c>
      <c r="N59" s="31">
        <v>-1652803.0944480672</v>
      </c>
      <c r="O59" s="31">
        <v>-1452.3508477875769</v>
      </c>
      <c r="P59" s="31">
        <v>-1492.6975638436109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304676313.64890534</v>
      </c>
      <c r="F61" s="30">
        <f t="shared" ref="F61:P61" si="15">SUM(F57:F59)</f>
        <v>178878088.01180717</v>
      </c>
      <c r="G61" s="30">
        <f t="shared" si="15"/>
        <v>73769156.563716352</v>
      </c>
      <c r="H61" s="30">
        <f t="shared" si="15"/>
        <v>16744708.275486486</v>
      </c>
      <c r="I61" s="30">
        <f t="shared" si="15"/>
        <v>4739626.5667653754</v>
      </c>
      <c r="J61" s="30">
        <f t="shared" si="15"/>
        <v>-304636.29769619112</v>
      </c>
      <c r="K61" s="30">
        <f t="shared" si="15"/>
        <v>3461374.3371647536</v>
      </c>
      <c r="L61" s="30">
        <f t="shared" si="15"/>
        <v>155306.33632581073</v>
      </c>
      <c r="M61" s="30">
        <f t="shared" si="15"/>
        <v>75137.43664682642</v>
      </c>
      <c r="N61" s="30">
        <f t="shared" si="15"/>
        <v>27034391.635074031</v>
      </c>
      <c r="O61" s="30">
        <f t="shared" si="15"/>
        <v>60571.760963194851</v>
      </c>
      <c r="P61" s="30">
        <f t="shared" si="15"/>
        <v>62589.022651360639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v>7.3045097065926462E-2</v>
      </c>
      <c r="E64" s="29">
        <f>$D64*E53</f>
        <v>113401069.74414395</v>
      </c>
      <c r="F64" s="29">
        <f t="shared" ref="F64:P64" si="17">$D64*F53</f>
        <v>66669769.55509492</v>
      </c>
      <c r="G64" s="29">
        <f t="shared" si="17"/>
        <v>27972566.827813711</v>
      </c>
      <c r="H64" s="29">
        <f t="shared" si="17"/>
        <v>6250803.5033104364</v>
      </c>
      <c r="I64" s="29">
        <f t="shared" si="17"/>
        <v>1019282.9755007932</v>
      </c>
      <c r="J64" s="29">
        <f t="shared" si="17"/>
        <v>-108107.92423778193</v>
      </c>
      <c r="K64" s="29">
        <f t="shared" si="17"/>
        <v>1416965.628154356</v>
      </c>
      <c r="L64" s="29">
        <f t="shared" si="17"/>
        <v>55997.596186516981</v>
      </c>
      <c r="M64" s="29">
        <f t="shared" si="17"/>
        <v>29243.150610942481</v>
      </c>
      <c r="N64" s="29">
        <f t="shared" si="17"/>
        <v>10097168.525675327</v>
      </c>
      <c r="O64" s="29">
        <f t="shared" si="17"/>
        <v>-1647.958122788315</v>
      </c>
      <c r="P64" s="29">
        <f t="shared" si="17"/>
        <v>-972.13584261071719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207777336.46147242</v>
      </c>
      <c r="F65" s="30">
        <v>118969631.84014595</v>
      </c>
      <c r="G65" s="30">
        <v>51373932.864245825</v>
      </c>
      <c r="H65" s="30">
        <v>11765302.828151034</v>
      </c>
      <c r="I65" s="30">
        <v>3849324.5478175604</v>
      </c>
      <c r="J65" s="30">
        <v>458645.12482982769</v>
      </c>
      <c r="K65" s="30">
        <v>2483322.2355604167</v>
      </c>
      <c r="L65" s="30">
        <v>109399.50619551698</v>
      </c>
      <c r="M65" s="30">
        <v>49025.384687890859</v>
      </c>
      <c r="N65" s="30">
        <v>18590026.203846771</v>
      </c>
      <c r="O65" s="30">
        <v>63672.069933770748</v>
      </c>
      <c r="P65" s="30">
        <v>65053.85605781497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-16502092.556711027</v>
      </c>
      <c r="F66" s="31">
        <f t="shared" ref="F66:P66" si="19">F59</f>
        <v>-6761313.3834336903</v>
      </c>
      <c r="G66" s="31">
        <f t="shared" si="19"/>
        <v>-5577343.1283431854</v>
      </c>
      <c r="H66" s="31">
        <f t="shared" si="19"/>
        <v>-1271398.0559749841</v>
      </c>
      <c r="I66" s="31">
        <f t="shared" si="19"/>
        <v>-128980.95655297881</v>
      </c>
      <c r="J66" s="31">
        <f t="shared" si="19"/>
        <v>-655173.49828823691</v>
      </c>
      <c r="K66" s="31">
        <f t="shared" si="19"/>
        <v>-438913.52655001916</v>
      </c>
      <c r="L66" s="31">
        <f t="shared" si="19"/>
        <v>-10090.766056223229</v>
      </c>
      <c r="M66" s="31">
        <f t="shared" si="19"/>
        <v>-3131.0986520069077</v>
      </c>
      <c r="N66" s="31">
        <f t="shared" si="19"/>
        <v>-1652803.0944480672</v>
      </c>
      <c r="O66" s="31">
        <f t="shared" si="19"/>
        <v>-1452.3508477875769</v>
      </c>
      <c r="P66" s="31">
        <f t="shared" si="19"/>
        <v>-1492.6975638436109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304676313.64890534</v>
      </c>
      <c r="F68" s="30">
        <f t="shared" ref="F68:P68" si="20">SUM(F64:F66)</f>
        <v>178878088.01180717</v>
      </c>
      <c r="G68" s="30">
        <f t="shared" si="20"/>
        <v>73769156.563716352</v>
      </c>
      <c r="H68" s="30">
        <f t="shared" si="20"/>
        <v>16744708.275486486</v>
      </c>
      <c r="I68" s="30">
        <f t="shared" si="20"/>
        <v>4739626.5667653754</v>
      </c>
      <c r="J68" s="30">
        <f t="shared" si="20"/>
        <v>-304636.29769619112</v>
      </c>
      <c r="K68" s="30">
        <f t="shared" si="20"/>
        <v>3461374.3371647536</v>
      </c>
      <c r="L68" s="30">
        <f t="shared" si="20"/>
        <v>155306.33632581073</v>
      </c>
      <c r="M68" s="30">
        <f t="shared" si="20"/>
        <v>75137.43664682642</v>
      </c>
      <c r="N68" s="30">
        <f t="shared" si="20"/>
        <v>27034391.635074031</v>
      </c>
      <c r="O68" s="30">
        <f t="shared" si="20"/>
        <v>60571.760963194851</v>
      </c>
      <c r="P68" s="30">
        <f t="shared" si="20"/>
        <v>62589.022651360639</v>
      </c>
      <c r="Q68" s="39">
        <f t="shared" ref="Q68" si="21">ROUND(SUM(F68:P68)-E68,0)</f>
        <v>0</v>
      </c>
    </row>
    <row r="69" spans="1:17">
      <c r="C69" s="58"/>
    </row>
    <row r="70" spans="1:17">
      <c r="A70" s="41"/>
      <c r="B70" s="42"/>
      <c r="C70" s="42" t="s">
        <v>88</v>
      </c>
      <c r="D70" s="43"/>
      <c r="E70" s="44"/>
      <c r="F70" s="42"/>
      <c r="G70" s="44"/>
      <c r="H70" s="44"/>
      <c r="I70" s="44"/>
      <c r="J70" s="42"/>
      <c r="K70" s="42"/>
      <c r="L70" s="42"/>
      <c r="M70" s="42"/>
      <c r="N70" s="42"/>
      <c r="O70" s="44"/>
      <c r="P70" s="44"/>
    </row>
    <row r="71" spans="1:17">
      <c r="A71" s="41"/>
      <c r="B71" s="42"/>
      <c r="C71" s="44" t="s">
        <v>78</v>
      </c>
      <c r="D71" s="43"/>
      <c r="E71" s="44"/>
      <c r="F71" s="42"/>
      <c r="G71" s="44"/>
      <c r="H71" s="42"/>
      <c r="I71" s="42"/>
      <c r="J71" s="42"/>
      <c r="K71" s="42"/>
      <c r="L71" s="42"/>
      <c r="M71" s="42"/>
      <c r="N71" s="42"/>
      <c r="O71" s="44"/>
      <c r="P71" s="44"/>
    </row>
    <row r="72" spans="1:17">
      <c r="A72" s="41"/>
      <c r="B72" s="42"/>
      <c r="C72" s="42" t="s">
        <v>89</v>
      </c>
      <c r="D72" s="43"/>
      <c r="E72" s="44"/>
      <c r="F72" s="42"/>
      <c r="G72" s="44"/>
      <c r="H72" s="42"/>
      <c r="I72" s="42"/>
      <c r="J72" s="42"/>
      <c r="K72" s="42"/>
      <c r="L72" s="42"/>
      <c r="M72" s="42"/>
      <c r="N72" s="42"/>
      <c r="O72" s="44"/>
      <c r="P72" s="44"/>
    </row>
    <row r="73" spans="1:17">
      <c r="A73" s="41"/>
      <c r="B73" s="42"/>
      <c r="C73" s="42" t="s">
        <v>90</v>
      </c>
      <c r="D73" s="43"/>
      <c r="E73" s="44"/>
      <c r="F73" s="42"/>
      <c r="G73" s="44"/>
      <c r="H73" s="42"/>
      <c r="I73" s="42"/>
      <c r="J73" s="42"/>
      <c r="K73" s="42"/>
      <c r="L73" s="42"/>
      <c r="M73" s="42"/>
      <c r="N73" s="42"/>
      <c r="O73" s="42"/>
      <c r="P73" s="42"/>
    </row>
    <row r="74" spans="1:17">
      <c r="A74" s="41"/>
      <c r="B74" s="45"/>
      <c r="C74" s="42" t="s">
        <v>91</v>
      </c>
      <c r="D74" s="43"/>
      <c r="E74" s="44"/>
      <c r="F74" s="42"/>
      <c r="G74" s="44"/>
      <c r="H74" s="42"/>
      <c r="I74" s="42"/>
      <c r="J74" s="42"/>
      <c r="K74" s="42"/>
      <c r="L74" s="42"/>
      <c r="M74" s="42"/>
      <c r="N74" s="42"/>
      <c r="O74" s="42"/>
      <c r="P74" s="42"/>
    </row>
    <row r="75" spans="1:17">
      <c r="A75" s="41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7">
      <c r="A76" s="4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7">
      <c r="A77" s="41"/>
      <c r="B77" s="29"/>
      <c r="C77" s="47" t="s">
        <v>2</v>
      </c>
      <c r="D77" s="48" t="s">
        <v>3</v>
      </c>
      <c r="E77" s="47" t="s">
        <v>4</v>
      </c>
      <c r="F77" s="47" t="s">
        <v>5</v>
      </c>
      <c r="G77" s="47" t="s">
        <v>6</v>
      </c>
      <c r="H77" s="47" t="s">
        <v>7</v>
      </c>
      <c r="I77" s="47" t="s">
        <v>8</v>
      </c>
      <c r="J77" s="47" t="s">
        <v>9</v>
      </c>
      <c r="K77" s="47" t="s">
        <v>10</v>
      </c>
      <c r="L77" s="47" t="s">
        <v>11</v>
      </c>
      <c r="M77" s="47" t="s">
        <v>12</v>
      </c>
      <c r="N77" s="47" t="s">
        <v>13</v>
      </c>
      <c r="O77" s="47" t="s">
        <v>14</v>
      </c>
      <c r="P77" s="47" t="s">
        <v>15</v>
      </c>
      <c r="Q77" s="47"/>
    </row>
    <row r="78" spans="1:17">
      <c r="A78" s="41"/>
      <c r="B78" s="29"/>
      <c r="C78" s="29"/>
      <c r="D78" s="27"/>
      <c r="E78" s="47"/>
      <c r="F78" s="49"/>
      <c r="G78" s="41"/>
      <c r="H78" s="41"/>
      <c r="I78" s="41"/>
      <c r="J78" s="41"/>
      <c r="K78" s="49"/>
      <c r="L78" s="41"/>
      <c r="M78" s="41"/>
      <c r="N78" s="41"/>
      <c r="O78" s="46"/>
      <c r="P78" s="46"/>
      <c r="Q78" s="50" t="s">
        <v>16</v>
      </c>
    </row>
    <row r="79" spans="1:17" ht="38.25">
      <c r="A79" s="41"/>
      <c r="B79" s="51"/>
      <c r="C79" s="52" t="s">
        <v>17</v>
      </c>
      <c r="D79" s="53"/>
      <c r="E79" s="17" t="s">
        <v>92</v>
      </c>
      <c r="F79" s="17" t="s">
        <v>93</v>
      </c>
      <c r="G79" s="17" t="s">
        <v>94</v>
      </c>
      <c r="H79" s="17" t="s">
        <v>95</v>
      </c>
      <c r="I79" s="17" t="s">
        <v>96</v>
      </c>
      <c r="J79" s="17" t="s">
        <v>97</v>
      </c>
      <c r="K79" s="17" t="s">
        <v>98</v>
      </c>
      <c r="L79" s="17" t="s">
        <v>99</v>
      </c>
      <c r="M79" s="17" t="s">
        <v>100</v>
      </c>
      <c r="N79" s="17" t="s">
        <v>101</v>
      </c>
      <c r="O79" s="17" t="s">
        <v>102</v>
      </c>
      <c r="P79" s="17" t="s">
        <v>103</v>
      </c>
      <c r="Q79" s="54">
        <f>ROUND(SUM(Q84:Q138),0)</f>
        <v>0</v>
      </c>
    </row>
    <row r="80" spans="1:17">
      <c r="A80" s="41"/>
      <c r="B80" s="51"/>
      <c r="C80" s="52"/>
      <c r="D80" s="53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30"/>
    </row>
    <row r="81" spans="1:17">
      <c r="A81" s="41"/>
      <c r="B81" s="51"/>
      <c r="C81" s="2" t="s">
        <v>18</v>
      </c>
      <c r="D81" s="53"/>
      <c r="E81" s="47">
        <v>48858558.346373558</v>
      </c>
      <c r="F81" s="47">
        <v>23304219.273910649</v>
      </c>
      <c r="G81" s="47">
        <v>16495772.12605238</v>
      </c>
      <c r="H81" s="47">
        <v>3637076.969062387</v>
      </c>
      <c r="I81" s="47">
        <v>181182.78289390114</v>
      </c>
      <c r="J81" s="47">
        <v>38725.753944743265</v>
      </c>
      <c r="K81" s="47">
        <v>635092.82914873713</v>
      </c>
      <c r="L81" s="47">
        <v>15708.078335445975</v>
      </c>
      <c r="M81" s="47">
        <v>10517.730777864794</v>
      </c>
      <c r="N81" s="47">
        <v>4523707.7021843418</v>
      </c>
      <c r="O81" s="47">
        <v>8484.9862331109671</v>
      </c>
      <c r="P81" s="47">
        <v>8070.1138299962895</v>
      </c>
      <c r="Q81" s="30"/>
    </row>
    <row r="82" spans="1:17">
      <c r="A82" s="41"/>
      <c r="B82" s="29"/>
      <c r="C82" s="29"/>
      <c r="D82" s="27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7">
      <c r="A83" s="41">
        <f>ROW()</f>
        <v>83</v>
      </c>
      <c r="B83" s="29"/>
      <c r="C83" s="29" t="s">
        <v>19</v>
      </c>
      <c r="D83" s="27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7">
      <c r="A84" s="41">
        <f>ROW()</f>
        <v>84</v>
      </c>
      <c r="B84" s="29"/>
      <c r="C84" s="29" t="s">
        <v>20</v>
      </c>
      <c r="D84" s="27"/>
      <c r="E84" s="49">
        <f t="shared" ref="E84:E92" si="22">SUM(F84:P84)</f>
        <v>15735249.160281418</v>
      </c>
      <c r="F84" s="29">
        <v>7872785.1403054586</v>
      </c>
      <c r="G84" s="29">
        <v>4874547.7369798105</v>
      </c>
      <c r="H84" s="29">
        <v>1165146.2373854099</v>
      </c>
      <c r="I84" s="29">
        <v>123712.66129859601</v>
      </c>
      <c r="J84" s="29">
        <v>80622.943675357339</v>
      </c>
      <c r="K84" s="29">
        <v>223837.95234655688</v>
      </c>
      <c r="L84" s="29">
        <v>5311.2912392182352</v>
      </c>
      <c r="M84" s="29">
        <v>2724.9937812197868</v>
      </c>
      <c r="N84" s="29">
        <v>1366376.9649443347</v>
      </c>
      <c r="O84" s="29">
        <v>10026.428111048006</v>
      </c>
      <c r="P84" s="29">
        <v>10156.810214406147</v>
      </c>
      <c r="Q84" s="39">
        <f t="shared" ref="Q84:Q92" si="23">ROUND(SUM(F84:P84)-E84,0)</f>
        <v>0</v>
      </c>
    </row>
    <row r="85" spans="1:17">
      <c r="A85" s="41">
        <f>ROW()</f>
        <v>85</v>
      </c>
      <c r="B85" s="29"/>
      <c r="C85" s="29" t="s">
        <v>21</v>
      </c>
      <c r="D85" s="27"/>
      <c r="E85" s="49">
        <f t="shared" si="22"/>
        <v>-10455942.184755035</v>
      </c>
      <c r="F85" s="29">
        <v>-4914928.1113463193</v>
      </c>
      <c r="G85" s="29">
        <v>-3612167.8769123536</v>
      </c>
      <c r="H85" s="29">
        <v>-867542.85723057867</v>
      </c>
      <c r="I85" s="29">
        <v>4111.3825070340472</v>
      </c>
      <c r="J85" s="29">
        <v>719.44428796372677</v>
      </c>
      <c r="K85" s="29">
        <v>-165928.54350629493</v>
      </c>
      <c r="L85" s="29">
        <v>-2287.6133225458466</v>
      </c>
      <c r="M85" s="29">
        <v>-1401.2450455051426</v>
      </c>
      <c r="N85" s="29">
        <v>-896651.91387282207</v>
      </c>
      <c r="O85" s="29">
        <v>67.574843195250139</v>
      </c>
      <c r="P85" s="29">
        <v>67.574843195250139</v>
      </c>
      <c r="Q85" s="39">
        <f t="shared" si="23"/>
        <v>0</v>
      </c>
    </row>
    <row r="86" spans="1:17">
      <c r="A86" s="41">
        <f>ROW()</f>
        <v>86</v>
      </c>
      <c r="B86" s="29"/>
      <c r="C86" s="29" t="s">
        <v>22</v>
      </c>
      <c r="D86" s="27"/>
      <c r="E86" s="49">
        <f t="shared" si="22"/>
        <v>-192737.71206053544</v>
      </c>
      <c r="F86" s="29">
        <v>-113064.91563431162</v>
      </c>
      <c r="G86" s="29">
        <v>-46661.910515298077</v>
      </c>
      <c r="H86" s="29">
        <v>-10532.833525742019</v>
      </c>
      <c r="I86" s="29">
        <v>-2432.1282867552268</v>
      </c>
      <c r="J86" s="29">
        <v>-178.89680912408767</v>
      </c>
      <c r="K86" s="29">
        <v>-2355.6335283224244</v>
      </c>
      <c r="L86" s="29">
        <v>-102.85895608900792</v>
      </c>
      <c r="M86" s="29">
        <v>-55.379657919433129</v>
      </c>
      <c r="N86" s="29">
        <v>-17318.892381646652</v>
      </c>
      <c r="O86" s="29">
        <v>-17.19313869302886</v>
      </c>
      <c r="P86" s="29">
        <v>-17.069626633877739</v>
      </c>
      <c r="Q86" s="39">
        <f t="shared" si="23"/>
        <v>0</v>
      </c>
    </row>
    <row r="87" spans="1:17">
      <c r="A87" s="41">
        <f>ROW()</f>
        <v>87</v>
      </c>
      <c r="B87" s="29"/>
      <c r="C87" s="29" t="s">
        <v>23</v>
      </c>
      <c r="D87" s="27"/>
      <c r="E87" s="49">
        <f t="shared" si="22"/>
        <v>3123347.8384304168</v>
      </c>
      <c r="F87" s="29">
        <v>1836251.4665723701</v>
      </c>
      <c r="G87" s="29">
        <v>770434.14435262978</v>
      </c>
      <c r="H87" s="29">
        <v>172162.6934787019</v>
      </c>
      <c r="I87" s="29">
        <v>28073.591240912694</v>
      </c>
      <c r="J87" s="29">
        <v>-2977.5614308322042</v>
      </c>
      <c r="K87" s="29">
        <v>39026.761756404449</v>
      </c>
      <c r="L87" s="29">
        <v>1542.3132374418294</v>
      </c>
      <c r="M87" s="29">
        <v>805.42918559460111</v>
      </c>
      <c r="N87" s="29">
        <v>278101.16394924285</v>
      </c>
      <c r="O87" s="29">
        <v>-45.388870248294431</v>
      </c>
      <c r="P87" s="29">
        <v>-26.775041801011888</v>
      </c>
      <c r="Q87" s="39">
        <f t="shared" si="23"/>
        <v>0</v>
      </c>
    </row>
    <row r="88" spans="1:17">
      <c r="A88" s="41">
        <f>ROW()</f>
        <v>88</v>
      </c>
      <c r="B88" s="29"/>
      <c r="C88" s="29" t="s">
        <v>24</v>
      </c>
      <c r="D88" s="27"/>
      <c r="E88" s="49">
        <f t="shared" si="22"/>
        <v>12746808.662991948</v>
      </c>
      <c r="F88" s="29">
        <v>6078339.4749463927</v>
      </c>
      <c r="G88" s="29">
        <v>4339633.6125216149</v>
      </c>
      <c r="H88" s="29">
        <v>931739.92523175629</v>
      </c>
      <c r="I88" s="29">
        <v>34612.635873887317</v>
      </c>
      <c r="J88" s="29">
        <v>-8507.3348966262001</v>
      </c>
      <c r="K88" s="29">
        <v>160299.45579720903</v>
      </c>
      <c r="L88" s="29">
        <v>4320.2736396274204</v>
      </c>
      <c r="M88" s="29">
        <v>3170.6958503066867</v>
      </c>
      <c r="N88" s="29">
        <v>1203813.9911433666</v>
      </c>
      <c r="O88" s="29">
        <v>-208.28053854187584</v>
      </c>
      <c r="P88" s="29">
        <v>-405.78657704385358</v>
      </c>
      <c r="Q88" s="39">
        <f t="shared" si="23"/>
        <v>0</v>
      </c>
    </row>
    <row r="89" spans="1:17">
      <c r="A89" s="41">
        <f>ROW()</f>
        <v>89</v>
      </c>
      <c r="B89" s="29"/>
      <c r="C89" s="29" t="s">
        <v>25</v>
      </c>
      <c r="D89" s="27"/>
      <c r="E89" s="49">
        <f t="shared" si="22"/>
        <v>1732079.5944444472</v>
      </c>
      <c r="F89" s="29">
        <v>825945.38374357519</v>
      </c>
      <c r="G89" s="29">
        <v>589684.13399323926</v>
      </c>
      <c r="H89" s="29">
        <v>126607.98122032198</v>
      </c>
      <c r="I89" s="29">
        <v>4703.282358128984</v>
      </c>
      <c r="J89" s="29">
        <v>-1156.005520058749</v>
      </c>
      <c r="K89" s="29">
        <v>21782.033740963656</v>
      </c>
      <c r="L89" s="29">
        <v>587.05343521331122</v>
      </c>
      <c r="M89" s="29">
        <v>430.84490618041309</v>
      </c>
      <c r="N89" s="29">
        <v>163578.32808927886</v>
      </c>
      <c r="O89" s="29">
        <v>-28.301866001619114</v>
      </c>
      <c r="P89" s="29">
        <v>-55.139656393973134</v>
      </c>
      <c r="Q89" s="39">
        <f t="shared" si="23"/>
        <v>0</v>
      </c>
    </row>
    <row r="90" spans="1:17">
      <c r="A90" s="41">
        <f>ROW()</f>
        <v>90</v>
      </c>
      <c r="B90" s="29"/>
      <c r="C90" s="29" t="s">
        <v>26</v>
      </c>
      <c r="D90" s="27"/>
      <c r="E90" s="49">
        <f t="shared" si="22"/>
        <v>1811321.3666017016</v>
      </c>
      <c r="F90" s="29">
        <v>1064896.2869046591</v>
      </c>
      <c r="G90" s="29">
        <v>446797.4428127429</v>
      </c>
      <c r="H90" s="29">
        <v>99842.214623902692</v>
      </c>
      <c r="I90" s="29">
        <v>16280.702080707561</v>
      </c>
      <c r="J90" s="29">
        <v>-1726.7755367092986</v>
      </c>
      <c r="K90" s="29">
        <v>22632.76813708125</v>
      </c>
      <c r="L90" s="29">
        <v>894.43285393884116</v>
      </c>
      <c r="M90" s="29">
        <v>467.09209752483048</v>
      </c>
      <c r="N90" s="29">
        <v>161279.05260504305</v>
      </c>
      <c r="O90" s="29">
        <v>-26.322342159611367</v>
      </c>
      <c r="P90" s="29">
        <v>-15.527635029660502</v>
      </c>
      <c r="Q90" s="39">
        <f t="shared" si="23"/>
        <v>0</v>
      </c>
    </row>
    <row r="91" spans="1:17">
      <c r="A91" s="41">
        <f>ROW()</f>
        <v>91</v>
      </c>
      <c r="B91" s="29"/>
      <c r="C91" s="29" t="s">
        <v>27</v>
      </c>
      <c r="E91" s="49">
        <f t="shared" si="22"/>
        <v>-139080.85169482426</v>
      </c>
      <c r="F91" s="29">
        <v>-81767.203368900402</v>
      </c>
      <c r="G91" s="29">
        <v>-34306.981647354587</v>
      </c>
      <c r="H91" s="29">
        <v>-7666.3040038235795</v>
      </c>
      <c r="I91" s="29">
        <v>-1250.1005913835818</v>
      </c>
      <c r="J91" s="29">
        <v>132.58906826782126</v>
      </c>
      <c r="K91" s="29">
        <v>-1737.8388654589969</v>
      </c>
      <c r="L91" s="29">
        <v>-68.678306016472277</v>
      </c>
      <c r="M91" s="29">
        <v>-35.86529035736838</v>
      </c>
      <c r="N91" s="29">
        <v>-12383.682106575703</v>
      </c>
      <c r="O91" s="29">
        <v>2.0211398339709117</v>
      </c>
      <c r="P91" s="29">
        <v>1.1922769446391961</v>
      </c>
      <c r="Q91" s="39">
        <f t="shared" si="23"/>
        <v>0</v>
      </c>
    </row>
    <row r="92" spans="1:17">
      <c r="A92" s="41">
        <f>ROW()</f>
        <v>92</v>
      </c>
      <c r="B92" s="29"/>
      <c r="C92" s="29" t="s">
        <v>28</v>
      </c>
      <c r="E92" s="49">
        <f t="shared" si="22"/>
        <v>-4954.732196911993</v>
      </c>
      <c r="F92" s="29">
        <v>-1690.6856507437301</v>
      </c>
      <c r="G92" s="29">
        <v>-1394.1474758597303</v>
      </c>
      <c r="H92" s="29">
        <v>-403.99393560473374</v>
      </c>
      <c r="I92" s="29">
        <v>-9.0206594235943456</v>
      </c>
      <c r="J92" s="29">
        <v>-868.51369786403427</v>
      </c>
      <c r="K92" s="29">
        <v>-45.432005645743388</v>
      </c>
      <c r="L92" s="29">
        <v>-1.4024510139541133</v>
      </c>
      <c r="M92" s="29">
        <v>-1.961380982127642</v>
      </c>
      <c r="N92" s="29">
        <v>-329.26749352106793</v>
      </c>
      <c r="O92" s="29">
        <v>-109.58960661395196</v>
      </c>
      <c r="P92" s="29">
        <v>-100.71783963932437</v>
      </c>
      <c r="Q92" s="39">
        <f t="shared" si="23"/>
        <v>0</v>
      </c>
    </row>
    <row r="93" spans="1:17">
      <c r="A93" s="41">
        <f>ROW()</f>
        <v>93</v>
      </c>
      <c r="B93" s="29"/>
      <c r="D93" s="27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>
      <c r="A94" s="41">
        <f>ROW()</f>
        <v>94</v>
      </c>
      <c r="B94" s="29"/>
      <c r="C94" s="29" t="s">
        <v>29</v>
      </c>
      <c r="D94" s="27"/>
      <c r="E94" s="55">
        <f t="shared" ref="E94:P94" si="24">SUM(E84:E92)</f>
        <v>24356091.142042622</v>
      </c>
      <c r="F94" s="55">
        <f t="shared" si="24"/>
        <v>12566766.83647218</v>
      </c>
      <c r="G94" s="55">
        <f t="shared" si="24"/>
        <v>7326566.1541091707</v>
      </c>
      <c r="H94" s="55">
        <f t="shared" si="24"/>
        <v>1609353.0632443437</v>
      </c>
      <c r="I94" s="55">
        <f t="shared" si="24"/>
        <v>207803.0058217042</v>
      </c>
      <c r="J94" s="55">
        <f t="shared" si="24"/>
        <v>66059.889140374289</v>
      </c>
      <c r="K94" s="55">
        <f t="shared" si="24"/>
        <v>297511.52387249313</v>
      </c>
      <c r="L94" s="55">
        <f t="shared" si="24"/>
        <v>10194.811369774356</v>
      </c>
      <c r="M94" s="55">
        <f t="shared" si="24"/>
        <v>6104.6044460622461</v>
      </c>
      <c r="N94" s="55">
        <f t="shared" si="24"/>
        <v>2246465.7448767005</v>
      </c>
      <c r="O94" s="55">
        <f t="shared" si="24"/>
        <v>9660.9477318188456</v>
      </c>
      <c r="P94" s="55">
        <f t="shared" si="24"/>
        <v>9604.5609580043347</v>
      </c>
      <c r="Q94" s="39">
        <f>ROUND(SUM(F94:P94)-E94,0)</f>
        <v>0</v>
      </c>
    </row>
    <row r="95" spans="1:17">
      <c r="A95" s="41">
        <f>ROW()</f>
        <v>95</v>
      </c>
      <c r="B95" s="29"/>
      <c r="C95" s="29"/>
      <c r="D95" s="2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7">
      <c r="A96" s="41">
        <f>ROW()</f>
        <v>96</v>
      </c>
      <c r="B96" s="29"/>
      <c r="C96" s="29"/>
      <c r="D96" s="27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7">
      <c r="A97" s="41">
        <f>ROW()</f>
        <v>97</v>
      </c>
      <c r="B97" s="29"/>
      <c r="C97" s="29" t="s">
        <v>31</v>
      </c>
      <c r="D97" s="2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7">
      <c r="A98" s="41">
        <f>ROW()</f>
        <v>98</v>
      </c>
      <c r="B98" s="29"/>
      <c r="C98" s="29" t="s">
        <v>32</v>
      </c>
      <c r="D98" s="27"/>
      <c r="E98" s="49">
        <f t="shared" ref="E98:E108" si="25">SUM(F98:P98)</f>
        <v>535429222.72806317</v>
      </c>
      <c r="F98" s="29">
        <v>262694228.91164458</v>
      </c>
      <c r="G98" s="29">
        <v>175366754.13597876</v>
      </c>
      <c r="H98" s="29">
        <v>41858242.177900299</v>
      </c>
      <c r="I98" s="29">
        <v>757588.37470979348</v>
      </c>
      <c r="J98" s="29">
        <v>32899.037556233627</v>
      </c>
      <c r="K98" s="29">
        <v>8137470.048944233</v>
      </c>
      <c r="L98" s="29">
        <v>139294.46353641749</v>
      </c>
      <c r="M98" s="29">
        <v>82379.933808871472</v>
      </c>
      <c r="N98" s="29">
        <v>46354185.464805856</v>
      </c>
      <c r="O98" s="29">
        <v>3090.0895890485126</v>
      </c>
      <c r="P98" s="29">
        <v>3090.0895890485126</v>
      </c>
      <c r="Q98" s="39">
        <f t="shared" ref="Q98:Q108" si="26">ROUND(SUM(F98:P98)-E98,0)</f>
        <v>0</v>
      </c>
    </row>
    <row r="99" spans="1:17">
      <c r="A99" s="41">
        <f>ROW()</f>
        <v>99</v>
      </c>
      <c r="B99" s="29"/>
      <c r="C99" s="29" t="s">
        <v>33</v>
      </c>
      <c r="D99" s="27"/>
      <c r="E99" s="49">
        <f t="shared" si="25"/>
        <v>985982.08166126313</v>
      </c>
      <c r="F99" s="29">
        <v>471939.59935045394</v>
      </c>
      <c r="G99" s="29">
        <v>333118.31471567234</v>
      </c>
      <c r="H99" s="29">
        <v>79751.476154677992</v>
      </c>
      <c r="I99" s="29">
        <v>557.15917278344864</v>
      </c>
      <c r="J99" s="29">
        <v>0</v>
      </c>
      <c r="K99" s="29">
        <v>15382.161221932363</v>
      </c>
      <c r="L99" s="29">
        <v>238.58396988321593</v>
      </c>
      <c r="M99" s="29">
        <v>143.26249376443874</v>
      </c>
      <c r="N99" s="29">
        <v>84851.524582095197</v>
      </c>
      <c r="O99" s="29">
        <v>0</v>
      </c>
      <c r="P99" s="29">
        <v>0</v>
      </c>
      <c r="Q99" s="39">
        <f t="shared" si="26"/>
        <v>0</v>
      </c>
    </row>
    <row r="100" spans="1:17">
      <c r="A100" s="41">
        <f>ROW()</f>
        <v>100</v>
      </c>
      <c r="B100" s="29"/>
      <c r="C100" s="29" t="s">
        <v>34</v>
      </c>
      <c r="D100" s="27"/>
      <c r="E100" s="49">
        <f t="shared" si="25"/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9">
        <f t="shared" si="26"/>
        <v>0</v>
      </c>
    </row>
    <row r="101" spans="1:17">
      <c r="A101" s="41">
        <f>ROW()</f>
        <v>101</v>
      </c>
      <c r="B101" s="29"/>
      <c r="C101" s="2" t="s">
        <v>35</v>
      </c>
      <c r="D101" s="27"/>
      <c r="E101" s="49">
        <f t="shared" si="25"/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9">
        <f t="shared" si="26"/>
        <v>0</v>
      </c>
    </row>
    <row r="102" spans="1:17">
      <c r="A102" s="41">
        <f>ROW()</f>
        <v>102</v>
      </c>
      <c r="B102" s="29"/>
      <c r="C102" s="29" t="s">
        <v>36</v>
      </c>
      <c r="D102" s="27"/>
      <c r="E102" s="49">
        <f t="shared" si="25"/>
        <v>522398.1261125973</v>
      </c>
      <c r="F102" s="29">
        <v>306498.11853462487</v>
      </c>
      <c r="G102" s="29">
        <v>126465.53979270194</v>
      </c>
      <c r="H102" s="29">
        <v>28543.263138299306</v>
      </c>
      <c r="I102" s="29">
        <v>6594.0832048938364</v>
      </c>
      <c r="J102" s="29">
        <v>452.27288226813994</v>
      </c>
      <c r="K102" s="29">
        <v>6385.3024138457786</v>
      </c>
      <c r="L102" s="29">
        <v>278.8367652933286</v>
      </c>
      <c r="M102" s="29">
        <v>150.08125302643066</v>
      </c>
      <c r="N102" s="29">
        <v>46945.667361085267</v>
      </c>
      <c r="O102" s="29">
        <v>42.480383279204354</v>
      </c>
      <c r="P102" s="29">
        <v>42.480383279204354</v>
      </c>
      <c r="Q102" s="39">
        <f t="shared" si="26"/>
        <v>0</v>
      </c>
    </row>
    <row r="103" spans="1:17">
      <c r="A103" s="41">
        <f>ROW()</f>
        <v>103</v>
      </c>
      <c r="B103" s="29"/>
      <c r="C103" s="29" t="s">
        <v>37</v>
      </c>
      <c r="D103" s="27"/>
      <c r="E103" s="49">
        <f t="shared" si="25"/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9">
        <f t="shared" si="26"/>
        <v>0</v>
      </c>
    </row>
    <row r="104" spans="1:17">
      <c r="A104" s="41">
        <f>ROW()</f>
        <v>104</v>
      </c>
      <c r="B104" s="29"/>
      <c r="C104" s="29" t="s">
        <v>38</v>
      </c>
      <c r="D104" s="27"/>
      <c r="E104" s="49">
        <f t="shared" si="25"/>
        <v>2195864.5056394516</v>
      </c>
      <c r="F104" s="29">
        <v>1288343.7093156651</v>
      </c>
      <c r="G104" s="29">
        <v>531589.17717379483</v>
      </c>
      <c r="H104" s="29">
        <v>119979.63864634733</v>
      </c>
      <c r="I104" s="29">
        <v>27717.774113413783</v>
      </c>
      <c r="J104" s="29">
        <v>1901.0978780230173</v>
      </c>
      <c r="K104" s="29">
        <v>26840.178452929074</v>
      </c>
      <c r="L104" s="29">
        <v>1172.0711181168494</v>
      </c>
      <c r="M104" s="29">
        <v>630.85619953315063</v>
      </c>
      <c r="N104" s="29">
        <v>197332.87601714046</v>
      </c>
      <c r="O104" s="29">
        <v>178.56336224425655</v>
      </c>
      <c r="P104" s="29">
        <v>178.56336224425655</v>
      </c>
      <c r="Q104" s="39">
        <f t="shared" si="26"/>
        <v>0</v>
      </c>
    </row>
    <row r="105" spans="1:17">
      <c r="A105" s="41">
        <f>ROW()</f>
        <v>105</v>
      </c>
      <c r="B105" s="29"/>
      <c r="C105" s="29" t="s">
        <v>39</v>
      </c>
      <c r="D105" s="27"/>
      <c r="E105" s="49">
        <f t="shared" si="25"/>
        <v>13447346.141521489</v>
      </c>
      <c r="F105" s="29">
        <v>7889741.7231007069</v>
      </c>
      <c r="G105" s="29">
        <v>3255421.1119055031</v>
      </c>
      <c r="H105" s="29">
        <v>734748.30831707665</v>
      </c>
      <c r="I105" s="29">
        <v>169742.03181404271</v>
      </c>
      <c r="J105" s="29">
        <v>11642.21250857319</v>
      </c>
      <c r="K105" s="29">
        <v>164367.68718188227</v>
      </c>
      <c r="L105" s="29">
        <v>7177.695157109707</v>
      </c>
      <c r="M105" s="29">
        <v>3863.3265663067914</v>
      </c>
      <c r="N105" s="29">
        <v>1208455.0217417367</v>
      </c>
      <c r="O105" s="29">
        <v>1093.5116142756535</v>
      </c>
      <c r="P105" s="29">
        <v>1093.5116142756535</v>
      </c>
      <c r="Q105" s="39">
        <f t="shared" si="26"/>
        <v>0</v>
      </c>
    </row>
    <row r="106" spans="1:17">
      <c r="A106" s="41">
        <f>ROW()</f>
        <v>106</v>
      </c>
      <c r="B106" s="29"/>
      <c r="C106" s="29" t="s">
        <v>40</v>
      </c>
      <c r="E106" s="49">
        <f t="shared" si="25"/>
        <v>879325.73069375637</v>
      </c>
      <c r="F106" s="29">
        <v>463463.84045497637</v>
      </c>
      <c r="G106" s="29">
        <v>248364.19958099583</v>
      </c>
      <c r="H106" s="29">
        <v>57479.843104357366</v>
      </c>
      <c r="I106" s="29">
        <v>15095.593624070303</v>
      </c>
      <c r="J106" s="29">
        <v>3464.1993810686258</v>
      </c>
      <c r="K106" s="29">
        <v>10854.395422879043</v>
      </c>
      <c r="L106" s="29">
        <v>401.72844868238201</v>
      </c>
      <c r="M106" s="29">
        <v>178.58799469962267</v>
      </c>
      <c r="N106" s="29">
        <v>79143.878588233143</v>
      </c>
      <c r="O106" s="29">
        <v>438.1506802884918</v>
      </c>
      <c r="P106" s="29">
        <v>441.31341350545324</v>
      </c>
      <c r="Q106" s="39">
        <f t="shared" si="26"/>
        <v>0</v>
      </c>
    </row>
    <row r="107" spans="1:17">
      <c r="A107" s="41">
        <f>ROW()</f>
        <v>107</v>
      </c>
      <c r="B107" s="29"/>
      <c r="C107" s="29" t="s">
        <v>41</v>
      </c>
      <c r="D107" s="27"/>
      <c r="E107" s="49">
        <f t="shared" si="25"/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39">
        <f t="shared" si="26"/>
        <v>0</v>
      </c>
    </row>
    <row r="108" spans="1:17">
      <c r="A108" s="41">
        <f>ROW()</f>
        <v>108</v>
      </c>
      <c r="B108" s="29"/>
      <c r="C108" s="29" t="s">
        <v>42</v>
      </c>
      <c r="D108" s="27"/>
      <c r="E108" s="49">
        <f t="shared" si="25"/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39">
        <f t="shared" si="26"/>
        <v>0</v>
      </c>
    </row>
    <row r="109" spans="1:17">
      <c r="A109" s="41">
        <f>ROW()</f>
        <v>109</v>
      </c>
      <c r="B109" s="29"/>
      <c r="C109" s="29"/>
      <c r="D109" s="27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>
      <c r="A110" s="41">
        <f>ROW()</f>
        <v>110</v>
      </c>
      <c r="B110" s="29"/>
      <c r="C110" s="29" t="s">
        <v>43</v>
      </c>
      <c r="D110" s="27"/>
      <c r="E110" s="55">
        <f t="shared" ref="E110:P110" si="27">SUM(E98:E108)</f>
        <v>553460139.31369162</v>
      </c>
      <c r="F110" s="55">
        <f t="shared" si="27"/>
        <v>273114215.90240103</v>
      </c>
      <c r="G110" s="55">
        <f t="shared" si="27"/>
        <v>179861712.47914746</v>
      </c>
      <c r="H110" s="55">
        <f t="shared" si="27"/>
        <v>42878744.707261063</v>
      </c>
      <c r="I110" s="55">
        <f t="shared" si="27"/>
        <v>977295.01663899759</v>
      </c>
      <c r="J110" s="55">
        <f t="shared" si="27"/>
        <v>50358.820206166594</v>
      </c>
      <c r="K110" s="55">
        <f t="shared" si="27"/>
        <v>8361299.7736377018</v>
      </c>
      <c r="L110" s="55">
        <f t="shared" si="27"/>
        <v>148563.37899550295</v>
      </c>
      <c r="M110" s="55">
        <f t="shared" si="27"/>
        <v>87346.048316201923</v>
      </c>
      <c r="N110" s="55">
        <f t="shared" si="27"/>
        <v>47970914.433096141</v>
      </c>
      <c r="O110" s="55">
        <f t="shared" si="27"/>
        <v>4842.7956291361188</v>
      </c>
      <c r="P110" s="55">
        <f t="shared" si="27"/>
        <v>4845.9583623530807</v>
      </c>
      <c r="Q110" s="39">
        <f>ROUND(SUM(F110:P110)-E110,0)</f>
        <v>0</v>
      </c>
    </row>
    <row r="111" spans="1:17">
      <c r="A111" s="41">
        <f>ROW()</f>
        <v>111</v>
      </c>
      <c r="B111" s="29"/>
      <c r="C111" s="29"/>
      <c r="D111" s="2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>
      <c r="A112" s="41">
        <f>ROW()</f>
        <v>112</v>
      </c>
      <c r="B112" s="29"/>
      <c r="C112" s="29" t="s">
        <v>44</v>
      </c>
      <c r="D112" s="2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7">
      <c r="A113" s="41">
        <f>ROW()</f>
        <v>113</v>
      </c>
      <c r="B113" s="29"/>
      <c r="C113" s="29" t="s">
        <v>45</v>
      </c>
      <c r="D113" s="27"/>
      <c r="E113" s="49">
        <f t="shared" ref="E113:E119" si="28">SUM(F113:P113)</f>
        <v>-126070873.52430449</v>
      </c>
      <c r="F113" s="29">
        <v>-61551639.225188762</v>
      </c>
      <c r="G113" s="29">
        <v>-41523129.321169034</v>
      </c>
      <c r="H113" s="29">
        <v>-9903909.2090459522</v>
      </c>
      <c r="I113" s="29">
        <v>-206016.45559394461</v>
      </c>
      <c r="J113" s="29">
        <v>-9677.211334760048</v>
      </c>
      <c r="K113" s="29">
        <v>-1929057.2490957407</v>
      </c>
      <c r="L113" s="29">
        <v>-33767.620432003394</v>
      </c>
      <c r="M113" s="29">
        <v>-19905.165411646514</v>
      </c>
      <c r="N113" s="29">
        <v>-10891954.174947185</v>
      </c>
      <c r="O113" s="29">
        <v>-908.94604273608184</v>
      </c>
      <c r="P113" s="29">
        <v>-908.94604273608184</v>
      </c>
      <c r="Q113" s="39">
        <f t="shared" ref="Q113:Q119" si="29">ROUND(SUM(F113:P113)-E113,0)</f>
        <v>0</v>
      </c>
    </row>
    <row r="114" spans="1:17">
      <c r="A114" s="41">
        <f>ROW()</f>
        <v>114</v>
      </c>
      <c r="B114" s="29"/>
      <c r="C114" s="29" t="s">
        <v>46</v>
      </c>
      <c r="D114" s="27"/>
      <c r="E114" s="49">
        <f t="shared" si="28"/>
        <v>-5382581.8920619749</v>
      </c>
      <c r="F114" s="29">
        <v>-3158034.3426039596</v>
      </c>
      <c r="G114" s="29">
        <v>-1303050.4713397853</v>
      </c>
      <c r="H114" s="29">
        <v>-294098.396661276</v>
      </c>
      <c r="I114" s="29">
        <v>-67942.802776749217</v>
      </c>
      <c r="J114" s="29">
        <v>-4660.0393544337867</v>
      </c>
      <c r="K114" s="29">
        <v>-65791.608794358399</v>
      </c>
      <c r="L114" s="29">
        <v>-2873.0227937025766</v>
      </c>
      <c r="M114" s="29">
        <v>-1546.3773595235277</v>
      </c>
      <c r="N114" s="29">
        <v>-483709.4285328238</v>
      </c>
      <c r="O114" s="29">
        <v>-437.70092268136068</v>
      </c>
      <c r="P114" s="29">
        <v>-437.70092268136068</v>
      </c>
      <c r="Q114" s="39">
        <f t="shared" si="29"/>
        <v>0</v>
      </c>
    </row>
    <row r="115" spans="1:17">
      <c r="A115" s="41">
        <f>ROW()</f>
        <v>115</v>
      </c>
      <c r="B115" s="29"/>
      <c r="C115" s="29" t="s">
        <v>47</v>
      </c>
      <c r="D115" s="27"/>
      <c r="E115" s="49">
        <f t="shared" si="28"/>
        <v>-92071071.294837579</v>
      </c>
      <c r="F115" s="29">
        <v>-54009920.65887402</v>
      </c>
      <c r="G115" s="29">
        <v>-22597445.703015074</v>
      </c>
      <c r="H115" s="29">
        <v>-5090151.1506911805</v>
      </c>
      <c r="I115" s="29">
        <v>-830207.69992271124</v>
      </c>
      <c r="J115" s="29">
        <v>-63120.926827199852</v>
      </c>
      <c r="K115" s="29">
        <v>-1148948.4933239087</v>
      </c>
      <c r="L115" s="29">
        <v>-47657.499353155967</v>
      </c>
      <c r="M115" s="29">
        <v>-27324.597898794156</v>
      </c>
      <c r="N115" s="29">
        <v>-8244437.1166091412</v>
      </c>
      <c r="O115" s="29">
        <v>-5928.7241611986265</v>
      </c>
      <c r="P115" s="29">
        <v>-5928.7241611986265</v>
      </c>
      <c r="Q115" s="39">
        <f t="shared" si="29"/>
        <v>0</v>
      </c>
    </row>
    <row r="116" spans="1:17">
      <c r="A116" s="41">
        <f>ROW()</f>
        <v>116</v>
      </c>
      <c r="B116" s="29"/>
      <c r="C116" s="29" t="s">
        <v>48</v>
      </c>
      <c r="D116" s="27"/>
      <c r="E116" s="49">
        <f t="shared" si="28"/>
        <v>-6811.170330028669</v>
      </c>
      <c r="F116" s="29">
        <v>-3997.1889109813183</v>
      </c>
      <c r="G116" s="29">
        <v>-1671.1365085873808</v>
      </c>
      <c r="H116" s="29">
        <v>-376.3129017928652</v>
      </c>
      <c r="I116" s="29">
        <v>-60.539420753442727</v>
      </c>
      <c r="J116" s="29">
        <v>-4.6690848698279552</v>
      </c>
      <c r="K116" s="29">
        <v>-85.0373614755094</v>
      </c>
      <c r="L116" s="29">
        <v>-3.5245206433783109</v>
      </c>
      <c r="M116" s="29">
        <v>-2.0269539660173179</v>
      </c>
      <c r="N116" s="29">
        <v>-609.85756588738684</v>
      </c>
      <c r="O116" s="29">
        <v>-0.43855053577108499</v>
      </c>
      <c r="P116" s="29">
        <v>-0.43855053577108499</v>
      </c>
      <c r="Q116" s="39">
        <f t="shared" si="29"/>
        <v>0</v>
      </c>
    </row>
    <row r="117" spans="1:17">
      <c r="A117" s="41">
        <f>ROW()</f>
        <v>117</v>
      </c>
      <c r="B117" s="29"/>
      <c r="C117" s="29" t="s">
        <v>49</v>
      </c>
      <c r="D117" s="27"/>
      <c r="E117" s="49">
        <f t="shared" si="28"/>
        <v>-1482932.0269766457</v>
      </c>
      <c r="F117" s="29">
        <v>-734627.94721477048</v>
      </c>
      <c r="G117" s="29">
        <v>-30835.15959803851</v>
      </c>
      <c r="H117" s="29">
        <v>-106426.03853625817</v>
      </c>
      <c r="I117" s="29">
        <v>-14730.41231355401</v>
      </c>
      <c r="J117" s="29">
        <v>-270464.4124578117</v>
      </c>
      <c r="K117" s="29">
        <v>-19538.107024304689</v>
      </c>
      <c r="L117" s="29">
        <v>-7200.0178030283096</v>
      </c>
      <c r="M117" s="29">
        <v>-10761.867335966677</v>
      </c>
      <c r="N117" s="29">
        <v>-288348.06469291303</v>
      </c>
      <c r="O117" s="29">
        <v>0</v>
      </c>
      <c r="P117" s="29">
        <v>0</v>
      </c>
      <c r="Q117" s="39">
        <f t="shared" si="29"/>
        <v>0</v>
      </c>
    </row>
    <row r="118" spans="1:17">
      <c r="A118" s="41">
        <f>ROW()</f>
        <v>118</v>
      </c>
      <c r="B118" s="29"/>
      <c r="C118" s="29" t="s">
        <v>50</v>
      </c>
      <c r="D118" s="27"/>
      <c r="E118" s="49">
        <f t="shared" si="28"/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39">
        <f t="shared" si="29"/>
        <v>0</v>
      </c>
    </row>
    <row r="119" spans="1:17">
      <c r="A119" s="41">
        <f>ROW()</f>
        <v>119</v>
      </c>
      <c r="B119" s="29"/>
      <c r="C119" s="29" t="s">
        <v>51</v>
      </c>
      <c r="D119" s="27"/>
      <c r="E119" s="49">
        <f t="shared" si="28"/>
        <v>-5853250.110794493</v>
      </c>
      <c r="F119" s="29">
        <v>-3193505.1594435833</v>
      </c>
      <c r="G119" s="29">
        <v>-1455338.2157498507</v>
      </c>
      <c r="H119" s="29">
        <v>-346206.6607270948</v>
      </c>
      <c r="I119" s="29">
        <v>-63354.469690558763</v>
      </c>
      <c r="J119" s="29">
        <v>-175978.52705882181</v>
      </c>
      <c r="K119" s="29">
        <v>-68574.633440628226</v>
      </c>
      <c r="L119" s="29">
        <v>-2880.085878498483</v>
      </c>
      <c r="M119" s="29">
        <v>-1793.1008514469504</v>
      </c>
      <c r="N119" s="29">
        <v>-503048.29891424318</v>
      </c>
      <c r="O119" s="29">
        <v>-22075.81079665017</v>
      </c>
      <c r="P119" s="29">
        <v>-20495.148243115138</v>
      </c>
      <c r="Q119" s="39">
        <f t="shared" si="29"/>
        <v>0</v>
      </c>
    </row>
    <row r="120" spans="1:17">
      <c r="A120" s="41">
        <f>ROW()</f>
        <v>120</v>
      </c>
      <c r="B120" s="29"/>
      <c r="C120" s="29"/>
      <c r="D120" s="27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7">
      <c r="A121" s="41">
        <f>ROW()</f>
        <v>121</v>
      </c>
      <c r="B121" s="29"/>
      <c r="C121" s="29" t="s">
        <v>52</v>
      </c>
      <c r="D121" s="27"/>
      <c r="E121" s="55">
        <f t="shared" ref="E121:P121" si="30">SUM(E113:E119)</f>
        <v>-230867520.0193052</v>
      </c>
      <c r="F121" s="55">
        <f t="shared" si="30"/>
        <v>-122651724.52223608</v>
      </c>
      <c r="G121" s="55">
        <f t="shared" si="30"/>
        <v>-66911470.007380366</v>
      </c>
      <c r="H121" s="55">
        <f t="shared" si="30"/>
        <v>-15741167.768563556</v>
      </c>
      <c r="I121" s="55">
        <f t="shared" si="30"/>
        <v>-1182312.3797182713</v>
      </c>
      <c r="J121" s="55">
        <f t="shared" si="30"/>
        <v>-523905.78611789702</v>
      </c>
      <c r="K121" s="55">
        <f t="shared" si="30"/>
        <v>-3231995.1290404159</v>
      </c>
      <c r="L121" s="55">
        <f t="shared" si="30"/>
        <v>-94381.770781032115</v>
      </c>
      <c r="M121" s="55">
        <f t="shared" si="30"/>
        <v>-61333.13581134384</v>
      </c>
      <c r="N121" s="55">
        <f t="shared" si="30"/>
        <v>-20412106.941262197</v>
      </c>
      <c r="O121" s="55">
        <f t="shared" si="30"/>
        <v>-29351.62047380201</v>
      </c>
      <c r="P121" s="55">
        <f t="shared" si="30"/>
        <v>-27770.957920266977</v>
      </c>
      <c r="Q121" s="39">
        <f>ROUND(SUM(F121:P121)-E121,0)</f>
        <v>0</v>
      </c>
    </row>
    <row r="122" spans="1:17">
      <c r="A122" s="41">
        <f>ROW()</f>
        <v>122</v>
      </c>
      <c r="B122" s="29"/>
      <c r="C122" s="29"/>
      <c r="D122" s="27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7" ht="13.5" thickBot="1">
      <c r="A123" s="41">
        <f>ROW()</f>
        <v>123</v>
      </c>
      <c r="B123" s="29"/>
      <c r="C123" s="29" t="s">
        <v>53</v>
      </c>
      <c r="D123" s="27"/>
      <c r="E123" s="56">
        <f t="shared" ref="E123:P123" si="31">E110+E121</f>
        <v>322592619.29438639</v>
      </c>
      <c r="F123" s="56">
        <f t="shared" si="31"/>
        <v>150462491.38016495</v>
      </c>
      <c r="G123" s="56">
        <f t="shared" si="31"/>
        <v>112950242.4717671</v>
      </c>
      <c r="H123" s="56">
        <f t="shared" si="31"/>
        <v>27137576.938697509</v>
      </c>
      <c r="I123" s="56">
        <f t="shared" si="31"/>
        <v>-205017.36307927372</v>
      </c>
      <c r="J123" s="56">
        <f t="shared" si="31"/>
        <v>-473546.96591173043</v>
      </c>
      <c r="K123" s="56">
        <f t="shared" si="31"/>
        <v>5129304.6445972864</v>
      </c>
      <c r="L123" s="56">
        <f t="shared" si="31"/>
        <v>54181.608214470834</v>
      </c>
      <c r="M123" s="56">
        <f t="shared" si="31"/>
        <v>26012.912504858083</v>
      </c>
      <c r="N123" s="56">
        <f t="shared" si="31"/>
        <v>27558807.491833944</v>
      </c>
      <c r="O123" s="56">
        <f t="shared" si="31"/>
        <v>-24508.824844665891</v>
      </c>
      <c r="P123" s="56">
        <f t="shared" si="31"/>
        <v>-22924.999557913896</v>
      </c>
      <c r="Q123" s="39">
        <f>ROUND(SUM(F123:P123)-E123,0)</f>
        <v>0</v>
      </c>
    </row>
    <row r="124" spans="1:17" ht="13.5" thickTop="1">
      <c r="A124" s="41">
        <f>ROW()</f>
        <v>124</v>
      </c>
      <c r="B124" s="29"/>
      <c r="C124" s="29"/>
      <c r="D124" s="2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7">
      <c r="A125" s="41">
        <f>ROW()</f>
        <v>125</v>
      </c>
      <c r="B125" s="29"/>
      <c r="C125" s="2" t="s">
        <v>54</v>
      </c>
      <c r="D125" s="27"/>
      <c r="E125" s="57"/>
      <c r="F125" s="57">
        <f>'Class Summary'!F59</f>
        <v>7.1362984481685668E-2</v>
      </c>
      <c r="G125" s="57">
        <f>'Class Summary'!G59</f>
        <v>8.1179161472230893E-2</v>
      </c>
      <c r="H125" s="57">
        <f>'Class Summary'!H59</f>
        <v>7.4720153180903887E-2</v>
      </c>
      <c r="I125" s="57">
        <f>'Class Summary'!I59</f>
        <v>0.12984374849026639</v>
      </c>
      <c r="J125" s="57">
        <f>'Class Summary'!J59</f>
        <v>5.7722120852372098E-2</v>
      </c>
      <c r="K125" s="57">
        <f>'Class Summary'!K59</f>
        <v>6.5814243580134726E-2</v>
      </c>
      <c r="L125" s="57">
        <f>'Class Summary'!L59</f>
        <v>0.10175532154466982</v>
      </c>
      <c r="M125" s="57">
        <f>'Class Summary'!M59</f>
        <v>0.1696513733699766</v>
      </c>
      <c r="N125" s="57">
        <f>'Class Summary'!N59</f>
        <v>8.2632093496150638E-2</v>
      </c>
      <c r="O125" s="57">
        <f>'Class Summary'!O59</f>
        <v>4.798114581833246E-2</v>
      </c>
      <c r="P125" s="57">
        <f>'Class Summary'!P59</f>
        <v>6.6933354748020146E-2</v>
      </c>
    </row>
    <row r="126" spans="1:17">
      <c r="A126" s="41">
        <f>ROW()</f>
        <v>126</v>
      </c>
      <c r="B126" s="29"/>
    </row>
    <row r="127" spans="1:17">
      <c r="A127" s="41">
        <f>ROW()</f>
        <v>127</v>
      </c>
      <c r="B127" s="29"/>
      <c r="C127" s="29" t="s">
        <v>68</v>
      </c>
      <c r="D127" s="27">
        <v>7.3045097065926462E-2</v>
      </c>
      <c r="E127" s="29">
        <f t="shared" ref="E127:P127" si="32">$D$127*E123</f>
        <v>23563809.189109914</v>
      </c>
      <c r="F127" s="29">
        <f t="shared" si="32"/>
        <v>10990547.287645273</v>
      </c>
      <c r="G127" s="29">
        <f t="shared" si="32"/>
        <v>8250461.4249701574</v>
      </c>
      <c r="H127" s="29">
        <f t="shared" si="32"/>
        <v>1982266.9416212072</v>
      </c>
      <c r="I127" s="29">
        <f t="shared" si="32"/>
        <v>-14975.513186325838</v>
      </c>
      <c r="J127" s="29">
        <f t="shared" si="32"/>
        <v>-34590.284090297318</v>
      </c>
      <c r="K127" s="29">
        <f t="shared" si="32"/>
        <v>374670.5556453162</v>
      </c>
      <c r="L127" s="29">
        <f t="shared" si="32"/>
        <v>3957.7008312140206</v>
      </c>
      <c r="M127" s="29">
        <f t="shared" si="32"/>
        <v>1900.1157188848108</v>
      </c>
      <c r="N127" s="29">
        <f t="shared" si="32"/>
        <v>2013035.7682621919</v>
      </c>
      <c r="O127" s="29">
        <f t="shared" si="32"/>
        <v>-1790.24948975041</v>
      </c>
      <c r="P127" s="29">
        <f t="shared" si="32"/>
        <v>-1674.5588179441418</v>
      </c>
      <c r="Q127" s="39">
        <f>ROUND(SUM(F127:P127)-E127,0)</f>
        <v>0</v>
      </c>
    </row>
    <row r="128" spans="1:17">
      <c r="A128" s="41">
        <f>ROW()</f>
        <v>128</v>
      </c>
      <c r="B128" s="29"/>
      <c r="C128" s="29" t="s">
        <v>29</v>
      </c>
      <c r="D128" s="27"/>
      <c r="E128" s="30">
        <f>SUM(F128:P128)</f>
        <v>23773845.566058096</v>
      </c>
      <c r="F128" s="30">
        <v>12723760.495981578</v>
      </c>
      <c r="G128" s="30">
        <v>6756672.8178135026</v>
      </c>
      <c r="H128" s="30">
        <v>1581156.3016207158</v>
      </c>
      <c r="I128" s="30">
        <v>215026.16976496688</v>
      </c>
      <c r="J128" s="30">
        <v>61558.9308317088</v>
      </c>
      <c r="K128" s="30">
        <v>320517.82818545552</v>
      </c>
      <c r="L128" s="30">
        <v>9229.9003103129817</v>
      </c>
      <c r="M128" s="30">
        <v>4545.7946473425163</v>
      </c>
      <c r="N128" s="30">
        <v>2082579.7691273505</v>
      </c>
      <c r="O128" s="30">
        <v>9279.9075027203708</v>
      </c>
      <c r="P128" s="30">
        <v>9517.6502724445963</v>
      </c>
      <c r="Q128" s="39">
        <f>ROUND(SUM(F128:P128)-E128,0)</f>
        <v>0</v>
      </c>
    </row>
    <row r="129" spans="1:17">
      <c r="A129" s="41">
        <f>ROW()</f>
        <v>129</v>
      </c>
      <c r="B129" s="29"/>
      <c r="C129" s="29" t="s">
        <v>56</v>
      </c>
      <c r="D129" s="27"/>
      <c r="E129" s="31">
        <v>-3241362.3021620838</v>
      </c>
      <c r="F129" s="31">
        <v>-1314226.6385214129</v>
      </c>
      <c r="G129" s="31">
        <v>-1096397.1639525436</v>
      </c>
      <c r="H129" s="31">
        <v>-249249.99556565331</v>
      </c>
      <c r="I129" s="31">
        <v>-26578.880299047429</v>
      </c>
      <c r="J129" s="31">
        <v>-136091.63611040369</v>
      </c>
      <c r="K129" s="31">
        <v>-88294.70538242074</v>
      </c>
      <c r="L129" s="31">
        <v>-2048.3643883967907</v>
      </c>
      <c r="M129" s="31">
        <v>-622.02527861891667</v>
      </c>
      <c r="N129" s="31">
        <v>-327242.58581247582</v>
      </c>
      <c r="O129" s="31">
        <v>-300.96280568257066</v>
      </c>
      <c r="P129" s="31">
        <v>-309.34404542728572</v>
      </c>
      <c r="Q129" s="39">
        <f>ROUND(SUM(F129:P129)-E129,0)</f>
        <v>0</v>
      </c>
    </row>
    <row r="130" spans="1:17">
      <c r="A130" s="41">
        <f>ROW()</f>
        <v>130</v>
      </c>
    </row>
    <row r="131" spans="1:17">
      <c r="A131" s="41">
        <f>ROW()</f>
        <v>131</v>
      </c>
      <c r="B131" s="29"/>
      <c r="C131" s="29" t="s">
        <v>57</v>
      </c>
      <c r="D131" s="27"/>
      <c r="E131" s="30">
        <f t="shared" ref="E131:P131" si="33">SUM(E127:E129)</f>
        <v>44096292.453005925</v>
      </c>
      <c r="F131" s="30">
        <f t="shared" si="33"/>
        <v>22400081.145105436</v>
      </c>
      <c r="G131" s="30">
        <f t="shared" si="33"/>
        <v>13910737.078831116</v>
      </c>
      <c r="H131" s="30">
        <f t="shared" si="33"/>
        <v>3314173.2476762696</v>
      </c>
      <c r="I131" s="30">
        <f t="shared" si="33"/>
        <v>173471.77627959361</v>
      </c>
      <c r="J131" s="30">
        <f t="shared" si="33"/>
        <v>-109122.98936899222</v>
      </c>
      <c r="K131" s="30">
        <f t="shared" si="33"/>
        <v>606893.6784483511</v>
      </c>
      <c r="L131" s="30">
        <f t="shared" si="33"/>
        <v>11139.236753130212</v>
      </c>
      <c r="M131" s="30">
        <f t="shared" si="33"/>
        <v>5823.8850876084107</v>
      </c>
      <c r="N131" s="30">
        <f t="shared" si="33"/>
        <v>3768372.9515770664</v>
      </c>
      <c r="O131" s="30">
        <f t="shared" si="33"/>
        <v>7188.6952072873901</v>
      </c>
      <c r="P131" s="30">
        <f t="shared" si="33"/>
        <v>7533.7474090731685</v>
      </c>
      <c r="Q131" s="39">
        <f>ROUND(SUM(F131:P131)-E131,0)</f>
        <v>0</v>
      </c>
    </row>
    <row r="132" spans="1:17">
      <c r="A132" s="41">
        <f>ROW()</f>
        <v>132</v>
      </c>
      <c r="Q132" s="39">
        <f>ROUND(SUM(F132:P132)-E132,0)</f>
        <v>0</v>
      </c>
    </row>
    <row r="133" spans="1:17">
      <c r="A133" s="41">
        <f>ROW()</f>
        <v>133</v>
      </c>
    </row>
    <row r="134" spans="1:17">
      <c r="A134" s="41">
        <f>ROW()</f>
        <v>134</v>
      </c>
      <c r="C134" s="29" t="s">
        <v>62</v>
      </c>
      <c r="D134" s="27">
        <v>7.3045097065926462E-2</v>
      </c>
      <c r="E134" s="29">
        <f t="shared" ref="E134:P134" si="34">$D134*E123</f>
        <v>23563809.189109914</v>
      </c>
      <c r="F134" s="29">
        <f t="shared" si="34"/>
        <v>10990547.287645273</v>
      </c>
      <c r="G134" s="29">
        <f t="shared" si="34"/>
        <v>8250461.4249701574</v>
      </c>
      <c r="H134" s="29">
        <f t="shared" si="34"/>
        <v>1982266.9416212072</v>
      </c>
      <c r="I134" s="29">
        <f t="shared" si="34"/>
        <v>-14975.513186325838</v>
      </c>
      <c r="J134" s="29">
        <f t="shared" si="34"/>
        <v>-34590.284090297318</v>
      </c>
      <c r="K134" s="29">
        <f t="shared" si="34"/>
        <v>374670.5556453162</v>
      </c>
      <c r="L134" s="29">
        <f t="shared" si="34"/>
        <v>3957.7008312140206</v>
      </c>
      <c r="M134" s="29">
        <f t="shared" si="34"/>
        <v>1900.1157188848108</v>
      </c>
      <c r="N134" s="29">
        <f t="shared" si="34"/>
        <v>2013035.7682621919</v>
      </c>
      <c r="O134" s="29">
        <f t="shared" si="34"/>
        <v>-1790.24948975041</v>
      </c>
      <c r="P134" s="29">
        <f t="shared" si="34"/>
        <v>-1674.5588179441418</v>
      </c>
      <c r="Q134" s="39">
        <f>ROUND(SUM(F134:P134)-E134,0)</f>
        <v>0</v>
      </c>
    </row>
    <row r="135" spans="1:17">
      <c r="A135" s="41">
        <f>ROW()</f>
        <v>135</v>
      </c>
      <c r="C135" s="29" t="s">
        <v>69</v>
      </c>
      <c r="D135" s="27"/>
      <c r="E135" s="30">
        <f>SUM(F135:P135)</f>
        <v>23773845.566058096</v>
      </c>
      <c r="F135" s="30">
        <v>12723760.495981578</v>
      </c>
      <c r="G135" s="30">
        <v>6756672.8178135026</v>
      </c>
      <c r="H135" s="30">
        <v>1581156.3016207158</v>
      </c>
      <c r="I135" s="30">
        <v>215026.16976496688</v>
      </c>
      <c r="J135" s="30">
        <v>61558.9308317088</v>
      </c>
      <c r="K135" s="30">
        <v>320517.82818545552</v>
      </c>
      <c r="L135" s="30">
        <v>9229.9003103129817</v>
      </c>
      <c r="M135" s="30">
        <v>4545.7946473425163</v>
      </c>
      <c r="N135" s="30">
        <v>2082579.7691273505</v>
      </c>
      <c r="O135" s="30">
        <v>9279.9075027203708</v>
      </c>
      <c r="P135" s="30">
        <v>9517.6502724445963</v>
      </c>
      <c r="Q135" s="39">
        <f>ROUND(SUM(F135:P135)-E135,0)</f>
        <v>0</v>
      </c>
    </row>
    <row r="136" spans="1:17">
      <c r="A136" s="41">
        <f>ROW()</f>
        <v>136</v>
      </c>
      <c r="C136" s="29" t="s">
        <v>56</v>
      </c>
      <c r="D136" s="27"/>
      <c r="E136" s="31">
        <f t="shared" ref="E136:P136" si="35">E129</f>
        <v>-3241362.3021620838</v>
      </c>
      <c r="F136" s="31">
        <f t="shared" si="35"/>
        <v>-1314226.6385214129</v>
      </c>
      <c r="G136" s="31">
        <f t="shared" si="35"/>
        <v>-1096397.1639525436</v>
      </c>
      <c r="H136" s="31">
        <f t="shared" si="35"/>
        <v>-249249.99556565331</v>
      </c>
      <c r="I136" s="31">
        <f t="shared" si="35"/>
        <v>-26578.880299047429</v>
      </c>
      <c r="J136" s="31">
        <f t="shared" si="35"/>
        <v>-136091.63611040369</v>
      </c>
      <c r="K136" s="31">
        <f t="shared" si="35"/>
        <v>-88294.70538242074</v>
      </c>
      <c r="L136" s="31">
        <f t="shared" si="35"/>
        <v>-2048.3643883967907</v>
      </c>
      <c r="M136" s="31">
        <f t="shared" si="35"/>
        <v>-622.02527861891667</v>
      </c>
      <c r="N136" s="31">
        <f t="shared" si="35"/>
        <v>-327242.58581247582</v>
      </c>
      <c r="O136" s="31">
        <f t="shared" si="35"/>
        <v>-300.96280568257066</v>
      </c>
      <c r="P136" s="31">
        <f t="shared" si="35"/>
        <v>-309.34404542728572</v>
      </c>
      <c r="Q136" s="39">
        <f>ROUND(SUM(F136:P136)-E136,0)</f>
        <v>0</v>
      </c>
    </row>
    <row r="137" spans="1:17">
      <c r="A137" s="41">
        <f>ROW()</f>
        <v>137</v>
      </c>
    </row>
    <row r="138" spans="1:17">
      <c r="A138" s="41">
        <f>ROW()</f>
        <v>138</v>
      </c>
      <c r="C138" s="29" t="s">
        <v>64</v>
      </c>
      <c r="D138" s="27"/>
      <c r="E138" s="30">
        <f t="shared" ref="E138:P138" si="36">SUM(E134:E136)</f>
        <v>44096292.453005925</v>
      </c>
      <c r="F138" s="30">
        <f t="shared" si="36"/>
        <v>22400081.145105436</v>
      </c>
      <c r="G138" s="30">
        <f t="shared" si="36"/>
        <v>13910737.078831116</v>
      </c>
      <c r="H138" s="30">
        <f t="shared" si="36"/>
        <v>3314173.2476762696</v>
      </c>
      <c r="I138" s="30">
        <f t="shared" si="36"/>
        <v>173471.77627959361</v>
      </c>
      <c r="J138" s="30">
        <f t="shared" si="36"/>
        <v>-109122.98936899222</v>
      </c>
      <c r="K138" s="30">
        <f t="shared" si="36"/>
        <v>606893.6784483511</v>
      </c>
      <c r="L138" s="30">
        <f t="shared" si="36"/>
        <v>11139.236753130212</v>
      </c>
      <c r="M138" s="30">
        <f t="shared" si="36"/>
        <v>5823.8850876084107</v>
      </c>
      <c r="N138" s="30">
        <f t="shared" si="36"/>
        <v>3768372.9515770664</v>
      </c>
      <c r="O138" s="30">
        <f t="shared" si="36"/>
        <v>7188.6952072873901</v>
      </c>
      <c r="P138" s="30">
        <f t="shared" si="36"/>
        <v>7533.7474090731685</v>
      </c>
      <c r="Q138" s="39">
        <f>ROUND(SUM(F138:P138)-E138,0)</f>
        <v>0</v>
      </c>
    </row>
    <row r="139" spans="1:17">
      <c r="C139" s="58"/>
    </row>
    <row r="140" spans="1:17">
      <c r="A140" s="41"/>
      <c r="B140" s="42"/>
      <c r="C140" s="42" t="s">
        <v>88</v>
      </c>
      <c r="D140" s="43"/>
      <c r="E140" s="44"/>
      <c r="F140" s="42"/>
      <c r="G140" s="44"/>
      <c r="H140" s="44"/>
      <c r="I140" s="44"/>
      <c r="J140" s="42"/>
      <c r="K140" s="42"/>
      <c r="L140" s="42"/>
      <c r="M140" s="42"/>
      <c r="N140" s="42"/>
      <c r="O140" s="44"/>
      <c r="P140" s="44"/>
    </row>
    <row r="141" spans="1:17">
      <c r="A141" s="41"/>
      <c r="B141" s="42"/>
      <c r="C141" s="44" t="s">
        <v>79</v>
      </c>
      <c r="D141" s="43"/>
      <c r="E141" s="44"/>
      <c r="F141" s="42"/>
      <c r="G141" s="44"/>
      <c r="H141" s="42"/>
      <c r="I141" s="42"/>
      <c r="J141" s="42"/>
      <c r="K141" s="42"/>
      <c r="L141" s="42"/>
      <c r="M141" s="42"/>
      <c r="N141" s="42"/>
      <c r="O141" s="44"/>
      <c r="P141" s="44"/>
    </row>
    <row r="142" spans="1:17">
      <c r="A142" s="41"/>
      <c r="B142" s="42"/>
      <c r="C142" s="42" t="s">
        <v>89</v>
      </c>
      <c r="D142" s="43"/>
      <c r="E142" s="44"/>
      <c r="F142" s="42"/>
      <c r="G142" s="44"/>
      <c r="H142" s="42"/>
      <c r="I142" s="42"/>
      <c r="J142" s="42"/>
      <c r="K142" s="42"/>
      <c r="L142" s="42"/>
      <c r="M142" s="42"/>
      <c r="N142" s="42"/>
      <c r="O142" s="44"/>
      <c r="P142" s="44"/>
    </row>
    <row r="143" spans="1:17">
      <c r="A143" s="41"/>
      <c r="B143" s="42"/>
      <c r="C143" s="42" t="s">
        <v>90</v>
      </c>
      <c r="D143" s="43"/>
      <c r="E143" s="44"/>
      <c r="F143" s="42"/>
      <c r="G143" s="44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7">
      <c r="A144" s="41"/>
      <c r="B144" s="45"/>
      <c r="C144" s="42" t="s">
        <v>91</v>
      </c>
      <c r="D144" s="43"/>
      <c r="E144" s="44"/>
      <c r="F144" s="42"/>
      <c r="G144" s="44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7">
      <c r="A145" s="41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7">
      <c r="A146" s="41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7">
      <c r="A147" s="41"/>
      <c r="B147" s="29"/>
      <c r="C147" s="47" t="s">
        <v>2</v>
      </c>
      <c r="D147" s="48" t="s">
        <v>3</v>
      </c>
      <c r="E147" s="47" t="s">
        <v>4</v>
      </c>
      <c r="F147" s="47" t="s">
        <v>5</v>
      </c>
      <c r="G147" s="47" t="s">
        <v>6</v>
      </c>
      <c r="H147" s="47" t="s">
        <v>7</v>
      </c>
      <c r="I147" s="47" t="s">
        <v>8</v>
      </c>
      <c r="J147" s="47" t="s">
        <v>9</v>
      </c>
      <c r="K147" s="47" t="s">
        <v>10</v>
      </c>
      <c r="L147" s="47" t="s">
        <v>11</v>
      </c>
      <c r="M147" s="47" t="s">
        <v>12</v>
      </c>
      <c r="N147" s="47" t="s">
        <v>13</v>
      </c>
      <c r="O147" s="47" t="s">
        <v>14</v>
      </c>
      <c r="P147" s="47" t="s">
        <v>15</v>
      </c>
      <c r="Q147" s="47"/>
    </row>
    <row r="148" spans="1:17">
      <c r="A148" s="41"/>
      <c r="B148" s="29"/>
      <c r="C148" s="29"/>
      <c r="D148" s="27"/>
      <c r="E148" s="47"/>
      <c r="F148" s="49"/>
      <c r="G148" s="41"/>
      <c r="H148" s="41"/>
      <c r="I148" s="41"/>
      <c r="J148" s="41"/>
      <c r="K148" s="49"/>
      <c r="L148" s="41"/>
      <c r="M148" s="41"/>
      <c r="N148" s="41"/>
      <c r="O148" s="46"/>
      <c r="P148" s="46"/>
      <c r="Q148" s="50" t="s">
        <v>16</v>
      </c>
    </row>
    <row r="149" spans="1:17" ht="38.25">
      <c r="A149" s="41"/>
      <c r="B149" s="51"/>
      <c r="C149" s="52" t="s">
        <v>17</v>
      </c>
      <c r="D149" s="53"/>
      <c r="E149" s="17" t="s">
        <v>92</v>
      </c>
      <c r="F149" s="17" t="s">
        <v>93</v>
      </c>
      <c r="G149" s="17" t="s">
        <v>94</v>
      </c>
      <c r="H149" s="17" t="s">
        <v>95</v>
      </c>
      <c r="I149" s="17" t="s">
        <v>96</v>
      </c>
      <c r="J149" s="17" t="s">
        <v>97</v>
      </c>
      <c r="K149" s="17" t="s">
        <v>98</v>
      </c>
      <c r="L149" s="17" t="s">
        <v>99</v>
      </c>
      <c r="M149" s="17" t="s">
        <v>100</v>
      </c>
      <c r="N149" s="17" t="s">
        <v>101</v>
      </c>
      <c r="O149" s="17" t="s">
        <v>102</v>
      </c>
      <c r="P149" s="17" t="s">
        <v>103</v>
      </c>
      <c r="Q149" s="54">
        <f>ROUND(SUM(Q154:Q208),0)</f>
        <v>0</v>
      </c>
    </row>
    <row r="150" spans="1:17">
      <c r="A150" s="41"/>
      <c r="B150" s="51"/>
      <c r="C150" s="52"/>
      <c r="D150" s="53"/>
      <c r="E150" s="52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30"/>
    </row>
    <row r="151" spans="1:17">
      <c r="A151" s="41"/>
      <c r="B151" s="51"/>
      <c r="C151" s="2" t="s">
        <v>18</v>
      </c>
      <c r="D151" s="53"/>
      <c r="E151" s="47">
        <v>163152509.45427948</v>
      </c>
      <c r="F151" s="47">
        <v>85569134.260519952</v>
      </c>
      <c r="G151" s="47">
        <v>45009638.447854653</v>
      </c>
      <c r="H151" s="47">
        <v>10402907.020036319</v>
      </c>
      <c r="I151" s="47">
        <v>5123357.2568946825</v>
      </c>
      <c r="J151" s="47">
        <v>12847.001571333254</v>
      </c>
      <c r="K151" s="47">
        <v>1765865.236833082</v>
      </c>
      <c r="L151" s="47">
        <v>33765.693747320904</v>
      </c>
      <c r="M151" s="47">
        <v>10806.285185761555</v>
      </c>
      <c r="N151" s="47">
        <v>15194270.092345577</v>
      </c>
      <c r="O151" s="47">
        <v>15560.491521281574</v>
      </c>
      <c r="P151" s="47">
        <v>14357.667769565996</v>
      </c>
      <c r="Q151" s="30"/>
    </row>
    <row r="152" spans="1:17">
      <c r="A152" s="41"/>
      <c r="B152" s="29"/>
      <c r="C152" s="29"/>
      <c r="D152" s="27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7">
      <c r="A153" s="41">
        <f>ROW()</f>
        <v>153</v>
      </c>
      <c r="B153" s="29"/>
      <c r="C153" s="29" t="s">
        <v>19</v>
      </c>
      <c r="D153" s="27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7">
      <c r="A154" s="41">
        <f>ROW()</f>
        <v>154</v>
      </c>
      <c r="B154" s="29"/>
      <c r="C154" s="29" t="s">
        <v>20</v>
      </c>
      <c r="D154" s="27"/>
      <c r="E154" s="49">
        <f t="shared" ref="E154:E162" si="37">SUM(F154:P154)</f>
        <v>71661068.435985923</v>
      </c>
      <c r="F154" s="29">
        <v>39797970.982778616</v>
      </c>
      <c r="G154" s="29">
        <v>17900333.489452954</v>
      </c>
      <c r="H154" s="29">
        <v>4219740.2276042821</v>
      </c>
      <c r="I154" s="29">
        <v>2150972.368937904</v>
      </c>
      <c r="J154" s="29">
        <v>233083.54777543471</v>
      </c>
      <c r="K154" s="29">
        <v>789450.27935949154</v>
      </c>
      <c r="L154" s="29">
        <v>38677.702495346668</v>
      </c>
      <c r="M154" s="29">
        <v>13058.492565288198</v>
      </c>
      <c r="N154" s="29">
        <v>6459326.7253043884</v>
      </c>
      <c r="O154" s="29">
        <v>29037.491781018318</v>
      </c>
      <c r="P154" s="29">
        <v>29417.127931209325</v>
      </c>
      <c r="Q154" s="39">
        <f t="shared" ref="Q154:Q162" si="38">ROUND(SUM(F154:P154)-E154,0)</f>
        <v>0</v>
      </c>
    </row>
    <row r="155" spans="1:17">
      <c r="A155" s="41">
        <f>ROW()</f>
        <v>155</v>
      </c>
      <c r="B155" s="29"/>
      <c r="C155" s="29" t="s">
        <v>21</v>
      </c>
      <c r="D155" s="27"/>
      <c r="E155" s="49">
        <f t="shared" si="37"/>
        <v>42673185.060371555</v>
      </c>
      <c r="F155" s="29">
        <v>23313138.473986812</v>
      </c>
      <c r="G155" s="29">
        <v>10898427.559915265</v>
      </c>
      <c r="H155" s="29">
        <v>2601150.0034310827</v>
      </c>
      <c r="I155" s="29">
        <v>1597941.3045891568</v>
      </c>
      <c r="J155" s="29">
        <v>2094.8201687559676</v>
      </c>
      <c r="K155" s="29">
        <v>505775.80125130422</v>
      </c>
      <c r="L155" s="29">
        <v>8677.5826202611279</v>
      </c>
      <c r="M155" s="29">
        <v>5130.2576591768984</v>
      </c>
      <c r="N155" s="29">
        <v>3740455.7387336916</v>
      </c>
      <c r="O155" s="29">
        <v>196.75900802074204</v>
      </c>
      <c r="P155" s="29">
        <v>196.75900802074204</v>
      </c>
      <c r="Q155" s="39">
        <f t="shared" si="38"/>
        <v>0</v>
      </c>
    </row>
    <row r="156" spans="1:17">
      <c r="A156" s="41">
        <f>ROW()</f>
        <v>156</v>
      </c>
      <c r="B156" s="29"/>
      <c r="C156" s="29" t="s">
        <v>22</v>
      </c>
      <c r="D156" s="27"/>
      <c r="E156" s="49">
        <f t="shared" si="37"/>
        <v>-561198.20986701117</v>
      </c>
      <c r="F156" s="29">
        <v>-329213.35204400081</v>
      </c>
      <c r="G156" s="29">
        <v>-135866.40813674915</v>
      </c>
      <c r="H156" s="29">
        <v>-30668.659787852615</v>
      </c>
      <c r="I156" s="29">
        <v>-7081.6760565532804</v>
      </c>
      <c r="J156" s="29">
        <v>-520.89737891993673</v>
      </c>
      <c r="K156" s="29">
        <v>-6858.9447548388798</v>
      </c>
      <c r="L156" s="29">
        <v>-299.4964576927768</v>
      </c>
      <c r="M156" s="29">
        <v>-161.25004574959351</v>
      </c>
      <c r="N156" s="29">
        <v>-50427.761632901682</v>
      </c>
      <c r="O156" s="29">
        <v>-50.061602129491604</v>
      </c>
      <c r="P156" s="29">
        <v>-49.70196962295428</v>
      </c>
      <c r="Q156" s="39">
        <f t="shared" si="38"/>
        <v>0</v>
      </c>
    </row>
    <row r="157" spans="1:17">
      <c r="A157" s="41">
        <f>ROW()</f>
        <v>157</v>
      </c>
      <c r="B157" s="29"/>
      <c r="C157" s="29" t="s">
        <v>23</v>
      </c>
      <c r="D157" s="27"/>
      <c r="E157" s="49">
        <f t="shared" si="37"/>
        <v>9094313.7021810245</v>
      </c>
      <c r="F157" s="29">
        <v>5346649.728738226</v>
      </c>
      <c r="G157" s="29">
        <v>2243288.3425290422</v>
      </c>
      <c r="H157" s="29">
        <v>501289.52114874474</v>
      </c>
      <c r="I157" s="29">
        <v>81742.431102378629</v>
      </c>
      <c r="J157" s="29">
        <v>-8669.8245345324922</v>
      </c>
      <c r="K157" s="29">
        <v>113634.99442040468</v>
      </c>
      <c r="L157" s="29">
        <v>4490.783970885248</v>
      </c>
      <c r="M157" s="29">
        <v>2345.1840965527708</v>
      </c>
      <c r="N157" s="29">
        <v>809752.6617999312</v>
      </c>
      <c r="O157" s="29">
        <v>-132.15967160193605</v>
      </c>
      <c r="P157" s="29">
        <v>-77.961419004096285</v>
      </c>
      <c r="Q157" s="39">
        <f t="shared" si="38"/>
        <v>0</v>
      </c>
    </row>
    <row r="158" spans="1:17">
      <c r="A158" s="41">
        <f>ROW()</f>
        <v>158</v>
      </c>
      <c r="B158" s="29"/>
      <c r="C158" s="29" t="s">
        <v>24</v>
      </c>
      <c r="D158" s="27"/>
      <c r="E158" s="49">
        <f t="shared" si="37"/>
        <v>-18228421.347519346</v>
      </c>
      <c r="F158" s="29">
        <v>-13364202.800866686</v>
      </c>
      <c r="G158" s="29">
        <v>-2078520.5082613409</v>
      </c>
      <c r="H158" s="29">
        <v>-478365.35452376137</v>
      </c>
      <c r="I158" s="29">
        <v>-465889.13684082293</v>
      </c>
      <c r="J158" s="29">
        <v>-109415.85765031548</v>
      </c>
      <c r="K158" s="29">
        <v>-227248.76695922823</v>
      </c>
      <c r="L158" s="29">
        <v>-23155.225202272624</v>
      </c>
      <c r="M158" s="29">
        <v>-11768.237842657214</v>
      </c>
      <c r="N158" s="29">
        <v>-1452328.0954344945</v>
      </c>
      <c r="O158" s="29">
        <v>-8477.0045119202641</v>
      </c>
      <c r="P158" s="29">
        <v>-9050.3594258486373</v>
      </c>
      <c r="Q158" s="39">
        <f t="shared" si="38"/>
        <v>0</v>
      </c>
    </row>
    <row r="159" spans="1:17">
      <c r="A159" s="41">
        <f>ROW()</f>
        <v>159</v>
      </c>
      <c r="B159" s="29"/>
      <c r="C159" s="29" t="s">
        <v>25</v>
      </c>
      <c r="D159" s="27"/>
      <c r="E159" s="49">
        <f t="shared" si="37"/>
        <v>-2476939.7179892189</v>
      </c>
      <c r="F159" s="29">
        <v>-1815973.2039129229</v>
      </c>
      <c r="G159" s="29">
        <v>-282436.41637503979</v>
      </c>
      <c r="H159" s="29">
        <v>-65001.906843191857</v>
      </c>
      <c r="I159" s="29">
        <v>-63306.596068881197</v>
      </c>
      <c r="J159" s="29">
        <v>-14867.797842998782</v>
      </c>
      <c r="K159" s="29">
        <v>-30879.333213459839</v>
      </c>
      <c r="L159" s="29">
        <v>-3146.4105360007302</v>
      </c>
      <c r="M159" s="29">
        <v>-1599.1080723613268</v>
      </c>
      <c r="N159" s="29">
        <v>-197347.26746498529</v>
      </c>
      <c r="O159" s="29">
        <v>-1151.8841245134254</v>
      </c>
      <c r="P159" s="29">
        <v>-1229.7935348643553</v>
      </c>
      <c r="Q159" s="39">
        <f t="shared" si="38"/>
        <v>0</v>
      </c>
    </row>
    <row r="160" spans="1:17">
      <c r="A160" s="41">
        <f>ROW()</f>
        <v>160</v>
      </c>
      <c r="B160" s="29"/>
      <c r="C160" s="29" t="s">
        <v>26</v>
      </c>
      <c r="D160" s="27"/>
      <c r="E160" s="49">
        <f t="shared" si="37"/>
        <v>7193050.8635872677</v>
      </c>
      <c r="F160" s="29">
        <v>4228875.8347291052</v>
      </c>
      <c r="G160" s="29">
        <v>1774305.0963410223</v>
      </c>
      <c r="H160" s="29">
        <v>396489.62429583585</v>
      </c>
      <c r="I160" s="29">
        <v>64653.307977673656</v>
      </c>
      <c r="J160" s="29">
        <v>-6857.3056634623354</v>
      </c>
      <c r="K160" s="29">
        <v>89878.392313803663</v>
      </c>
      <c r="L160" s="29">
        <v>3551.9379007360549</v>
      </c>
      <c r="M160" s="29">
        <v>1854.8984611048181</v>
      </c>
      <c r="N160" s="29">
        <v>640465.27027709829</v>
      </c>
      <c r="O160" s="29">
        <v>-104.5302890442116</v>
      </c>
      <c r="P160" s="29">
        <v>-61.662756603548445</v>
      </c>
      <c r="Q160" s="39">
        <f t="shared" si="38"/>
        <v>0</v>
      </c>
    </row>
    <row r="161" spans="1:17">
      <c r="A161" s="41">
        <f>ROW()</f>
        <v>161</v>
      </c>
      <c r="B161" s="29"/>
      <c r="C161" s="29" t="s">
        <v>27</v>
      </c>
      <c r="E161" s="49">
        <f t="shared" si="37"/>
        <v>-404964.46784322074</v>
      </c>
      <c r="F161" s="29">
        <v>-238083.18395958902</v>
      </c>
      <c r="G161" s="29">
        <v>-99892.317287593294</v>
      </c>
      <c r="H161" s="29">
        <v>-22322.12905946924</v>
      </c>
      <c r="I161" s="29">
        <v>-3639.9426274076172</v>
      </c>
      <c r="J161" s="29">
        <v>386.06221358727032</v>
      </c>
      <c r="K161" s="29">
        <v>-5060.0998108070908</v>
      </c>
      <c r="L161" s="29">
        <v>-199.97198255127995</v>
      </c>
      <c r="M161" s="29">
        <v>-104.42967559246537</v>
      </c>
      <c r="N161" s="29">
        <v>-36057.812223015535</v>
      </c>
      <c r="O161" s="29">
        <v>5.8849928464395873</v>
      </c>
      <c r="P161" s="29">
        <v>3.4715763710377194</v>
      </c>
      <c r="Q161" s="39">
        <f t="shared" si="38"/>
        <v>0</v>
      </c>
    </row>
    <row r="162" spans="1:17">
      <c r="A162" s="41">
        <f>ROW()</f>
        <v>162</v>
      </c>
      <c r="B162" s="29"/>
      <c r="C162" s="29" t="s">
        <v>28</v>
      </c>
      <c r="E162" s="49">
        <f t="shared" si="37"/>
        <v>-14426.791775986847</v>
      </c>
      <c r="F162" s="29">
        <v>-4922.8028625099596</v>
      </c>
      <c r="G162" s="29">
        <v>-4059.3667911620605</v>
      </c>
      <c r="H162" s="29">
        <v>-1176.3171360428742</v>
      </c>
      <c r="I162" s="29">
        <v>-26.265632533560066</v>
      </c>
      <c r="J162" s="29">
        <v>-2528.8685191675831</v>
      </c>
      <c r="K162" s="29">
        <v>-132.28526979219922</v>
      </c>
      <c r="L162" s="29">
        <v>-4.0835443673318279</v>
      </c>
      <c r="M162" s="29">
        <v>-5.7109918150917744</v>
      </c>
      <c r="N162" s="29">
        <v>-958.73467603155746</v>
      </c>
      <c r="O162" s="29">
        <v>-319.09422600421499</v>
      </c>
      <c r="P162" s="29">
        <v>-293.2621265604148</v>
      </c>
      <c r="Q162" s="39">
        <f t="shared" si="38"/>
        <v>0</v>
      </c>
    </row>
    <row r="163" spans="1:17">
      <c r="A163" s="41">
        <f>ROW()</f>
        <v>163</v>
      </c>
      <c r="B163" s="29"/>
      <c r="D163" s="27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7">
      <c r="A164" s="41">
        <f>ROW()</f>
        <v>164</v>
      </c>
      <c r="B164" s="29"/>
      <c r="C164" s="29" t="s">
        <v>29</v>
      </c>
      <c r="D164" s="27"/>
      <c r="E164" s="55">
        <f t="shared" ref="E164:P164" si="39">SUM(E154:E162)</f>
        <v>108935667.52713099</v>
      </c>
      <c r="F164" s="55">
        <f t="shared" si="39"/>
        <v>56934239.676587045</v>
      </c>
      <c r="G164" s="55">
        <f t="shared" si="39"/>
        <v>30215579.471386395</v>
      </c>
      <c r="H164" s="55">
        <f t="shared" si="39"/>
        <v>7121135.0091296276</v>
      </c>
      <c r="I164" s="55">
        <f t="shared" si="39"/>
        <v>3355365.795380915</v>
      </c>
      <c r="J164" s="55">
        <f t="shared" si="39"/>
        <v>92703.878568381333</v>
      </c>
      <c r="K164" s="55">
        <f t="shared" si="39"/>
        <v>1228560.037336878</v>
      </c>
      <c r="L164" s="55">
        <f t="shared" si="39"/>
        <v>28592.819264344358</v>
      </c>
      <c r="M164" s="55">
        <f t="shared" si="39"/>
        <v>8750.0961539469918</v>
      </c>
      <c r="N164" s="55">
        <f t="shared" si="39"/>
        <v>9912880.7246836796</v>
      </c>
      <c r="O164" s="55">
        <f t="shared" si="39"/>
        <v>19005.401356671959</v>
      </c>
      <c r="P164" s="55">
        <f t="shared" si="39"/>
        <v>18854.617283097097</v>
      </c>
      <c r="Q164" s="39">
        <f>ROUND(SUM(F164:P164)-E164,0)</f>
        <v>0</v>
      </c>
    </row>
    <row r="165" spans="1:17">
      <c r="A165" s="41">
        <f>ROW()</f>
        <v>165</v>
      </c>
      <c r="B165" s="29"/>
      <c r="C165" s="29"/>
      <c r="D165" s="27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7">
      <c r="A166" s="41">
        <f>ROW()</f>
        <v>166</v>
      </c>
      <c r="B166" s="29"/>
      <c r="C166" s="29"/>
      <c r="D166" s="27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7">
      <c r="A167" s="41">
        <f>ROW()</f>
        <v>167</v>
      </c>
      <c r="B167" s="29"/>
      <c r="C167" s="29" t="s">
        <v>31</v>
      </c>
      <c r="D167" s="27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7">
      <c r="A168" s="41">
        <f>ROW()</f>
        <v>168</v>
      </c>
      <c r="B168" s="29"/>
      <c r="C168" s="29" t="s">
        <v>32</v>
      </c>
      <c r="D168" s="27"/>
      <c r="E168" s="49">
        <f t="shared" ref="E168:E178" si="40">SUM(F168:P168)</f>
        <v>1559019862.2421041</v>
      </c>
      <c r="F168" s="29">
        <v>880081600.8356986</v>
      </c>
      <c r="G168" s="29">
        <v>391792779.12661499</v>
      </c>
      <c r="H168" s="29">
        <v>93431458.245823696</v>
      </c>
      <c r="I168" s="29">
        <v>35292494.663083807</v>
      </c>
      <c r="J168" s="29">
        <v>95792.778618784403</v>
      </c>
      <c r="K168" s="29">
        <v>18207087.925550081</v>
      </c>
      <c r="L168" s="29">
        <v>320481.56258060347</v>
      </c>
      <c r="M168" s="29">
        <v>188764.36223026837</v>
      </c>
      <c r="N168" s="29">
        <v>139591407.79190436</v>
      </c>
      <c r="O168" s="29">
        <v>8997.4749993817895</v>
      </c>
      <c r="P168" s="29">
        <v>8997.4749993817895</v>
      </c>
      <c r="Q168" s="39">
        <f t="shared" ref="Q168:Q178" si="41">ROUND(SUM(F168:P168)-E168,0)</f>
        <v>0</v>
      </c>
    </row>
    <row r="169" spans="1:17">
      <c r="A169" s="41">
        <f>ROW()</f>
        <v>169</v>
      </c>
      <c r="B169" s="29"/>
      <c r="C169" s="29" t="s">
        <v>33</v>
      </c>
      <c r="D169" s="27"/>
      <c r="E169" s="49">
        <f t="shared" si="40"/>
        <v>2870903.5365920425</v>
      </c>
      <c r="F169" s="29">
        <v>1374155.8695977677</v>
      </c>
      <c r="G169" s="29">
        <v>969947.18829927163</v>
      </c>
      <c r="H169" s="29">
        <v>232213.95114516947</v>
      </c>
      <c r="I169" s="29">
        <v>1622.2913877842966</v>
      </c>
      <c r="J169" s="29">
        <v>0</v>
      </c>
      <c r="K169" s="29">
        <v>44788.543193471683</v>
      </c>
      <c r="L169" s="29">
        <v>694.68966591951846</v>
      </c>
      <c r="M169" s="29">
        <v>417.14023779858468</v>
      </c>
      <c r="N169" s="29">
        <v>247063.86306485991</v>
      </c>
      <c r="O169" s="29">
        <v>0</v>
      </c>
      <c r="P169" s="29">
        <v>0</v>
      </c>
      <c r="Q169" s="39">
        <f t="shared" si="41"/>
        <v>0</v>
      </c>
    </row>
    <row r="170" spans="1:17">
      <c r="A170" s="41">
        <f>ROW()</f>
        <v>170</v>
      </c>
      <c r="B170" s="29"/>
      <c r="C170" s="29" t="s">
        <v>34</v>
      </c>
      <c r="D170" s="27"/>
      <c r="E170" s="49">
        <f t="shared" si="40"/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39">
        <f t="shared" si="41"/>
        <v>0</v>
      </c>
    </row>
    <row r="171" spans="1:17">
      <c r="A171" s="41">
        <f>ROW()</f>
        <v>171</v>
      </c>
      <c r="B171" s="29"/>
      <c r="C171" s="2" t="s">
        <v>35</v>
      </c>
      <c r="D171" s="27"/>
      <c r="E171" s="49">
        <f t="shared" si="40"/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39">
        <f t="shared" si="41"/>
        <v>0</v>
      </c>
    </row>
    <row r="172" spans="1:17">
      <c r="A172" s="41">
        <f>ROW()</f>
        <v>172</v>
      </c>
      <c r="B172" s="29"/>
      <c r="C172" s="29" t="s">
        <v>36</v>
      </c>
      <c r="D172" s="27"/>
      <c r="E172" s="49">
        <f t="shared" si="40"/>
        <v>1521076.960383299</v>
      </c>
      <c r="F172" s="29">
        <v>892436.63635072345</v>
      </c>
      <c r="G172" s="29">
        <v>368232.21456130233</v>
      </c>
      <c r="H172" s="29">
        <v>83109.984059297756</v>
      </c>
      <c r="I172" s="29">
        <v>19200.122543419304</v>
      </c>
      <c r="J172" s="29">
        <v>1316.8919003280223</v>
      </c>
      <c r="K172" s="29">
        <v>18592.211383023314</v>
      </c>
      <c r="L172" s="29">
        <v>811.89452678869384</v>
      </c>
      <c r="M172" s="29">
        <v>436.99455406307413</v>
      </c>
      <c r="N172" s="29">
        <v>136692.62855926444</v>
      </c>
      <c r="O172" s="29">
        <v>123.69097254441992</v>
      </c>
      <c r="P172" s="29">
        <v>123.69097254441992</v>
      </c>
      <c r="Q172" s="39">
        <f t="shared" si="41"/>
        <v>0</v>
      </c>
    </row>
    <row r="173" spans="1:17">
      <c r="A173" s="41">
        <f>ROW()</f>
        <v>173</v>
      </c>
      <c r="B173" s="29"/>
      <c r="C173" s="29" t="s">
        <v>37</v>
      </c>
      <c r="D173" s="27"/>
      <c r="E173" s="49">
        <f t="shared" si="40"/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39">
        <f t="shared" si="41"/>
        <v>0</v>
      </c>
    </row>
    <row r="174" spans="1:17">
      <c r="A174" s="41">
        <f>ROW()</f>
        <v>174</v>
      </c>
      <c r="B174" s="29"/>
      <c r="C174" s="29" t="s">
        <v>38</v>
      </c>
      <c r="D174" s="27"/>
      <c r="E174" s="49">
        <f t="shared" si="40"/>
        <v>6393742.1301770071</v>
      </c>
      <c r="F174" s="29">
        <v>3751295.8705989523</v>
      </c>
      <c r="G174" s="29">
        <v>1547838.7256195717</v>
      </c>
      <c r="H174" s="29">
        <v>349347.08785830723</v>
      </c>
      <c r="I174" s="29">
        <v>80706.391331761799</v>
      </c>
      <c r="J174" s="29">
        <v>5535.4643080613059</v>
      </c>
      <c r="K174" s="29">
        <v>78151.078682328734</v>
      </c>
      <c r="L174" s="29">
        <v>3412.7426661441868</v>
      </c>
      <c r="M174" s="29">
        <v>1836.8764787988878</v>
      </c>
      <c r="N174" s="29">
        <v>574578.03968299564</v>
      </c>
      <c r="O174" s="29">
        <v>519.92647504208969</v>
      </c>
      <c r="P174" s="29">
        <v>519.92647504208969</v>
      </c>
      <c r="Q174" s="39">
        <f t="shared" si="41"/>
        <v>0</v>
      </c>
    </row>
    <row r="175" spans="1:17">
      <c r="A175" s="41">
        <f>ROW()</f>
        <v>175</v>
      </c>
      <c r="B175" s="29"/>
      <c r="C175" s="29" t="s">
        <v>39</v>
      </c>
      <c r="D175" s="27"/>
      <c r="E175" s="49">
        <f t="shared" si="40"/>
        <v>39154903.840062506</v>
      </c>
      <c r="F175" s="29">
        <v>22972717.087803353</v>
      </c>
      <c r="G175" s="29">
        <v>9478874.0658643674</v>
      </c>
      <c r="H175" s="29">
        <v>2139381.1876362306</v>
      </c>
      <c r="I175" s="29">
        <v>494241.23268263624</v>
      </c>
      <c r="J175" s="29">
        <v>33898.860523209478</v>
      </c>
      <c r="K175" s="29">
        <v>478592.64707615395</v>
      </c>
      <c r="L175" s="29">
        <v>20899.437012492534</v>
      </c>
      <c r="M175" s="29">
        <v>11248.924405941274</v>
      </c>
      <c r="N175" s="29">
        <v>3518682.3982493775</v>
      </c>
      <c r="O175" s="29">
        <v>3183.9994043694865</v>
      </c>
      <c r="P175" s="29">
        <v>3183.9994043694865</v>
      </c>
      <c r="Q175" s="39">
        <f t="shared" si="41"/>
        <v>0</v>
      </c>
    </row>
    <row r="176" spans="1:17">
      <c r="A176" s="41">
        <f>ROW()</f>
        <v>176</v>
      </c>
      <c r="B176" s="29"/>
      <c r="C176" s="29" t="s">
        <v>40</v>
      </c>
      <c r="E176" s="49">
        <f t="shared" si="40"/>
        <v>2147722.6757058697</v>
      </c>
      <c r="F176" s="29">
        <v>1144286.7065637412</v>
      </c>
      <c r="G176" s="29">
        <v>578190.65148437186</v>
      </c>
      <c r="H176" s="29">
        <v>136180.00511309263</v>
      </c>
      <c r="I176" s="29">
        <v>56739.814486859366</v>
      </c>
      <c r="J176" s="29">
        <v>8996.5119494156534</v>
      </c>
      <c r="K176" s="29">
        <v>24353.190546839349</v>
      </c>
      <c r="L176" s="29">
        <v>976.02462265303757</v>
      </c>
      <c r="M176" s="29">
        <v>311.22948768494751</v>
      </c>
      <c r="N176" s="29">
        <v>195330.55442717933</v>
      </c>
      <c r="O176" s="29">
        <v>1174.3780808695271</v>
      </c>
      <c r="P176" s="29">
        <v>1183.6089431626733</v>
      </c>
      <c r="Q176" s="39">
        <f t="shared" si="41"/>
        <v>0</v>
      </c>
    </row>
    <row r="177" spans="1:17">
      <c r="A177" s="41">
        <f>ROW()</f>
        <v>177</v>
      </c>
      <c r="B177" s="29"/>
      <c r="C177" s="29" t="s">
        <v>41</v>
      </c>
      <c r="D177" s="27"/>
      <c r="E177" s="49">
        <f t="shared" si="40"/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39">
        <f t="shared" si="41"/>
        <v>0</v>
      </c>
    </row>
    <row r="178" spans="1:17">
      <c r="A178" s="41">
        <f>ROW()</f>
        <v>178</v>
      </c>
      <c r="B178" s="29"/>
      <c r="C178" s="29" t="s">
        <v>42</v>
      </c>
      <c r="D178" s="27"/>
      <c r="E178" s="49">
        <f t="shared" si="40"/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39">
        <f t="shared" si="41"/>
        <v>0</v>
      </c>
    </row>
    <row r="179" spans="1:17">
      <c r="A179" s="41">
        <f>ROW()</f>
        <v>179</v>
      </c>
      <c r="B179" s="29"/>
      <c r="C179" s="29"/>
      <c r="D179" s="2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7">
      <c r="A180" s="41">
        <f>ROW()</f>
        <v>180</v>
      </c>
      <c r="B180" s="29"/>
      <c r="C180" s="29" t="s">
        <v>43</v>
      </c>
      <c r="D180" s="27"/>
      <c r="E180" s="55">
        <f t="shared" ref="E180:P180" si="42">SUM(E168:E178)</f>
        <v>1611108211.385025</v>
      </c>
      <c r="F180" s="55">
        <f t="shared" si="42"/>
        <v>910216493.00661314</v>
      </c>
      <c r="G180" s="55">
        <f t="shared" si="42"/>
        <v>404735861.97244388</v>
      </c>
      <c r="H180" s="55">
        <f t="shared" si="42"/>
        <v>96371690.461635798</v>
      </c>
      <c r="I180" s="55">
        <f t="shared" si="42"/>
        <v>35945004.515516266</v>
      </c>
      <c r="J180" s="55">
        <f t="shared" si="42"/>
        <v>145540.50729979883</v>
      </c>
      <c r="K180" s="55">
        <f t="shared" si="42"/>
        <v>18851565.596431896</v>
      </c>
      <c r="L180" s="55">
        <f t="shared" si="42"/>
        <v>347276.35107460141</v>
      </c>
      <c r="M180" s="55">
        <f t="shared" si="42"/>
        <v>203015.52739455513</v>
      </c>
      <c r="N180" s="55">
        <f t="shared" si="42"/>
        <v>144263755.27588803</v>
      </c>
      <c r="O180" s="55">
        <f t="shared" si="42"/>
        <v>13999.469932207312</v>
      </c>
      <c r="P180" s="55">
        <f t="shared" si="42"/>
        <v>14008.700794500459</v>
      </c>
      <c r="Q180" s="39">
        <f>ROUND(SUM(F180:P180)-E180,0)</f>
        <v>0</v>
      </c>
    </row>
    <row r="181" spans="1:17">
      <c r="A181" s="41">
        <f>ROW()</f>
        <v>181</v>
      </c>
      <c r="B181" s="29"/>
      <c r="C181" s="29"/>
      <c r="D181" s="27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7">
      <c r="A182" s="41">
        <f>ROW()</f>
        <v>182</v>
      </c>
      <c r="B182" s="29"/>
      <c r="C182" s="29" t="s">
        <v>44</v>
      </c>
      <c r="D182" s="27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7">
      <c r="A183" s="41">
        <f>ROW()</f>
        <v>183</v>
      </c>
      <c r="B183" s="29"/>
      <c r="C183" s="29" t="s">
        <v>45</v>
      </c>
      <c r="D183" s="27"/>
      <c r="E183" s="49">
        <f t="shared" ref="E183:E189" si="43">SUM(F183:P183)</f>
        <v>-589208184.95891869</v>
      </c>
      <c r="F183" s="29">
        <v>-328220316.3581391</v>
      </c>
      <c r="G183" s="29">
        <v>-147263777.2127136</v>
      </c>
      <c r="H183" s="29">
        <v>-35148240.329343766</v>
      </c>
      <c r="I183" s="29">
        <v>-19354306.650616016</v>
      </c>
      <c r="J183" s="29">
        <v>-28177.327724355069</v>
      </c>
      <c r="K183" s="29">
        <v>-6834083.406309437</v>
      </c>
      <c r="L183" s="29">
        <v>-117201.29011295312</v>
      </c>
      <c r="M183" s="29">
        <v>-69294.80046406672</v>
      </c>
      <c r="N183" s="29">
        <v>-52167494.39113988</v>
      </c>
      <c r="O183" s="29">
        <v>-2646.5961777577818</v>
      </c>
      <c r="P183" s="29">
        <v>-2646.5961777577818</v>
      </c>
      <c r="Q183" s="39">
        <f t="shared" ref="Q183:Q189" si="44">ROUND(SUM(F183:P183)-E183,0)</f>
        <v>0</v>
      </c>
    </row>
    <row r="184" spans="1:17">
      <c r="A184" s="41">
        <f>ROW()</f>
        <v>184</v>
      </c>
      <c r="B184" s="29"/>
      <c r="C184" s="29" t="s">
        <v>46</v>
      </c>
      <c r="D184" s="27"/>
      <c r="E184" s="49">
        <f t="shared" si="43"/>
        <v>-15672570.199126489</v>
      </c>
      <c r="F184" s="29">
        <v>-9195311.0827176534</v>
      </c>
      <c r="G184" s="29">
        <v>-3794117.8405841729</v>
      </c>
      <c r="H184" s="29">
        <v>-856332.12082141882</v>
      </c>
      <c r="I184" s="29">
        <v>-197830.40321493128</v>
      </c>
      <c r="J184" s="29">
        <v>-13568.7287955181</v>
      </c>
      <c r="K184" s="29">
        <v>-191566.72913118359</v>
      </c>
      <c r="L184" s="29">
        <v>-8365.4373163182536</v>
      </c>
      <c r="M184" s="29">
        <v>-4502.6175555664568</v>
      </c>
      <c r="N184" s="29">
        <v>-1408426.3141151951</v>
      </c>
      <c r="O184" s="29">
        <v>-1274.4624372669143</v>
      </c>
      <c r="P184" s="29">
        <v>-1274.4624372669143</v>
      </c>
      <c r="Q184" s="39">
        <f t="shared" si="44"/>
        <v>0</v>
      </c>
    </row>
    <row r="185" spans="1:17">
      <c r="A185" s="41">
        <f>ROW()</f>
        <v>185</v>
      </c>
      <c r="B185" s="29"/>
      <c r="C185" s="29" t="s">
        <v>47</v>
      </c>
      <c r="D185" s="27"/>
      <c r="E185" s="49">
        <f t="shared" si="43"/>
        <v>-273194023.82556218</v>
      </c>
      <c r="F185" s="29">
        <v>-160094638.73511785</v>
      </c>
      <c r="G185" s="29">
        <v>-67106167.539112628</v>
      </c>
      <c r="H185" s="29">
        <v>-15127241.12428</v>
      </c>
      <c r="I185" s="29">
        <v>-2549029.6689478499</v>
      </c>
      <c r="J185" s="29">
        <v>-187335.05856083031</v>
      </c>
      <c r="K185" s="29">
        <v>-3405142.9664696325</v>
      </c>
      <c r="L185" s="29">
        <v>-141512.52138236465</v>
      </c>
      <c r="M185" s="29">
        <v>-80535.573358368332</v>
      </c>
      <c r="N185" s="29">
        <v>-24467229.206781927</v>
      </c>
      <c r="O185" s="29">
        <v>-17595.715775367127</v>
      </c>
      <c r="P185" s="29">
        <v>-17595.715775367127</v>
      </c>
      <c r="Q185" s="39">
        <f t="shared" si="44"/>
        <v>0</v>
      </c>
    </row>
    <row r="186" spans="1:17">
      <c r="A186" s="41">
        <f>ROW()</f>
        <v>186</v>
      </c>
      <c r="B186" s="29"/>
      <c r="C186" s="29" t="s">
        <v>48</v>
      </c>
      <c r="D186" s="27"/>
      <c r="E186" s="49">
        <f t="shared" si="43"/>
        <v>-19832.219421131435</v>
      </c>
      <c r="F186" s="29">
        <v>-11638.694043635998</v>
      </c>
      <c r="G186" s="29">
        <v>-4865.8812384785761</v>
      </c>
      <c r="H186" s="29">
        <v>-1095.7177221740942</v>
      </c>
      <c r="I186" s="29">
        <v>-176.27382928851532</v>
      </c>
      <c r="J186" s="29">
        <v>-13.595066801673003</v>
      </c>
      <c r="K186" s="29">
        <v>-247.60496802452934</v>
      </c>
      <c r="L186" s="29">
        <v>-10.262416496269266</v>
      </c>
      <c r="M186" s="29">
        <v>-5.9019219697621086</v>
      </c>
      <c r="N186" s="29">
        <v>-1775.7343417169936</v>
      </c>
      <c r="O186" s="29">
        <v>-1.2769362725113789</v>
      </c>
      <c r="P186" s="29">
        <v>-1.2769362725113789</v>
      </c>
      <c r="Q186" s="39">
        <f t="shared" si="44"/>
        <v>0</v>
      </c>
    </row>
    <row r="187" spans="1:17">
      <c r="A187" s="41">
        <f>ROW()</f>
        <v>187</v>
      </c>
      <c r="B187" s="29"/>
      <c r="C187" s="29" t="s">
        <v>49</v>
      </c>
      <c r="D187" s="27"/>
      <c r="E187" s="49">
        <f t="shared" si="43"/>
        <v>-4317882.5254103206</v>
      </c>
      <c r="F187" s="29">
        <v>-2139030.7298330865</v>
      </c>
      <c r="G187" s="29">
        <v>-89783.344330390959</v>
      </c>
      <c r="H187" s="29">
        <v>-309882.80223554146</v>
      </c>
      <c r="I187" s="29">
        <v>-42890.833000928615</v>
      </c>
      <c r="J187" s="29">
        <v>-787516.58137554443</v>
      </c>
      <c r="K187" s="29">
        <v>-56889.492819059917</v>
      </c>
      <c r="L187" s="29">
        <v>-20964.434302307207</v>
      </c>
      <c r="M187" s="29">
        <v>-31335.542064927329</v>
      </c>
      <c r="N187" s="29">
        <v>-839588.76544853381</v>
      </c>
      <c r="O187" s="29">
        <v>0</v>
      </c>
      <c r="P187" s="29">
        <v>0</v>
      </c>
      <c r="Q187" s="39">
        <f t="shared" si="44"/>
        <v>0</v>
      </c>
    </row>
    <row r="188" spans="1:17">
      <c r="A188" s="41">
        <f>ROW()</f>
        <v>188</v>
      </c>
      <c r="B188" s="29"/>
      <c r="C188" s="29" t="s">
        <v>50</v>
      </c>
      <c r="D188" s="27"/>
      <c r="E188" s="49">
        <f t="shared" si="43"/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39">
        <f t="shared" si="44"/>
        <v>0</v>
      </c>
    </row>
    <row r="189" spans="1:17">
      <c r="A189" s="41">
        <f>ROW()</f>
        <v>189</v>
      </c>
      <c r="B189" s="29"/>
      <c r="C189" s="29" t="s">
        <v>51</v>
      </c>
      <c r="D189" s="27"/>
      <c r="E189" s="49">
        <f t="shared" si="43"/>
        <v>-17043024.164622471</v>
      </c>
      <c r="F189" s="29">
        <v>-9298592.1619631406</v>
      </c>
      <c r="G189" s="29">
        <v>-4237537.079268354</v>
      </c>
      <c r="H189" s="29">
        <v>-1008056.7843570652</v>
      </c>
      <c r="I189" s="29">
        <v>-184470.46297949413</v>
      </c>
      <c r="J189" s="29">
        <v>-512400.15928707208</v>
      </c>
      <c r="K189" s="29">
        <v>-199670.11706084758</v>
      </c>
      <c r="L189" s="29">
        <v>-8386.003040074258</v>
      </c>
      <c r="M189" s="29">
        <v>-5221.0072288654446</v>
      </c>
      <c r="N189" s="29">
        <v>-1464735.6856589126</v>
      </c>
      <c r="O189" s="29">
        <v>-64278.575106006152</v>
      </c>
      <c r="P189" s="29">
        <v>-59676.12867264251</v>
      </c>
      <c r="Q189" s="39">
        <f t="shared" si="44"/>
        <v>0</v>
      </c>
    </row>
    <row r="190" spans="1:17">
      <c r="A190" s="41">
        <f>ROW()</f>
        <v>190</v>
      </c>
      <c r="B190" s="29"/>
      <c r="C190" s="29"/>
      <c r="D190" s="27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7">
      <c r="A191" s="41">
        <f>ROW()</f>
        <v>191</v>
      </c>
      <c r="B191" s="29"/>
      <c r="C191" s="29" t="s">
        <v>52</v>
      </c>
      <c r="D191" s="27"/>
      <c r="E191" s="55">
        <f t="shared" ref="E191:P191" si="45">SUM(E183:E189)</f>
        <v>-899455517.89306116</v>
      </c>
      <c r="F191" s="55">
        <f t="shared" si="45"/>
        <v>-508959527.76181448</v>
      </c>
      <c r="G191" s="55">
        <f t="shared" si="45"/>
        <v>-222496248.89724764</v>
      </c>
      <c r="H191" s="55">
        <f t="shared" si="45"/>
        <v>-52450848.878759965</v>
      </c>
      <c r="I191" s="55">
        <f t="shared" si="45"/>
        <v>-22328704.29258851</v>
      </c>
      <c r="J191" s="55">
        <f t="shared" si="45"/>
        <v>-1529011.4508101216</v>
      </c>
      <c r="K191" s="55">
        <f t="shared" si="45"/>
        <v>-10687600.316758184</v>
      </c>
      <c r="L191" s="55">
        <f t="shared" si="45"/>
        <v>-296439.94857051375</v>
      </c>
      <c r="M191" s="55">
        <f t="shared" si="45"/>
        <v>-190895.44259376402</v>
      </c>
      <c r="N191" s="55">
        <f t="shared" si="45"/>
        <v>-80349250.097486168</v>
      </c>
      <c r="O191" s="55">
        <f t="shared" si="45"/>
        <v>-85796.626432670484</v>
      </c>
      <c r="P191" s="55">
        <f t="shared" si="45"/>
        <v>-81194.179999306842</v>
      </c>
      <c r="Q191" s="39">
        <f>ROUND(SUM(F191:P191)-E191,0)</f>
        <v>0</v>
      </c>
    </row>
    <row r="192" spans="1:17">
      <c r="A192" s="41">
        <f>ROW()</f>
        <v>192</v>
      </c>
      <c r="B192" s="29"/>
      <c r="C192" s="29"/>
      <c r="D192" s="27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7" ht="13.5" thickBot="1">
      <c r="A193" s="41">
        <f>ROW()</f>
        <v>193</v>
      </c>
      <c r="B193" s="29"/>
      <c r="C193" s="29" t="s">
        <v>53</v>
      </c>
      <c r="D193" s="27"/>
      <c r="E193" s="56">
        <f t="shared" ref="E193:P193" si="46">E180+E191</f>
        <v>711652693.49196386</v>
      </c>
      <c r="F193" s="56">
        <f t="shared" si="46"/>
        <v>401256965.24479866</v>
      </c>
      <c r="G193" s="56">
        <f t="shared" si="46"/>
        <v>182239613.07519624</v>
      </c>
      <c r="H193" s="56">
        <f t="shared" si="46"/>
        <v>43920841.582875833</v>
      </c>
      <c r="I193" s="56">
        <f t="shared" si="46"/>
        <v>13616300.222927757</v>
      </c>
      <c r="J193" s="56">
        <f t="shared" si="46"/>
        <v>-1383470.9435103228</v>
      </c>
      <c r="K193" s="56">
        <f t="shared" si="46"/>
        <v>8163965.2796737123</v>
      </c>
      <c r="L193" s="56">
        <f t="shared" si="46"/>
        <v>50836.402504087659</v>
      </c>
      <c r="M193" s="56">
        <f t="shared" si="46"/>
        <v>12120.084800791112</v>
      </c>
      <c r="N193" s="56">
        <f t="shared" si="46"/>
        <v>63914505.178401858</v>
      </c>
      <c r="O193" s="56">
        <f t="shared" si="46"/>
        <v>-71797.15650046317</v>
      </c>
      <c r="P193" s="56">
        <f t="shared" si="46"/>
        <v>-67185.479204806383</v>
      </c>
      <c r="Q193" s="39">
        <f>ROUND(SUM(F193:P193)-E193,0)</f>
        <v>0</v>
      </c>
    </row>
    <row r="194" spans="1:17" ht="13.5" thickTop="1">
      <c r="A194" s="41">
        <f>ROW()</f>
        <v>194</v>
      </c>
      <c r="B194" s="29"/>
      <c r="C194" s="29"/>
      <c r="D194" s="27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7">
      <c r="A195" s="41">
        <f>ROW()</f>
        <v>195</v>
      </c>
      <c r="B195" s="29"/>
      <c r="C195" s="2" t="s">
        <v>54</v>
      </c>
      <c r="D195" s="27"/>
      <c r="E195" s="57"/>
      <c r="F195" s="57">
        <f>'Class Summary'!F59</f>
        <v>7.1362984481685668E-2</v>
      </c>
      <c r="G195" s="57">
        <f>'Class Summary'!G59</f>
        <v>8.1179161472230893E-2</v>
      </c>
      <c r="H195" s="57">
        <f>'Class Summary'!H59</f>
        <v>7.4720153180903887E-2</v>
      </c>
      <c r="I195" s="57">
        <f>'Class Summary'!I59</f>
        <v>0.12984374849026639</v>
      </c>
      <c r="J195" s="57">
        <f>'Class Summary'!J59</f>
        <v>5.7722120852372098E-2</v>
      </c>
      <c r="K195" s="57">
        <f>'Class Summary'!K59</f>
        <v>6.5814243580134726E-2</v>
      </c>
      <c r="L195" s="57">
        <f>'Class Summary'!L59</f>
        <v>0.10175532154466982</v>
      </c>
      <c r="M195" s="57">
        <f>'Class Summary'!M59</f>
        <v>0.1696513733699766</v>
      </c>
      <c r="N195" s="57">
        <f>'Class Summary'!N59</f>
        <v>8.2632093496150638E-2</v>
      </c>
      <c r="O195" s="57">
        <f>'Class Summary'!O59</f>
        <v>4.798114581833246E-2</v>
      </c>
      <c r="P195" s="57">
        <f>'Class Summary'!P59</f>
        <v>6.6933354748020146E-2</v>
      </c>
    </row>
    <row r="196" spans="1:17">
      <c r="A196" s="41">
        <f>ROW()</f>
        <v>196</v>
      </c>
      <c r="B196" s="29"/>
    </row>
    <row r="197" spans="1:17">
      <c r="A197" s="41">
        <f>ROW()</f>
        <v>197</v>
      </c>
      <c r="B197" s="29"/>
      <c r="C197" s="29" t="s">
        <v>68</v>
      </c>
      <c r="D197" s="27">
        <v>7.3045097065926462E-2</v>
      </c>
      <c r="E197" s="29">
        <f t="shared" ref="E197:P197" si="47">$D$197*E193</f>
        <v>51982740.073348515</v>
      </c>
      <c r="F197" s="29">
        <f t="shared" si="47"/>
        <v>29309853.974685401</v>
      </c>
      <c r="G197" s="29">
        <f t="shared" si="47"/>
        <v>13311710.22633459</v>
      </c>
      <c r="H197" s="29">
        <f t="shared" si="47"/>
        <v>3208202.1366383443</v>
      </c>
      <c r="I197" s="29">
        <f t="shared" si="47"/>
        <v>994603.97146255407</v>
      </c>
      <c r="J197" s="29">
        <f t="shared" si="47"/>
        <v>-101055.7693566004</v>
      </c>
      <c r="K197" s="29">
        <f t="shared" si="47"/>
        <v>596337.63629661978</v>
      </c>
      <c r="L197" s="29">
        <f t="shared" si="47"/>
        <v>3713.3499553935899</v>
      </c>
      <c r="M197" s="29">
        <f t="shared" si="47"/>
        <v>885.31277072104672</v>
      </c>
      <c r="N197" s="29">
        <f t="shared" si="47"/>
        <v>4668641.2346770233</v>
      </c>
      <c r="O197" s="29">
        <f t="shared" si="47"/>
        <v>-5244.430265633845</v>
      </c>
      <c r="P197" s="29">
        <f t="shared" si="47"/>
        <v>-4907.5698499358659</v>
      </c>
      <c r="Q197" s="39">
        <f>ROUND(SUM(F197:P197)-E197,0)</f>
        <v>0</v>
      </c>
    </row>
    <row r="198" spans="1:17">
      <c r="A198" s="41">
        <f>ROW()</f>
        <v>198</v>
      </c>
      <c r="B198" s="29"/>
      <c r="C198" s="29" t="s">
        <v>29</v>
      </c>
      <c r="D198" s="27"/>
      <c r="E198" s="30">
        <f>SUM(F198:P198)</f>
        <v>107549863.64586586</v>
      </c>
      <c r="F198" s="30">
        <v>57352914.116971329</v>
      </c>
      <c r="G198" s="30">
        <v>29296084.844125059</v>
      </c>
      <c r="H198" s="30">
        <v>7075499.9289152436</v>
      </c>
      <c r="I198" s="30">
        <v>2875636.8234847076</v>
      </c>
      <c r="J198" s="30">
        <v>79554.295768286305</v>
      </c>
      <c r="K198" s="30">
        <v>1265177.6068981765</v>
      </c>
      <c r="L198" s="30">
        <v>27687.482405289607</v>
      </c>
      <c r="M198" s="30">
        <v>8023.8065873612095</v>
      </c>
      <c r="N198" s="30">
        <v>9532795.6629914045</v>
      </c>
      <c r="O198" s="30">
        <v>17889.166484745419</v>
      </c>
      <c r="P198" s="30">
        <v>18599.91123424426</v>
      </c>
      <c r="Q198" s="39">
        <f>ROUND(SUM(F198:P198)-E198,0)</f>
        <v>0</v>
      </c>
    </row>
    <row r="199" spans="1:17">
      <c r="A199" s="41">
        <f>ROW()</f>
        <v>199</v>
      </c>
      <c r="B199" s="29"/>
      <c r="C199" s="29" t="s">
        <v>56</v>
      </c>
      <c r="D199" s="27"/>
      <c r="E199" s="31">
        <v>-7775945.5286458181</v>
      </c>
      <c r="F199" s="31">
        <v>-3201571.4688510811</v>
      </c>
      <c r="G199" s="31">
        <v>-2627098.3415877903</v>
      </c>
      <c r="H199" s="31">
        <v>-599634.87116505171</v>
      </c>
      <c r="I199" s="31">
        <v>-59376.717913961111</v>
      </c>
      <c r="J199" s="31">
        <v>-300394.01860780257</v>
      </c>
      <c r="K199" s="31">
        <v>-204476.29362910605</v>
      </c>
      <c r="L199" s="31">
        <v>-4680.2238662040481</v>
      </c>
      <c r="M199" s="31">
        <v>-1467.5136715288072</v>
      </c>
      <c r="N199" s="31">
        <v>-775894.17428929254</v>
      </c>
      <c r="O199" s="31">
        <v>-666.70341168374</v>
      </c>
      <c r="P199" s="31">
        <v>-685.20165231377371</v>
      </c>
      <c r="Q199" s="39">
        <f>ROUND(SUM(F199:P199)-E199,0)</f>
        <v>0</v>
      </c>
    </row>
    <row r="200" spans="1:17">
      <c r="A200" s="41">
        <f>ROW()</f>
        <v>200</v>
      </c>
    </row>
    <row r="201" spans="1:17">
      <c r="A201" s="41">
        <f>ROW()</f>
        <v>201</v>
      </c>
      <c r="B201" s="29"/>
      <c r="C201" s="29" t="s">
        <v>57</v>
      </c>
      <c r="D201" s="27"/>
      <c r="E201" s="30">
        <f t="shared" ref="E201:P201" si="48">SUM(E197:E199)</f>
        <v>151756658.19056857</v>
      </c>
      <c r="F201" s="30">
        <f t="shared" si="48"/>
        <v>83461196.622805655</v>
      </c>
      <c r="G201" s="30">
        <f t="shared" si="48"/>
        <v>39980696.72887186</v>
      </c>
      <c r="H201" s="30">
        <f t="shared" si="48"/>
        <v>9684067.1943885349</v>
      </c>
      <c r="I201" s="30">
        <f t="shared" si="48"/>
        <v>3810864.0770333009</v>
      </c>
      <c r="J201" s="30">
        <f t="shared" si="48"/>
        <v>-321895.49219611665</v>
      </c>
      <c r="K201" s="30">
        <f t="shared" si="48"/>
        <v>1657038.94956569</v>
      </c>
      <c r="L201" s="30">
        <f t="shared" si="48"/>
        <v>26720.608494479151</v>
      </c>
      <c r="M201" s="30">
        <f t="shared" si="48"/>
        <v>7441.6056865534492</v>
      </c>
      <c r="N201" s="30">
        <f t="shared" si="48"/>
        <v>13425542.723379137</v>
      </c>
      <c r="O201" s="30">
        <f t="shared" si="48"/>
        <v>11978.032807427835</v>
      </c>
      <c r="P201" s="30">
        <f t="shared" si="48"/>
        <v>13007.139731994621</v>
      </c>
      <c r="Q201" s="39">
        <f>ROUND(SUM(F201:P201)-E201,0)</f>
        <v>0</v>
      </c>
    </row>
    <row r="202" spans="1:17">
      <c r="A202" s="41">
        <f>ROW()</f>
        <v>202</v>
      </c>
      <c r="Q202" s="39">
        <f>ROUND(SUM(F202:P202)-E202,0)</f>
        <v>0</v>
      </c>
    </row>
    <row r="203" spans="1:17">
      <c r="A203" s="41">
        <f>ROW()</f>
        <v>203</v>
      </c>
    </row>
    <row r="204" spans="1:17">
      <c r="A204" s="41">
        <f>ROW()</f>
        <v>204</v>
      </c>
      <c r="C204" s="29" t="s">
        <v>62</v>
      </c>
      <c r="D204" s="27">
        <v>7.3045097065926462E-2</v>
      </c>
      <c r="E204" s="29">
        <f t="shared" ref="E204:P204" si="49">$D204*E193</f>
        <v>51982740.073348515</v>
      </c>
      <c r="F204" s="29">
        <f t="shared" si="49"/>
        <v>29309853.974685401</v>
      </c>
      <c r="G204" s="29">
        <f t="shared" si="49"/>
        <v>13311710.22633459</v>
      </c>
      <c r="H204" s="29">
        <f t="shared" si="49"/>
        <v>3208202.1366383443</v>
      </c>
      <c r="I204" s="29">
        <f t="shared" si="49"/>
        <v>994603.97146255407</v>
      </c>
      <c r="J204" s="29">
        <f t="shared" si="49"/>
        <v>-101055.7693566004</v>
      </c>
      <c r="K204" s="29">
        <f t="shared" si="49"/>
        <v>596337.63629661978</v>
      </c>
      <c r="L204" s="29">
        <f t="shared" si="49"/>
        <v>3713.3499553935899</v>
      </c>
      <c r="M204" s="29">
        <f t="shared" si="49"/>
        <v>885.31277072104672</v>
      </c>
      <c r="N204" s="29">
        <f t="shared" si="49"/>
        <v>4668641.2346770233</v>
      </c>
      <c r="O204" s="29">
        <f t="shared" si="49"/>
        <v>-5244.430265633845</v>
      </c>
      <c r="P204" s="29">
        <f t="shared" si="49"/>
        <v>-4907.5698499358659</v>
      </c>
      <c r="Q204" s="39">
        <f>ROUND(SUM(F204:P204)-E204,0)</f>
        <v>0</v>
      </c>
    </row>
    <row r="205" spans="1:17">
      <c r="A205" s="41">
        <f>ROW()</f>
        <v>205</v>
      </c>
      <c r="C205" s="29" t="s">
        <v>69</v>
      </c>
      <c r="D205" s="27"/>
      <c r="E205" s="30">
        <f>SUM(F205:P205)</f>
        <v>107549863.64586586</v>
      </c>
      <c r="F205" s="30">
        <v>57352914.116971329</v>
      </c>
      <c r="G205" s="30">
        <v>29296084.844125059</v>
      </c>
      <c r="H205" s="30">
        <v>7075499.9289152436</v>
      </c>
      <c r="I205" s="30">
        <v>2875636.8234847076</v>
      </c>
      <c r="J205" s="30">
        <v>79554.295768286305</v>
      </c>
      <c r="K205" s="30">
        <v>1265177.6068981765</v>
      </c>
      <c r="L205" s="30">
        <v>27687.482405289607</v>
      </c>
      <c r="M205" s="30">
        <v>8023.8065873612095</v>
      </c>
      <c r="N205" s="30">
        <v>9532795.6629914045</v>
      </c>
      <c r="O205" s="30">
        <v>17889.166484745419</v>
      </c>
      <c r="P205" s="30">
        <v>18599.91123424426</v>
      </c>
      <c r="Q205" s="39">
        <f>ROUND(SUM(F205:P205)-E205,0)</f>
        <v>0</v>
      </c>
    </row>
    <row r="206" spans="1:17">
      <c r="A206" s="41">
        <f>ROW()</f>
        <v>206</v>
      </c>
      <c r="C206" s="29" t="s">
        <v>56</v>
      </c>
      <c r="D206" s="27"/>
      <c r="E206" s="31">
        <f t="shared" ref="E206:P206" si="50">E199</f>
        <v>-7775945.5286458181</v>
      </c>
      <c r="F206" s="31">
        <f t="shared" si="50"/>
        <v>-3201571.4688510811</v>
      </c>
      <c r="G206" s="31">
        <f t="shared" si="50"/>
        <v>-2627098.3415877903</v>
      </c>
      <c r="H206" s="31">
        <f t="shared" si="50"/>
        <v>-599634.87116505171</v>
      </c>
      <c r="I206" s="31">
        <f t="shared" si="50"/>
        <v>-59376.717913961111</v>
      </c>
      <c r="J206" s="31">
        <f t="shared" si="50"/>
        <v>-300394.01860780257</v>
      </c>
      <c r="K206" s="31">
        <f t="shared" si="50"/>
        <v>-204476.29362910605</v>
      </c>
      <c r="L206" s="31">
        <f t="shared" si="50"/>
        <v>-4680.2238662040481</v>
      </c>
      <c r="M206" s="31">
        <f t="shared" si="50"/>
        <v>-1467.5136715288072</v>
      </c>
      <c r="N206" s="31">
        <f t="shared" si="50"/>
        <v>-775894.17428929254</v>
      </c>
      <c r="O206" s="31">
        <f t="shared" si="50"/>
        <v>-666.70341168374</v>
      </c>
      <c r="P206" s="31">
        <f t="shared" si="50"/>
        <v>-685.20165231377371</v>
      </c>
      <c r="Q206" s="39">
        <f>ROUND(SUM(F206:P206)-E206,0)</f>
        <v>0</v>
      </c>
    </row>
    <row r="207" spans="1:17">
      <c r="A207" s="41">
        <f>ROW()</f>
        <v>207</v>
      </c>
    </row>
    <row r="208" spans="1:17">
      <c r="A208" s="41">
        <f>ROW()</f>
        <v>208</v>
      </c>
      <c r="C208" s="29" t="s">
        <v>64</v>
      </c>
      <c r="D208" s="27"/>
      <c r="E208" s="30">
        <f t="shared" ref="E208:P208" si="51">SUM(E204:E206)</f>
        <v>151756658.19056857</v>
      </c>
      <c r="F208" s="30">
        <f t="shared" si="51"/>
        <v>83461196.622805655</v>
      </c>
      <c r="G208" s="30">
        <f t="shared" si="51"/>
        <v>39980696.72887186</v>
      </c>
      <c r="H208" s="30">
        <f t="shared" si="51"/>
        <v>9684067.1943885349</v>
      </c>
      <c r="I208" s="30">
        <f t="shared" si="51"/>
        <v>3810864.0770333009</v>
      </c>
      <c r="J208" s="30">
        <f t="shared" si="51"/>
        <v>-321895.49219611665</v>
      </c>
      <c r="K208" s="30">
        <f t="shared" si="51"/>
        <v>1657038.94956569</v>
      </c>
      <c r="L208" s="30">
        <f t="shared" si="51"/>
        <v>26720.608494479151</v>
      </c>
      <c r="M208" s="30">
        <f t="shared" si="51"/>
        <v>7441.6056865534492</v>
      </c>
      <c r="N208" s="30">
        <f t="shared" si="51"/>
        <v>13425542.723379137</v>
      </c>
      <c r="O208" s="30">
        <f t="shared" si="51"/>
        <v>11978.032807427835</v>
      </c>
      <c r="P208" s="30">
        <f t="shared" si="51"/>
        <v>13007.139731994621</v>
      </c>
      <c r="Q208" s="39">
        <f>ROUND(SUM(F208:P208)-E208,0)</f>
        <v>0</v>
      </c>
    </row>
    <row r="209" spans="1:17">
      <c r="C209" s="58"/>
    </row>
    <row r="210" spans="1:17">
      <c r="A210" s="41"/>
      <c r="B210" s="42"/>
      <c r="C210" s="42" t="s">
        <v>88</v>
      </c>
      <c r="D210" s="43"/>
      <c r="E210" s="44"/>
      <c r="F210" s="42"/>
      <c r="G210" s="44"/>
      <c r="H210" s="44"/>
      <c r="I210" s="44"/>
      <c r="J210" s="42"/>
      <c r="K210" s="42"/>
      <c r="L210" s="42"/>
      <c r="M210" s="42"/>
      <c r="N210" s="42"/>
      <c r="O210" s="44"/>
      <c r="P210" s="44"/>
    </row>
    <row r="211" spans="1:17">
      <c r="A211" s="41"/>
      <c r="B211" s="42"/>
      <c r="C211" s="44" t="s">
        <v>80</v>
      </c>
      <c r="D211" s="43"/>
      <c r="E211" s="44"/>
      <c r="F211" s="42"/>
      <c r="G211" s="44"/>
      <c r="H211" s="42"/>
      <c r="I211" s="42"/>
      <c r="J211" s="42"/>
      <c r="K211" s="42"/>
      <c r="L211" s="42"/>
      <c r="M211" s="42"/>
      <c r="N211" s="42"/>
      <c r="O211" s="44"/>
      <c r="P211" s="44"/>
    </row>
    <row r="212" spans="1:17">
      <c r="A212" s="41"/>
      <c r="B212" s="42"/>
      <c r="C212" s="42" t="s">
        <v>89</v>
      </c>
      <c r="D212" s="43"/>
      <c r="E212" s="44"/>
      <c r="F212" s="42"/>
      <c r="G212" s="44"/>
      <c r="H212" s="42"/>
      <c r="I212" s="42"/>
      <c r="J212" s="42"/>
      <c r="K212" s="42"/>
      <c r="L212" s="42"/>
      <c r="M212" s="42"/>
      <c r="N212" s="42"/>
      <c r="O212" s="44"/>
      <c r="P212" s="44"/>
    </row>
    <row r="213" spans="1:17">
      <c r="A213" s="41"/>
      <c r="B213" s="42"/>
      <c r="C213" s="42" t="s">
        <v>90</v>
      </c>
      <c r="D213" s="43"/>
      <c r="E213" s="44"/>
      <c r="F213" s="42"/>
      <c r="G213" s="44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7">
      <c r="A214" s="41"/>
      <c r="B214" s="45"/>
      <c r="C214" s="42" t="s">
        <v>91</v>
      </c>
      <c r="D214" s="43"/>
      <c r="E214" s="44"/>
      <c r="F214" s="42"/>
      <c r="G214" s="44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7">
      <c r="A215" s="41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7">
      <c r="A216" s="41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7">
      <c r="A217" s="41"/>
      <c r="B217" s="29"/>
      <c r="C217" s="47" t="s">
        <v>2</v>
      </c>
      <c r="D217" s="48" t="s">
        <v>3</v>
      </c>
      <c r="E217" s="47" t="s">
        <v>4</v>
      </c>
      <c r="F217" s="47" t="s">
        <v>5</v>
      </c>
      <c r="G217" s="47" t="s">
        <v>6</v>
      </c>
      <c r="H217" s="47" t="s">
        <v>7</v>
      </c>
      <c r="I217" s="47" t="s">
        <v>8</v>
      </c>
      <c r="J217" s="47" t="s">
        <v>9</v>
      </c>
      <c r="K217" s="47" t="s">
        <v>10</v>
      </c>
      <c r="L217" s="47" t="s">
        <v>11</v>
      </c>
      <c r="M217" s="47" t="s">
        <v>12</v>
      </c>
      <c r="N217" s="47" t="s">
        <v>13</v>
      </c>
      <c r="O217" s="47" t="s">
        <v>14</v>
      </c>
      <c r="P217" s="47" t="s">
        <v>15</v>
      </c>
      <c r="Q217" s="47"/>
    </row>
    <row r="218" spans="1:17">
      <c r="A218" s="41"/>
      <c r="B218" s="29"/>
      <c r="C218" s="29"/>
      <c r="D218" s="27"/>
      <c r="E218" s="47"/>
      <c r="F218" s="49"/>
      <c r="G218" s="41"/>
      <c r="H218" s="41"/>
      <c r="I218" s="41"/>
      <c r="J218" s="41"/>
      <c r="K218" s="49"/>
      <c r="L218" s="41"/>
      <c r="M218" s="41"/>
      <c r="N218" s="41"/>
      <c r="O218" s="46"/>
      <c r="P218" s="46"/>
      <c r="Q218" s="50" t="s">
        <v>16</v>
      </c>
    </row>
    <row r="219" spans="1:17" ht="38.25">
      <c r="A219" s="41"/>
      <c r="B219" s="51"/>
      <c r="C219" s="52" t="s">
        <v>17</v>
      </c>
      <c r="D219" s="53"/>
      <c r="E219" s="17" t="s">
        <v>92</v>
      </c>
      <c r="F219" s="17" t="s">
        <v>93</v>
      </c>
      <c r="G219" s="17" t="s">
        <v>94</v>
      </c>
      <c r="H219" s="17" t="s">
        <v>95</v>
      </c>
      <c r="I219" s="17" t="s">
        <v>96</v>
      </c>
      <c r="J219" s="17" t="s">
        <v>97</v>
      </c>
      <c r="K219" s="17" t="s">
        <v>98</v>
      </c>
      <c r="L219" s="17" t="s">
        <v>99</v>
      </c>
      <c r="M219" s="17" t="s">
        <v>100</v>
      </c>
      <c r="N219" s="17" t="s">
        <v>101</v>
      </c>
      <c r="O219" s="17" t="s">
        <v>102</v>
      </c>
      <c r="P219" s="17" t="s">
        <v>103</v>
      </c>
      <c r="Q219" s="54">
        <f>ROUND(SUM(Q224:Q278),0)</f>
        <v>0</v>
      </c>
    </row>
    <row r="220" spans="1:17">
      <c r="A220" s="41"/>
      <c r="B220" s="51"/>
      <c r="C220" s="52"/>
      <c r="D220" s="53"/>
      <c r="E220" s="52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30"/>
    </row>
    <row r="221" spans="1:17">
      <c r="A221" s="41"/>
      <c r="B221" s="51"/>
      <c r="C221" s="2" t="s">
        <v>18</v>
      </c>
      <c r="D221" s="53"/>
      <c r="E221" s="47">
        <v>69385853.089303508</v>
      </c>
      <c r="F221" s="47">
        <v>40757593.979172215</v>
      </c>
      <c r="G221" s="47">
        <v>17719393.680611275</v>
      </c>
      <c r="H221" s="47">
        <v>3402016.5630185963</v>
      </c>
      <c r="I221" s="47">
        <v>601737.11856322584</v>
      </c>
      <c r="J221" s="47">
        <v>55365.17465662786</v>
      </c>
      <c r="K221" s="47">
        <v>1054798.1606856382</v>
      </c>
      <c r="L221" s="47">
        <v>16174.193495606729</v>
      </c>
      <c r="M221" s="47">
        <v>75403.189773821126</v>
      </c>
      <c r="N221" s="47">
        <v>5682769.2717876974</v>
      </c>
      <c r="O221" s="47">
        <v>10530.782574387822</v>
      </c>
      <c r="P221" s="47">
        <v>10070.974964425206</v>
      </c>
      <c r="Q221" s="30"/>
    </row>
    <row r="222" spans="1:17">
      <c r="A222" s="41"/>
      <c r="B222" s="29"/>
      <c r="C222" s="29"/>
      <c r="D222" s="27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 spans="1:17">
      <c r="A223" s="41">
        <f>ROW()</f>
        <v>223</v>
      </c>
      <c r="B223" s="29"/>
      <c r="C223" s="29" t="s">
        <v>19</v>
      </c>
      <c r="D223" s="27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 spans="1:17">
      <c r="A224" s="41">
        <f>ROW()</f>
        <v>224</v>
      </c>
      <c r="B224" s="29"/>
      <c r="C224" s="29" t="s">
        <v>20</v>
      </c>
      <c r="D224" s="27"/>
      <c r="E224" s="49">
        <f t="shared" ref="E224:E232" si="52">SUM(F224:P224)</f>
        <v>4431823.130899325</v>
      </c>
      <c r="F224" s="29">
        <v>2450355.6499098418</v>
      </c>
      <c r="G224" s="29">
        <v>1109489.5395494809</v>
      </c>
      <c r="H224" s="29">
        <v>258886.13613281705</v>
      </c>
      <c r="I224" s="29">
        <v>64311.366456200798</v>
      </c>
      <c r="J224" s="29">
        <v>88056.782816453779</v>
      </c>
      <c r="K224" s="29">
        <v>54702.123358840465</v>
      </c>
      <c r="L224" s="29">
        <v>2098.1489155080517</v>
      </c>
      <c r="M224" s="29">
        <v>1412.7988790232926</v>
      </c>
      <c r="N224" s="29">
        <v>380394.47815496172</v>
      </c>
      <c r="O224" s="29">
        <v>10985.921343415659</v>
      </c>
      <c r="P224" s="29">
        <v>11130.185382780284</v>
      </c>
      <c r="Q224" s="39">
        <f t="shared" ref="Q224:Q232" si="53">ROUND(SUM(F224:P224)-E224,0)</f>
        <v>0</v>
      </c>
    </row>
    <row r="225" spans="1:17">
      <c r="A225" s="41">
        <f>ROW()</f>
        <v>225</v>
      </c>
      <c r="B225" s="29"/>
      <c r="C225" s="29" t="s">
        <v>21</v>
      </c>
      <c r="D225" s="27"/>
      <c r="E225" s="49">
        <f t="shared" si="52"/>
        <v>12999759.714277802</v>
      </c>
      <c r="F225" s="29">
        <v>7870839.700225981</v>
      </c>
      <c r="G225" s="29">
        <v>3214342.1377200251</v>
      </c>
      <c r="H225" s="29">
        <v>637858.97227490053</v>
      </c>
      <c r="I225" s="29">
        <v>52085.647856810057</v>
      </c>
      <c r="J225" s="29">
        <v>796.0443681013279</v>
      </c>
      <c r="K225" s="29">
        <v>228363.16458346348</v>
      </c>
      <c r="L225" s="29">
        <v>2148.9097759109545</v>
      </c>
      <c r="M225" s="29">
        <v>8438.1090821586113</v>
      </c>
      <c r="N225" s="29">
        <v>984737.48915787833</v>
      </c>
      <c r="O225" s="29">
        <v>74.769616286982526</v>
      </c>
      <c r="P225" s="29">
        <v>74.769616286982526</v>
      </c>
      <c r="Q225" s="39">
        <f t="shared" si="53"/>
        <v>0</v>
      </c>
    </row>
    <row r="226" spans="1:17">
      <c r="A226" s="41">
        <f>ROW()</f>
        <v>226</v>
      </c>
      <c r="B226" s="29"/>
      <c r="C226" s="29" t="s">
        <v>22</v>
      </c>
      <c r="D226" s="27"/>
      <c r="E226" s="49">
        <f t="shared" si="52"/>
        <v>-213258.72311916976</v>
      </c>
      <c r="F226" s="29">
        <v>-125103.07028121605</v>
      </c>
      <c r="G226" s="29">
        <v>-51630.059049720279</v>
      </c>
      <c r="H226" s="29">
        <v>-11654.276708551093</v>
      </c>
      <c r="I226" s="29">
        <v>-2691.0798481022125</v>
      </c>
      <c r="J226" s="29">
        <v>-197.94416295610137</v>
      </c>
      <c r="K226" s="29">
        <v>-2606.4406027034443</v>
      </c>
      <c r="L226" s="29">
        <v>-113.81047021053674</v>
      </c>
      <c r="M226" s="29">
        <v>-61.275995280909832</v>
      </c>
      <c r="N226" s="29">
        <v>-19162.855238150019</v>
      </c>
      <c r="O226" s="29">
        <v>-19.023712406290873</v>
      </c>
      <c r="P226" s="29">
        <v>-18.887049872826143</v>
      </c>
      <c r="Q226" s="39">
        <f t="shared" si="53"/>
        <v>0</v>
      </c>
    </row>
    <row r="227" spans="1:17">
      <c r="A227" s="41">
        <f>ROW()</f>
        <v>227</v>
      </c>
      <c r="B227" s="29"/>
      <c r="C227" s="29" t="s">
        <v>23</v>
      </c>
      <c r="D227" s="27"/>
      <c r="E227" s="49">
        <f t="shared" si="52"/>
        <v>3455894.3590213694</v>
      </c>
      <c r="F227" s="29">
        <v>2031759.3215173841</v>
      </c>
      <c r="G227" s="29">
        <v>852463.17451588134</v>
      </c>
      <c r="H227" s="29">
        <v>190493.05809178326</v>
      </c>
      <c r="I227" s="29">
        <v>31062.619543424691</v>
      </c>
      <c r="J227" s="29">
        <v>-3294.5859010131066</v>
      </c>
      <c r="K227" s="29">
        <v>43181.987015767918</v>
      </c>
      <c r="L227" s="29">
        <v>1706.5251431610443</v>
      </c>
      <c r="M227" s="29">
        <v>891.18417898864118</v>
      </c>
      <c r="N227" s="29">
        <v>307710.92220469541</v>
      </c>
      <c r="O227" s="29">
        <v>-50.2214766870988</v>
      </c>
      <c r="P227" s="29">
        <v>-29.625812016242978</v>
      </c>
      <c r="Q227" s="39">
        <f t="shared" si="53"/>
        <v>0</v>
      </c>
    </row>
    <row r="228" spans="1:17">
      <c r="A228" s="41">
        <f>ROW()</f>
        <v>228</v>
      </c>
      <c r="B228" s="29"/>
      <c r="C228" s="29" t="s">
        <v>24</v>
      </c>
      <c r="D228" s="27"/>
      <c r="E228" s="49">
        <f t="shared" si="52"/>
        <v>19950345.172623336</v>
      </c>
      <c r="F228" s="29">
        <v>11743902.55947113</v>
      </c>
      <c r="G228" s="29">
        <v>4930154.7946231253</v>
      </c>
      <c r="H228" s="29">
        <v>958167.4962530901</v>
      </c>
      <c r="I228" s="29">
        <v>290000.80854196986</v>
      </c>
      <c r="J228" s="29">
        <v>2362.3720607209311</v>
      </c>
      <c r="K228" s="29">
        <v>265463.1394613749</v>
      </c>
      <c r="L228" s="29">
        <v>7223.8494404605653</v>
      </c>
      <c r="M228" s="29">
        <v>21671.387358670319</v>
      </c>
      <c r="N228" s="29">
        <v>1729888.6079248912</v>
      </c>
      <c r="O228" s="29">
        <v>864.4736528164874</v>
      </c>
      <c r="P228" s="29">
        <v>645.68383509004718</v>
      </c>
      <c r="Q228" s="39">
        <f t="shared" si="53"/>
        <v>0</v>
      </c>
    </row>
    <row r="229" spans="1:17">
      <c r="A229" s="41">
        <f>ROW()</f>
        <v>229</v>
      </c>
      <c r="B229" s="29"/>
      <c r="C229" s="29" t="s">
        <v>25</v>
      </c>
      <c r="D229" s="27"/>
      <c r="E229" s="49">
        <f t="shared" si="52"/>
        <v>2710920.5675888159</v>
      </c>
      <c r="F229" s="29">
        <v>1595801.3115440689</v>
      </c>
      <c r="G229" s="29">
        <v>669926.15508631791</v>
      </c>
      <c r="H229" s="29">
        <v>130199.04920502326</v>
      </c>
      <c r="I229" s="29">
        <v>39406.293459655426</v>
      </c>
      <c r="J229" s="29">
        <v>321.00712806180752</v>
      </c>
      <c r="K229" s="29">
        <v>36072.03176063727</v>
      </c>
      <c r="L229" s="29">
        <v>981.60116308077602</v>
      </c>
      <c r="M229" s="29">
        <v>2944.7816170834776</v>
      </c>
      <c r="N229" s="29">
        <v>235063.13130343347</v>
      </c>
      <c r="O229" s="29">
        <v>117.46761197769824</v>
      </c>
      <c r="P229" s="29">
        <v>87.737709476186836</v>
      </c>
      <c r="Q229" s="39">
        <f t="shared" si="53"/>
        <v>0</v>
      </c>
    </row>
    <row r="230" spans="1:17">
      <c r="A230" s="41">
        <f>ROW()</f>
        <v>230</v>
      </c>
      <c r="B230" s="29"/>
      <c r="C230" s="29" t="s">
        <v>26</v>
      </c>
      <c r="D230" s="27"/>
      <c r="E230" s="49">
        <f t="shared" si="52"/>
        <v>1737205.7245346252</v>
      </c>
      <c r="F230" s="29">
        <v>1021322.8639361775</v>
      </c>
      <c r="G230" s="29">
        <v>428515.38643192407</v>
      </c>
      <c r="H230" s="29">
        <v>95756.871195236221</v>
      </c>
      <c r="I230" s="29">
        <v>15614.528363407298</v>
      </c>
      <c r="J230" s="29">
        <v>-1656.1193406478324</v>
      </c>
      <c r="K230" s="29">
        <v>21706.680600565203</v>
      </c>
      <c r="L230" s="29">
        <v>857.83445319235398</v>
      </c>
      <c r="M230" s="29">
        <v>447.97962452537604</v>
      </c>
      <c r="N230" s="29">
        <v>154679.83683019748</v>
      </c>
      <c r="O230" s="29">
        <v>-25.245284644671855</v>
      </c>
      <c r="P230" s="29">
        <v>-14.892275307621972</v>
      </c>
      <c r="Q230" s="39">
        <f t="shared" si="53"/>
        <v>0</v>
      </c>
    </row>
    <row r="231" spans="1:17">
      <c r="A231" s="41">
        <f>ROW()</f>
        <v>231</v>
      </c>
      <c r="B231" s="29"/>
      <c r="C231" s="29" t="s">
        <v>27</v>
      </c>
      <c r="E231" s="49">
        <f t="shared" si="52"/>
        <v>-153888.95367528847</v>
      </c>
      <c r="F231" s="29">
        <v>-90473.05375296947</v>
      </c>
      <c r="G231" s="29">
        <v>-37959.686363246459</v>
      </c>
      <c r="H231" s="29">
        <v>-8482.5444144802368</v>
      </c>
      <c r="I231" s="29">
        <v>-1383.2002727377451</v>
      </c>
      <c r="J231" s="29">
        <v>146.70598242587354</v>
      </c>
      <c r="K231" s="29">
        <v>-1922.8686149301732</v>
      </c>
      <c r="L231" s="29">
        <v>-75.9905660935746</v>
      </c>
      <c r="M231" s="29">
        <v>-39.683910035771149</v>
      </c>
      <c r="N231" s="29">
        <v>-13702.187316266245</v>
      </c>
      <c r="O231" s="29">
        <v>2.2363329710095861</v>
      </c>
      <c r="P231" s="29">
        <v>1.3192200742650739</v>
      </c>
      <c r="Q231" s="39">
        <f t="shared" si="53"/>
        <v>0</v>
      </c>
    </row>
    <row r="232" spans="1:17">
      <c r="A232" s="41">
        <f>ROW()</f>
        <v>232</v>
      </c>
      <c r="B232" s="29"/>
      <c r="C232" s="29" t="s">
        <v>28</v>
      </c>
      <c r="E232" s="49">
        <f t="shared" si="52"/>
        <v>-5482.2683657208636</v>
      </c>
      <c r="F232" s="29">
        <v>-1870.6949419440398</v>
      </c>
      <c r="G232" s="29">
        <v>-1542.58399854969</v>
      </c>
      <c r="H232" s="29">
        <v>-447.00764543626929</v>
      </c>
      <c r="I232" s="29">
        <v>-9.9810996498932472</v>
      </c>
      <c r="J232" s="29">
        <v>-960.98537353093946</v>
      </c>
      <c r="K232" s="29">
        <v>-50.269204761085241</v>
      </c>
      <c r="L232" s="29">
        <v>-1.5517716241183868</v>
      </c>
      <c r="M232" s="29">
        <v>-2.1702115238733835</v>
      </c>
      <c r="N232" s="29">
        <v>-364.32499110966859</v>
      </c>
      <c r="O232" s="29">
        <v>-121.25774101896114</v>
      </c>
      <c r="P232" s="29">
        <v>-111.44138657232507</v>
      </c>
      <c r="Q232" s="39">
        <f t="shared" si="53"/>
        <v>0</v>
      </c>
    </row>
    <row r="233" spans="1:17">
      <c r="A233" s="41">
        <f>ROW()</f>
        <v>233</v>
      </c>
      <c r="B233" s="29"/>
      <c r="D233" s="27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 spans="1:17">
      <c r="A234" s="41">
        <f>ROW()</f>
        <v>234</v>
      </c>
      <c r="B234" s="29"/>
      <c r="C234" s="29" t="s">
        <v>29</v>
      </c>
      <c r="D234" s="27"/>
      <c r="E234" s="55">
        <f t="shared" ref="E234:P234" si="54">SUM(E224:E232)</f>
        <v>44913318.723785095</v>
      </c>
      <c r="F234" s="55">
        <f t="shared" si="54"/>
        <v>26496534.58762845</v>
      </c>
      <c r="G234" s="55">
        <f t="shared" si="54"/>
        <v>11113758.85851524</v>
      </c>
      <c r="H234" s="55">
        <f t="shared" si="54"/>
        <v>2250777.7543843831</v>
      </c>
      <c r="I234" s="55">
        <f t="shared" si="54"/>
        <v>488397.00300097826</v>
      </c>
      <c r="J234" s="55">
        <f t="shared" si="54"/>
        <v>85573.277577615736</v>
      </c>
      <c r="K234" s="55">
        <f t="shared" si="54"/>
        <v>644909.54835825448</v>
      </c>
      <c r="L234" s="55">
        <f t="shared" si="54"/>
        <v>14825.516083385515</v>
      </c>
      <c r="M234" s="55">
        <f t="shared" si="54"/>
        <v>35703.110623609165</v>
      </c>
      <c r="N234" s="55">
        <f t="shared" si="54"/>
        <v>3759245.0980305308</v>
      </c>
      <c r="O234" s="55">
        <f t="shared" si="54"/>
        <v>11829.120342710814</v>
      </c>
      <c r="P234" s="55">
        <f t="shared" si="54"/>
        <v>11764.849239938749</v>
      </c>
      <c r="Q234" s="39">
        <f>ROUND(SUM(F234:P234)-E234,0)</f>
        <v>0</v>
      </c>
    </row>
    <row r="235" spans="1:17">
      <c r="A235" s="41">
        <f>ROW()</f>
        <v>235</v>
      </c>
      <c r="B235" s="29"/>
      <c r="C235" s="29"/>
      <c r="D235" s="27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spans="1:17">
      <c r="A236" s="41">
        <f>ROW()</f>
        <v>236</v>
      </c>
      <c r="B236" s="29"/>
      <c r="C236" s="29"/>
      <c r="D236" s="27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</row>
    <row r="237" spans="1:17">
      <c r="A237" s="41">
        <f>ROW()</f>
        <v>237</v>
      </c>
      <c r="B237" s="29"/>
      <c r="C237" s="29" t="s">
        <v>31</v>
      </c>
      <c r="D237" s="27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</row>
    <row r="238" spans="1:17">
      <c r="A238" s="41">
        <f>ROW()</f>
        <v>238</v>
      </c>
      <c r="B238" s="29"/>
      <c r="C238" s="29" t="s">
        <v>32</v>
      </c>
      <c r="D238" s="27"/>
      <c r="E238" s="49">
        <f t="shared" ref="E238:E248" si="55">SUM(F238:P238)</f>
        <v>560146913.9142288</v>
      </c>
      <c r="F238" s="29">
        <v>339097815.80131787</v>
      </c>
      <c r="G238" s="29">
        <v>138489339.3766309</v>
      </c>
      <c r="H238" s="29">
        <v>27499269.755517818</v>
      </c>
      <c r="I238" s="29">
        <v>2266820.8161871559</v>
      </c>
      <c r="J238" s="29">
        <v>36401.836807569816</v>
      </c>
      <c r="K238" s="29">
        <v>9825989.8474864215</v>
      </c>
      <c r="L238" s="29">
        <v>93556.667409227215</v>
      </c>
      <c r="M238" s="29">
        <v>362644.98516183021</v>
      </c>
      <c r="N238" s="29">
        <v>42468236.637580715</v>
      </c>
      <c r="O238" s="29">
        <v>3419.0950646822525</v>
      </c>
      <c r="P238" s="29">
        <v>3419.0950646822525</v>
      </c>
      <c r="Q238" s="39">
        <f t="shared" ref="Q238:Q248" si="56">ROUND(SUM(F238:P238)-E238,0)</f>
        <v>0</v>
      </c>
    </row>
    <row r="239" spans="1:17">
      <c r="A239" s="41">
        <f>ROW()</f>
        <v>239</v>
      </c>
      <c r="B239" s="29"/>
      <c r="C239" s="29" t="s">
        <v>33</v>
      </c>
      <c r="D239" s="27"/>
      <c r="E239" s="49">
        <f t="shared" si="55"/>
        <v>1090960.7544133351</v>
      </c>
      <c r="F239" s="29">
        <v>522187.5639741926</v>
      </c>
      <c r="G239" s="29">
        <v>368585.81376934424</v>
      </c>
      <c r="H239" s="29">
        <v>88242.709689703741</v>
      </c>
      <c r="I239" s="29">
        <v>616.4805656954785</v>
      </c>
      <c r="J239" s="29">
        <v>0</v>
      </c>
      <c r="K239" s="29">
        <v>17019.918032295594</v>
      </c>
      <c r="L239" s="29">
        <v>263.98628597405241</v>
      </c>
      <c r="M239" s="29">
        <v>158.51582009791838</v>
      </c>
      <c r="N239" s="29">
        <v>93885.766276031383</v>
      </c>
      <c r="O239" s="29">
        <v>0</v>
      </c>
      <c r="P239" s="29">
        <v>0</v>
      </c>
      <c r="Q239" s="39">
        <f t="shared" si="56"/>
        <v>0</v>
      </c>
    </row>
    <row r="240" spans="1:17">
      <c r="A240" s="41">
        <f>ROW()</f>
        <v>240</v>
      </c>
      <c r="B240" s="29"/>
      <c r="C240" s="29" t="s">
        <v>34</v>
      </c>
      <c r="D240" s="27"/>
      <c r="E240" s="49">
        <f t="shared" si="55"/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39">
        <f t="shared" si="56"/>
        <v>0</v>
      </c>
    </row>
    <row r="241" spans="1:17">
      <c r="A241" s="41">
        <f>ROW()</f>
        <v>241</v>
      </c>
      <c r="B241" s="29"/>
      <c r="C241" s="2" t="s">
        <v>35</v>
      </c>
      <c r="D241" s="27"/>
      <c r="E241" s="49">
        <f t="shared" si="55"/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39">
        <f t="shared" si="56"/>
        <v>0</v>
      </c>
    </row>
    <row r="242" spans="1:17">
      <c r="A242" s="41">
        <f>ROW()</f>
        <v>242</v>
      </c>
      <c r="B242" s="29"/>
      <c r="C242" s="29" t="s">
        <v>36</v>
      </c>
      <c r="D242" s="27"/>
      <c r="E242" s="49">
        <f t="shared" si="55"/>
        <v>578018.46947124135</v>
      </c>
      <c r="F242" s="29">
        <v>339131.33396847924</v>
      </c>
      <c r="G242" s="29">
        <v>139930.47466651161</v>
      </c>
      <c r="H242" s="29">
        <v>31582.297960537828</v>
      </c>
      <c r="I242" s="29">
        <v>7296.1630050664171</v>
      </c>
      <c r="J242" s="29">
        <v>500.42690837606574</v>
      </c>
      <c r="K242" s="29">
        <v>7065.1530774569483</v>
      </c>
      <c r="L242" s="29">
        <v>308.52484388970117</v>
      </c>
      <c r="M242" s="29">
        <v>166.06058068432964</v>
      </c>
      <c r="N242" s="29">
        <v>51944.027820865034</v>
      </c>
      <c r="O242" s="29">
        <v>47.003319687071325</v>
      </c>
      <c r="P242" s="29">
        <v>47.003319687071325</v>
      </c>
      <c r="Q242" s="39">
        <f t="shared" si="56"/>
        <v>0</v>
      </c>
    </row>
    <row r="243" spans="1:17">
      <c r="A243" s="41">
        <f>ROW()</f>
        <v>243</v>
      </c>
      <c r="B243" s="29"/>
      <c r="C243" s="29" t="s">
        <v>37</v>
      </c>
      <c r="D243" s="27"/>
      <c r="E243" s="49">
        <f t="shared" si="55"/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39">
        <f t="shared" si="56"/>
        <v>0</v>
      </c>
    </row>
    <row r="244" spans="1:17">
      <c r="A244" s="41">
        <f>ROW()</f>
        <v>244</v>
      </c>
      <c r="B244" s="29"/>
      <c r="C244" s="29" t="s">
        <v>38</v>
      </c>
      <c r="D244" s="27"/>
      <c r="E244" s="49">
        <f t="shared" si="55"/>
        <v>2429660.7841245723</v>
      </c>
      <c r="F244" s="29">
        <v>1425515.1804488546</v>
      </c>
      <c r="G244" s="29">
        <v>588188.10255694715</v>
      </c>
      <c r="H244" s="29">
        <v>132754.01199108921</v>
      </c>
      <c r="I244" s="29">
        <v>30668.91814755819</v>
      </c>
      <c r="J244" s="29">
        <v>2103.5100067205058</v>
      </c>
      <c r="K244" s="29">
        <v>29697.883844156731</v>
      </c>
      <c r="L244" s="29">
        <v>1296.8629096102932</v>
      </c>
      <c r="M244" s="29">
        <v>698.02420162586907</v>
      </c>
      <c r="N244" s="29">
        <v>218343.13959082024</v>
      </c>
      <c r="O244" s="29">
        <v>197.57521359450197</v>
      </c>
      <c r="P244" s="29">
        <v>197.57521359450197</v>
      </c>
      <c r="Q244" s="39">
        <f t="shared" si="56"/>
        <v>0</v>
      </c>
    </row>
    <row r="245" spans="1:17">
      <c r="A245" s="41">
        <f>ROW()</f>
        <v>245</v>
      </c>
      <c r="B245" s="29"/>
      <c r="C245" s="29" t="s">
        <v>39</v>
      </c>
      <c r="D245" s="27"/>
      <c r="E245" s="49">
        <f t="shared" si="55"/>
        <v>14879100.912963282</v>
      </c>
      <c r="F245" s="29">
        <v>8729771.8107187785</v>
      </c>
      <c r="G245" s="29">
        <v>3602029.629375827</v>
      </c>
      <c r="H245" s="29">
        <v>812977.82551479002</v>
      </c>
      <c r="I245" s="29">
        <v>187814.6657305281</v>
      </c>
      <c r="J245" s="29">
        <v>12881.77257744214</v>
      </c>
      <c r="K245" s="29">
        <v>181868.10829968695</v>
      </c>
      <c r="L245" s="29">
        <v>7941.9128087558556</v>
      </c>
      <c r="M245" s="29">
        <v>4274.6594930222291</v>
      </c>
      <c r="N245" s="29">
        <v>1337120.6502785927</v>
      </c>
      <c r="O245" s="29">
        <v>1209.9390829292595</v>
      </c>
      <c r="P245" s="29">
        <v>1209.9390829292595</v>
      </c>
      <c r="Q245" s="39">
        <f t="shared" si="56"/>
        <v>0</v>
      </c>
    </row>
    <row r="246" spans="1:17">
      <c r="A246" s="41">
        <f>ROW()</f>
        <v>246</v>
      </c>
      <c r="B246" s="29"/>
      <c r="C246" s="29" t="s">
        <v>40</v>
      </c>
      <c r="E246" s="49">
        <f t="shared" si="55"/>
        <v>902303.82473197882</v>
      </c>
      <c r="F246" s="29">
        <v>506563.66287537065</v>
      </c>
      <c r="G246" s="29">
        <v>228683.25937821879</v>
      </c>
      <c r="H246" s="29">
        <v>51194.241031205725</v>
      </c>
      <c r="I246" s="29">
        <v>19080.69170764503</v>
      </c>
      <c r="J246" s="29">
        <v>3969.30421066484</v>
      </c>
      <c r="K246" s="29">
        <v>10974.57930683934</v>
      </c>
      <c r="L246" s="29">
        <v>433.32118062905636</v>
      </c>
      <c r="M246" s="29">
        <v>409.70268836975606</v>
      </c>
      <c r="N246" s="29">
        <v>79996.646752093031</v>
      </c>
      <c r="O246" s="29">
        <v>497.45967865503383</v>
      </c>
      <c r="P246" s="29">
        <v>500.95592228756107</v>
      </c>
      <c r="Q246" s="39">
        <f t="shared" si="56"/>
        <v>0</v>
      </c>
    </row>
    <row r="247" spans="1:17">
      <c r="A247" s="41">
        <f>ROW()</f>
        <v>247</v>
      </c>
      <c r="B247" s="29"/>
      <c r="C247" s="29" t="s">
        <v>41</v>
      </c>
      <c r="D247" s="27"/>
      <c r="E247" s="49">
        <f t="shared" si="55"/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39">
        <f t="shared" si="56"/>
        <v>0</v>
      </c>
    </row>
    <row r="248" spans="1:17">
      <c r="A248" s="41">
        <f>ROW()</f>
        <v>248</v>
      </c>
      <c r="B248" s="29"/>
      <c r="C248" s="29" t="s">
        <v>42</v>
      </c>
      <c r="D248" s="27"/>
      <c r="E248" s="49">
        <f t="shared" si="55"/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39">
        <f t="shared" si="56"/>
        <v>0</v>
      </c>
    </row>
    <row r="249" spans="1:17">
      <c r="A249" s="41">
        <f>ROW()</f>
        <v>249</v>
      </c>
      <c r="B249" s="29"/>
      <c r="C249" s="29"/>
      <c r="D249" s="27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spans="1:17">
      <c r="A250" s="41">
        <f>ROW()</f>
        <v>250</v>
      </c>
      <c r="B250" s="29"/>
      <c r="C250" s="29" t="s">
        <v>43</v>
      </c>
      <c r="D250" s="27"/>
      <c r="E250" s="55">
        <f t="shared" ref="E250:P250" si="57">SUM(E238:E248)</f>
        <v>580026958.65993321</v>
      </c>
      <c r="F250" s="55">
        <f t="shared" si="57"/>
        <v>350620985.35330349</v>
      </c>
      <c r="G250" s="55">
        <f t="shared" si="57"/>
        <v>143416756.65637773</v>
      </c>
      <c r="H250" s="55">
        <f t="shared" si="57"/>
        <v>28616020.841705147</v>
      </c>
      <c r="I250" s="55">
        <f t="shared" si="57"/>
        <v>2512297.7353436495</v>
      </c>
      <c r="J250" s="55">
        <f t="shared" si="57"/>
        <v>55856.850510773373</v>
      </c>
      <c r="K250" s="55">
        <f t="shared" si="57"/>
        <v>10072615.490046857</v>
      </c>
      <c r="L250" s="55">
        <f t="shared" si="57"/>
        <v>103801.27543808616</v>
      </c>
      <c r="M250" s="55">
        <f t="shared" si="57"/>
        <v>368351.94794563035</v>
      </c>
      <c r="N250" s="55">
        <f t="shared" si="57"/>
        <v>44249526.868299119</v>
      </c>
      <c r="O250" s="55">
        <f t="shared" si="57"/>
        <v>5371.0723595481195</v>
      </c>
      <c r="P250" s="55">
        <f t="shared" si="57"/>
        <v>5374.5686031806472</v>
      </c>
      <c r="Q250" s="39">
        <f>ROUND(SUM(F250:P250)-E250,0)</f>
        <v>0</v>
      </c>
    </row>
    <row r="251" spans="1:17">
      <c r="A251" s="41">
        <f>ROW()</f>
        <v>251</v>
      </c>
      <c r="B251" s="29"/>
      <c r="C251" s="29"/>
      <c r="D251" s="27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spans="1:17">
      <c r="A252" s="41">
        <f>ROW()</f>
        <v>252</v>
      </c>
      <c r="B252" s="29"/>
      <c r="C252" s="29" t="s">
        <v>44</v>
      </c>
      <c r="D252" s="27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spans="1:17">
      <c r="A253" s="41">
        <f>ROW()</f>
        <v>253</v>
      </c>
      <c r="B253" s="29"/>
      <c r="C253" s="29" t="s">
        <v>45</v>
      </c>
      <c r="D253" s="27"/>
      <c r="E253" s="49">
        <f t="shared" ref="E253:E259" si="58">SUM(F253:P253)</f>
        <v>-138115908.97896951</v>
      </c>
      <c r="F253" s="29">
        <v>-83571285.209895238</v>
      </c>
      <c r="G253" s="29">
        <v>-34136295.530543953</v>
      </c>
      <c r="H253" s="29">
        <v>-6792513.5258864816</v>
      </c>
      <c r="I253" s="29">
        <v>-577479.92597729794</v>
      </c>
      <c r="J253" s="29">
        <v>-10707.555415813475</v>
      </c>
      <c r="K253" s="29">
        <v>-2411299.3975087595</v>
      </c>
      <c r="L253" s="29">
        <v>-23861.538010258802</v>
      </c>
      <c r="M253" s="29">
        <v>-88638.823685582698</v>
      </c>
      <c r="N253" s="29">
        <v>-10501816.026850626</v>
      </c>
      <c r="O253" s="29">
        <v>-1005.7225977510683</v>
      </c>
      <c r="P253" s="29">
        <v>-1005.7225977510683</v>
      </c>
      <c r="Q253" s="39">
        <f t="shared" ref="Q253:Q259" si="59">ROUND(SUM(F253:P253)-E253,0)</f>
        <v>0</v>
      </c>
    </row>
    <row r="254" spans="1:17">
      <c r="A254" s="41">
        <f>ROW()</f>
        <v>254</v>
      </c>
      <c r="B254" s="29"/>
      <c r="C254" s="29" t="s">
        <v>46</v>
      </c>
      <c r="D254" s="27"/>
      <c r="E254" s="49">
        <f t="shared" si="58"/>
        <v>-5955671.721499797</v>
      </c>
      <c r="F254" s="29">
        <v>-3494273.9761208724</v>
      </c>
      <c r="G254" s="29">
        <v>-1441787.7887357904</v>
      </c>
      <c r="H254" s="29">
        <v>-325411.39911259239</v>
      </c>
      <c r="I254" s="29">
        <v>-75176.752958218465</v>
      </c>
      <c r="J254" s="29">
        <v>-5156.1992294455413</v>
      </c>
      <c r="K254" s="29">
        <v>-72796.518820530793</v>
      </c>
      <c r="L254" s="29">
        <v>-3178.9169121445429</v>
      </c>
      <c r="M254" s="29">
        <v>-1711.0219771043219</v>
      </c>
      <c r="N254" s="29">
        <v>-535210.54072289739</v>
      </c>
      <c r="O254" s="29">
        <v>-484.3034551006391</v>
      </c>
      <c r="P254" s="29">
        <v>-484.3034551006391</v>
      </c>
      <c r="Q254" s="39">
        <f t="shared" si="59"/>
        <v>0</v>
      </c>
    </row>
    <row r="255" spans="1:17">
      <c r="A255" s="41">
        <f>ROW()</f>
        <v>255</v>
      </c>
      <c r="B255" s="29"/>
      <c r="C255" s="29" t="s">
        <v>47</v>
      </c>
      <c r="D255" s="27"/>
      <c r="E255" s="49">
        <f t="shared" si="58"/>
        <v>-101163243.66329026</v>
      </c>
      <c r="F255" s="29">
        <v>-59366310.849486537</v>
      </c>
      <c r="G255" s="29">
        <v>-24821351.302183986</v>
      </c>
      <c r="H255" s="29">
        <v>-5589514.4519778686</v>
      </c>
      <c r="I255" s="29">
        <v>-900279.1929669542</v>
      </c>
      <c r="J255" s="29">
        <v>-69348.3619815032</v>
      </c>
      <c r="K255" s="29">
        <v>-1262969.2100763361</v>
      </c>
      <c r="L255" s="29">
        <v>-52349.454881229045</v>
      </c>
      <c r="M255" s="29">
        <v>-30098.377393136809</v>
      </c>
      <c r="N255" s="29">
        <v>-9057995.1723492052</v>
      </c>
      <c r="O255" s="29">
        <v>-6513.6449967670014</v>
      </c>
      <c r="P255" s="29">
        <v>-6513.6449967670014</v>
      </c>
      <c r="Q255" s="39">
        <f t="shared" si="59"/>
        <v>0</v>
      </c>
    </row>
    <row r="256" spans="1:17">
      <c r="A256" s="41">
        <f>ROW()</f>
        <v>256</v>
      </c>
      <c r="B256" s="29"/>
      <c r="C256" s="29" t="s">
        <v>48</v>
      </c>
      <c r="D256" s="27"/>
      <c r="E256" s="49">
        <f t="shared" si="58"/>
        <v>-7536.3636519295742</v>
      </c>
      <c r="F256" s="29">
        <v>-4422.7743190924975</v>
      </c>
      <c r="G256" s="29">
        <v>-1849.064379612633</v>
      </c>
      <c r="H256" s="29">
        <v>-416.37937937340587</v>
      </c>
      <c r="I256" s="29">
        <v>-66.985124136984595</v>
      </c>
      <c r="J256" s="29">
        <v>-5.1662078315104516</v>
      </c>
      <c r="K256" s="29">
        <v>-94.09138944222056</v>
      </c>
      <c r="L256" s="29">
        <v>-3.899780504699248</v>
      </c>
      <c r="M256" s="29">
        <v>-2.242766140538305</v>
      </c>
      <c r="N256" s="29">
        <v>-674.78981874009355</v>
      </c>
      <c r="O256" s="29">
        <v>-0.48524352749603522</v>
      </c>
      <c r="P256" s="29">
        <v>-0.48524352749603522</v>
      </c>
      <c r="Q256" s="39">
        <f t="shared" si="59"/>
        <v>0</v>
      </c>
    </row>
    <row r="257" spans="1:17">
      <c r="A257" s="41">
        <f>ROW()</f>
        <v>257</v>
      </c>
      <c r="B257" s="29"/>
      <c r="C257" s="29" t="s">
        <v>49</v>
      </c>
      <c r="D257" s="27"/>
      <c r="E257" s="49">
        <f t="shared" si="58"/>
        <v>-1640821.5453249426</v>
      </c>
      <c r="F257" s="29">
        <v>-812844.6494242542</v>
      </c>
      <c r="G257" s="29">
        <v>-34118.215333946384</v>
      </c>
      <c r="H257" s="29">
        <v>-117757.34412446214</v>
      </c>
      <c r="I257" s="29">
        <v>-16298.776650522705</v>
      </c>
      <c r="J257" s="29">
        <v>-299261.07679338584</v>
      </c>
      <c r="K257" s="29">
        <v>-21618.352275865051</v>
      </c>
      <c r="L257" s="29">
        <v>-7966.6121730595451</v>
      </c>
      <c r="M257" s="29">
        <v>-11907.696018127042</v>
      </c>
      <c r="N257" s="29">
        <v>-319048.82253131975</v>
      </c>
      <c r="O257" s="29">
        <v>0</v>
      </c>
      <c r="P257" s="29">
        <v>0</v>
      </c>
      <c r="Q257" s="39">
        <f t="shared" si="59"/>
        <v>0</v>
      </c>
    </row>
    <row r="258" spans="1:17">
      <c r="A258" s="41">
        <f>ROW()</f>
        <v>258</v>
      </c>
      <c r="B258" s="29"/>
      <c r="C258" s="29" t="s">
        <v>50</v>
      </c>
      <c r="D258" s="27"/>
      <c r="E258" s="49">
        <f t="shared" si="58"/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39">
        <f t="shared" si="59"/>
        <v>0</v>
      </c>
    </row>
    <row r="259" spans="1:17">
      <c r="A259" s="41">
        <f>ROW()</f>
        <v>259</v>
      </c>
      <c r="B259" s="29"/>
      <c r="C259" s="29" t="s">
        <v>51</v>
      </c>
      <c r="D259" s="27"/>
      <c r="E259" s="49">
        <f t="shared" si="58"/>
        <v>-6476452.5394652262</v>
      </c>
      <c r="F259" s="29">
        <v>-3533521.4125791639</v>
      </c>
      <c r="G259" s="29">
        <v>-1610289.788538448</v>
      </c>
      <c r="H259" s="29">
        <v>-383067.69138580764</v>
      </c>
      <c r="I259" s="29">
        <v>-70099.894647795649</v>
      </c>
      <c r="J259" s="29">
        <v>-194715.16796447925</v>
      </c>
      <c r="K259" s="29">
        <v>-75875.855376556065</v>
      </c>
      <c r="L259" s="29">
        <v>-3186.7320118920402</v>
      </c>
      <c r="M259" s="29">
        <v>-1984.0144096105571</v>
      </c>
      <c r="N259" s="29">
        <v>-556608.44339600438</v>
      </c>
      <c r="O259" s="29">
        <v>-24426.248355772444</v>
      </c>
      <c r="P259" s="29">
        <v>-22677.290799695958</v>
      </c>
      <c r="Q259" s="39">
        <f t="shared" si="59"/>
        <v>0</v>
      </c>
    </row>
    <row r="260" spans="1:17">
      <c r="A260" s="41">
        <f>ROW()</f>
        <v>260</v>
      </c>
      <c r="B260" s="29"/>
      <c r="C260" s="29"/>
      <c r="D260" s="27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1:17">
      <c r="A261" s="41">
        <f>ROW()</f>
        <v>261</v>
      </c>
      <c r="B261" s="29"/>
      <c r="C261" s="29" t="s">
        <v>52</v>
      </c>
      <c r="D261" s="27"/>
      <c r="E261" s="55">
        <f t="shared" ref="E261:P261" si="60">SUM(E253:E259)</f>
        <v>-253359634.81220168</v>
      </c>
      <c r="F261" s="55">
        <f t="shared" si="60"/>
        <v>-150782658.87182516</v>
      </c>
      <c r="G261" s="55">
        <f t="shared" si="60"/>
        <v>-62045691.689715736</v>
      </c>
      <c r="H261" s="55">
        <f t="shared" si="60"/>
        <v>-13208680.791866586</v>
      </c>
      <c r="I261" s="55">
        <f t="shared" si="60"/>
        <v>-1639401.5283249258</v>
      </c>
      <c r="J261" s="55">
        <f t="shared" si="60"/>
        <v>-579193.52759245876</v>
      </c>
      <c r="K261" s="55">
        <f t="shared" si="60"/>
        <v>-3844653.4254474901</v>
      </c>
      <c r="L261" s="55">
        <f t="shared" si="60"/>
        <v>-90547.153769088676</v>
      </c>
      <c r="M261" s="55">
        <f t="shared" si="60"/>
        <v>-134342.17624970197</v>
      </c>
      <c r="N261" s="55">
        <f t="shared" si="60"/>
        <v>-20971353.795668796</v>
      </c>
      <c r="O261" s="55">
        <f t="shared" si="60"/>
        <v>-32430.404648918651</v>
      </c>
      <c r="P261" s="55">
        <f t="shared" si="60"/>
        <v>-30681.447092842165</v>
      </c>
      <c r="Q261" s="39">
        <f>ROUND(SUM(F261:P261)-E261,0)</f>
        <v>0</v>
      </c>
    </row>
    <row r="262" spans="1:17">
      <c r="A262" s="41">
        <f>ROW()</f>
        <v>262</v>
      </c>
      <c r="B262" s="29"/>
      <c r="C262" s="29"/>
      <c r="D262" s="27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spans="1:17" ht="13.5" thickBot="1">
      <c r="A263" s="41">
        <f>ROW()</f>
        <v>263</v>
      </c>
      <c r="B263" s="29"/>
      <c r="C263" s="29" t="s">
        <v>53</v>
      </c>
      <c r="D263" s="27"/>
      <c r="E263" s="56">
        <f t="shared" ref="E263:P263" si="61">E250+E261</f>
        <v>326667323.84773153</v>
      </c>
      <c r="F263" s="56">
        <f t="shared" si="61"/>
        <v>199838326.48147833</v>
      </c>
      <c r="G263" s="56">
        <f t="shared" si="61"/>
        <v>81371064.96666199</v>
      </c>
      <c r="H263" s="56">
        <f t="shared" si="61"/>
        <v>15407340.049838562</v>
      </c>
      <c r="I263" s="56">
        <f t="shared" si="61"/>
        <v>872896.20701872371</v>
      </c>
      <c r="J263" s="56">
        <f t="shared" si="61"/>
        <v>-523336.6770816854</v>
      </c>
      <c r="K263" s="56">
        <f t="shared" si="61"/>
        <v>6227962.0645993669</v>
      </c>
      <c r="L263" s="56">
        <f t="shared" si="61"/>
        <v>13254.121668997483</v>
      </c>
      <c r="M263" s="56">
        <f t="shared" si="61"/>
        <v>234009.77169592839</v>
      </c>
      <c r="N263" s="56">
        <f t="shared" si="61"/>
        <v>23278173.072630323</v>
      </c>
      <c r="O263" s="56">
        <f t="shared" si="61"/>
        <v>-27059.332289370534</v>
      </c>
      <c r="P263" s="56">
        <f t="shared" si="61"/>
        <v>-25306.878489661518</v>
      </c>
      <c r="Q263" s="39">
        <f>ROUND(SUM(F263:P263)-E263,0)</f>
        <v>0</v>
      </c>
    </row>
    <row r="264" spans="1:17" ht="13.5" thickTop="1">
      <c r="A264" s="41">
        <f>ROW()</f>
        <v>264</v>
      </c>
      <c r="B264" s="29"/>
      <c r="C264" s="29"/>
      <c r="D264" s="27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7">
      <c r="A265" s="41">
        <f>ROW()</f>
        <v>265</v>
      </c>
      <c r="B265" s="29"/>
      <c r="C265" s="2" t="s">
        <v>54</v>
      </c>
      <c r="D265" s="27"/>
      <c r="E265" s="57"/>
      <c r="F265" s="57">
        <f>'Class Summary'!F59</f>
        <v>7.1362984481685668E-2</v>
      </c>
      <c r="G265" s="57">
        <f>'Class Summary'!G59</f>
        <v>8.1179161472230893E-2</v>
      </c>
      <c r="H265" s="57">
        <f>'Class Summary'!H59</f>
        <v>7.4720153180903887E-2</v>
      </c>
      <c r="I265" s="57">
        <f>'Class Summary'!I59</f>
        <v>0.12984374849026639</v>
      </c>
      <c r="J265" s="57">
        <f>'Class Summary'!J59</f>
        <v>5.7722120852372098E-2</v>
      </c>
      <c r="K265" s="57">
        <f>'Class Summary'!K59</f>
        <v>6.5814243580134726E-2</v>
      </c>
      <c r="L265" s="57">
        <f>'Class Summary'!L59</f>
        <v>0.10175532154466982</v>
      </c>
      <c r="M265" s="57">
        <f>'Class Summary'!M59</f>
        <v>0.1696513733699766</v>
      </c>
      <c r="N265" s="57">
        <f>'Class Summary'!N59</f>
        <v>8.2632093496150638E-2</v>
      </c>
      <c r="O265" s="57">
        <f>'Class Summary'!O59</f>
        <v>4.798114581833246E-2</v>
      </c>
      <c r="P265" s="57">
        <f>'Class Summary'!P59</f>
        <v>6.6933354748020146E-2</v>
      </c>
    </row>
    <row r="266" spans="1:17">
      <c r="A266" s="41">
        <f>ROW()</f>
        <v>266</v>
      </c>
      <c r="B266" s="29"/>
    </row>
    <row r="267" spans="1:17">
      <c r="A267" s="41">
        <f>ROW()</f>
        <v>267</v>
      </c>
      <c r="B267" s="29"/>
      <c r="C267" s="29" t="s">
        <v>68</v>
      </c>
      <c r="D267" s="27">
        <v>7.3045097065926462E-2</v>
      </c>
      <c r="E267" s="29">
        <f t="shared" ref="E267:P267" si="62">$D$267*E263</f>
        <v>23861446.378723983</v>
      </c>
      <c r="F267" s="29">
        <f t="shared" si="62"/>
        <v>14597209.955331888</v>
      </c>
      <c r="G267" s="29">
        <f t="shared" si="62"/>
        <v>5943757.3388476335</v>
      </c>
      <c r="H267" s="29">
        <f t="shared" si="62"/>
        <v>1125430.649468194</v>
      </c>
      <c r="I267" s="29">
        <f t="shared" si="62"/>
        <v>63760.788170161715</v>
      </c>
      <c r="J267" s="29">
        <f t="shared" si="62"/>
        <v>-38227.178375591124</v>
      </c>
      <c r="K267" s="29">
        <f t="shared" si="62"/>
        <v>454922.09353156853</v>
      </c>
      <c r="L267" s="29">
        <f t="shared" si="62"/>
        <v>968.14860383552036</v>
      </c>
      <c r="M267" s="29">
        <f t="shared" si="62"/>
        <v>17093.26648790438</v>
      </c>
      <c r="N267" s="29">
        <f t="shared" si="62"/>
        <v>1700356.4116077176</v>
      </c>
      <c r="O267" s="29">
        <f t="shared" si="62"/>
        <v>-1976.5515536162288</v>
      </c>
      <c r="P267" s="29">
        <f t="shared" si="62"/>
        <v>-1848.5433957129321</v>
      </c>
      <c r="Q267" s="39">
        <f>ROUND(SUM(F267:P267)-E267,0)</f>
        <v>0</v>
      </c>
    </row>
    <row r="268" spans="1:17">
      <c r="A268" s="41">
        <f>ROW()</f>
        <v>268</v>
      </c>
      <c r="B268" s="29"/>
      <c r="C268" s="29" t="s">
        <v>29</v>
      </c>
      <c r="D268" s="27"/>
      <c r="E268" s="30">
        <f>SUM(F268:P268)</f>
        <v>44534263.44371637</v>
      </c>
      <c r="F268" s="30">
        <v>26705047.353147481</v>
      </c>
      <c r="G268" s="30">
        <v>10703199.069735913</v>
      </c>
      <c r="H268" s="30">
        <v>2234769.0629812833</v>
      </c>
      <c r="I268" s="30">
        <v>457643.15701423399</v>
      </c>
      <c r="J268" s="30">
        <v>80599.079167527583</v>
      </c>
      <c r="K268" s="30">
        <v>672843.6252820493</v>
      </c>
      <c r="L268" s="30">
        <v>14589.47568142405</v>
      </c>
      <c r="M268" s="30">
        <v>21680.200845718835</v>
      </c>
      <c r="N268" s="30">
        <v>3620815.0840032296</v>
      </c>
      <c r="O268" s="30">
        <v>11408.427215229529</v>
      </c>
      <c r="P268" s="30">
        <v>11668.90864227997</v>
      </c>
      <c r="Q268" s="39">
        <f>ROUND(SUM(F268:P268)-E268,0)</f>
        <v>0</v>
      </c>
    </row>
    <row r="269" spans="1:17">
      <c r="A269" s="41">
        <f>ROW()</f>
        <v>269</v>
      </c>
      <c r="B269" s="29"/>
      <c r="C269" s="29" t="s">
        <v>56</v>
      </c>
      <c r="D269" s="27"/>
      <c r="E269" s="31">
        <v>-3365579.9291152647</v>
      </c>
      <c r="F269" s="31">
        <v>-1371073.9769373396</v>
      </c>
      <c r="G269" s="31">
        <v>-1137997.947777505</v>
      </c>
      <c r="H269" s="31">
        <v>-259026.59951243689</v>
      </c>
      <c r="I269" s="31">
        <v>-27014.602309762933</v>
      </c>
      <c r="J269" s="31">
        <v>-137839.91663638823</v>
      </c>
      <c r="K269" s="31">
        <v>-90702.780272610937</v>
      </c>
      <c r="L269" s="31">
        <v>-2095.7956471697598</v>
      </c>
      <c r="M269" s="31">
        <v>-642.57887591229928</v>
      </c>
      <c r="N269" s="31">
        <v>-338566.94884713244</v>
      </c>
      <c r="O269" s="31">
        <v>-305.14680214225365</v>
      </c>
      <c r="P269" s="31">
        <v>-313.63549686322887</v>
      </c>
      <c r="Q269" s="39">
        <f>ROUND(SUM(F269:P269)-E269,0)</f>
        <v>0</v>
      </c>
    </row>
    <row r="270" spans="1:17">
      <c r="A270" s="41">
        <f>ROW()</f>
        <v>270</v>
      </c>
    </row>
    <row r="271" spans="1:17">
      <c r="A271" s="41">
        <f>ROW()</f>
        <v>271</v>
      </c>
      <c r="B271" s="29"/>
      <c r="C271" s="29" t="s">
        <v>57</v>
      </c>
      <c r="D271" s="27"/>
      <c r="E271" s="30">
        <f t="shared" ref="E271:P271" si="63">SUM(E267:E269)</f>
        <v>65030129.89332509</v>
      </c>
      <c r="F271" s="30">
        <f t="shared" si="63"/>
        <v>39931183.33154203</v>
      </c>
      <c r="G271" s="30">
        <f t="shared" si="63"/>
        <v>15508958.460806042</v>
      </c>
      <c r="H271" s="30">
        <f t="shared" si="63"/>
        <v>3101173.1129370402</v>
      </c>
      <c r="I271" s="30">
        <f t="shared" si="63"/>
        <v>494389.3428746328</v>
      </c>
      <c r="J271" s="30">
        <f t="shared" si="63"/>
        <v>-95468.015844451758</v>
      </c>
      <c r="K271" s="30">
        <f t="shared" si="63"/>
        <v>1037062.9385410068</v>
      </c>
      <c r="L271" s="30">
        <f t="shared" si="63"/>
        <v>13461.82863808981</v>
      </c>
      <c r="M271" s="30">
        <f t="shared" si="63"/>
        <v>38130.888457710913</v>
      </c>
      <c r="N271" s="30">
        <f t="shared" si="63"/>
        <v>4982604.5467638141</v>
      </c>
      <c r="O271" s="30">
        <f t="shared" si="63"/>
        <v>9126.7288594710462</v>
      </c>
      <c r="P271" s="30">
        <f t="shared" si="63"/>
        <v>9506.7297497038089</v>
      </c>
      <c r="Q271" s="39">
        <f>ROUND(SUM(F271:P271)-E271,0)</f>
        <v>0</v>
      </c>
    </row>
    <row r="272" spans="1:17">
      <c r="A272" s="41">
        <f>ROW()</f>
        <v>272</v>
      </c>
      <c r="Q272" s="39">
        <f>ROUND(SUM(F272:P272)-E272,0)</f>
        <v>0</v>
      </c>
    </row>
    <row r="273" spans="1:17">
      <c r="A273" s="41">
        <f>ROW()</f>
        <v>273</v>
      </c>
    </row>
    <row r="274" spans="1:17">
      <c r="A274" s="41">
        <f>ROW()</f>
        <v>274</v>
      </c>
      <c r="C274" s="29" t="s">
        <v>62</v>
      </c>
      <c r="D274" s="27">
        <v>7.3045097065926462E-2</v>
      </c>
      <c r="E274" s="29">
        <f t="shared" ref="E274:P274" si="64">$D274*E263</f>
        <v>23861446.378723983</v>
      </c>
      <c r="F274" s="29">
        <f t="shared" si="64"/>
        <v>14597209.955331888</v>
      </c>
      <c r="G274" s="29">
        <f t="shared" si="64"/>
        <v>5943757.3388476335</v>
      </c>
      <c r="H274" s="29">
        <f t="shared" si="64"/>
        <v>1125430.649468194</v>
      </c>
      <c r="I274" s="29">
        <f t="shared" si="64"/>
        <v>63760.788170161715</v>
      </c>
      <c r="J274" s="29">
        <f t="shared" si="64"/>
        <v>-38227.178375591124</v>
      </c>
      <c r="K274" s="29">
        <f t="shared" si="64"/>
        <v>454922.09353156853</v>
      </c>
      <c r="L274" s="29">
        <f t="shared" si="64"/>
        <v>968.14860383552036</v>
      </c>
      <c r="M274" s="29">
        <f t="shared" si="64"/>
        <v>17093.26648790438</v>
      </c>
      <c r="N274" s="29">
        <f t="shared" si="64"/>
        <v>1700356.4116077176</v>
      </c>
      <c r="O274" s="29">
        <f t="shared" si="64"/>
        <v>-1976.5515536162288</v>
      </c>
      <c r="P274" s="29">
        <f t="shared" si="64"/>
        <v>-1848.5433957129321</v>
      </c>
      <c r="Q274" s="39">
        <f>ROUND(SUM(F274:P274)-E274,0)</f>
        <v>0</v>
      </c>
    </row>
    <row r="275" spans="1:17">
      <c r="A275" s="41">
        <f>ROW()</f>
        <v>275</v>
      </c>
      <c r="C275" s="29" t="s">
        <v>69</v>
      </c>
      <c r="D275" s="27"/>
      <c r="E275" s="30">
        <f>SUM(F275:P275)</f>
        <v>44534263.44371637</v>
      </c>
      <c r="F275" s="30">
        <v>26705047.353147481</v>
      </c>
      <c r="G275" s="30">
        <v>10703199.069735913</v>
      </c>
      <c r="H275" s="30">
        <v>2234769.0629812833</v>
      </c>
      <c r="I275" s="30">
        <v>457643.15701423399</v>
      </c>
      <c r="J275" s="30">
        <v>80599.079167527583</v>
      </c>
      <c r="K275" s="30">
        <v>672843.6252820493</v>
      </c>
      <c r="L275" s="30">
        <v>14589.47568142405</v>
      </c>
      <c r="M275" s="30">
        <v>21680.200845718835</v>
      </c>
      <c r="N275" s="30">
        <v>3620815.0840032296</v>
      </c>
      <c r="O275" s="30">
        <v>11408.427215229529</v>
      </c>
      <c r="P275" s="30">
        <v>11668.90864227997</v>
      </c>
      <c r="Q275" s="39">
        <f>ROUND(SUM(F275:P275)-E275,0)</f>
        <v>0</v>
      </c>
    </row>
    <row r="276" spans="1:17">
      <c r="A276" s="41">
        <f>ROW()</f>
        <v>276</v>
      </c>
      <c r="C276" s="29" t="s">
        <v>56</v>
      </c>
      <c r="D276" s="27"/>
      <c r="E276" s="31">
        <f t="shared" ref="E276:P276" si="65">E269</f>
        <v>-3365579.9291152647</v>
      </c>
      <c r="F276" s="31">
        <f t="shared" si="65"/>
        <v>-1371073.9769373396</v>
      </c>
      <c r="G276" s="31">
        <f t="shared" si="65"/>
        <v>-1137997.947777505</v>
      </c>
      <c r="H276" s="31">
        <f t="shared" si="65"/>
        <v>-259026.59951243689</v>
      </c>
      <c r="I276" s="31">
        <f t="shared" si="65"/>
        <v>-27014.602309762933</v>
      </c>
      <c r="J276" s="31">
        <f t="shared" si="65"/>
        <v>-137839.91663638823</v>
      </c>
      <c r="K276" s="31">
        <f t="shared" si="65"/>
        <v>-90702.780272610937</v>
      </c>
      <c r="L276" s="31">
        <f t="shared" si="65"/>
        <v>-2095.7956471697598</v>
      </c>
      <c r="M276" s="31">
        <f t="shared" si="65"/>
        <v>-642.57887591229928</v>
      </c>
      <c r="N276" s="31">
        <f t="shared" si="65"/>
        <v>-338566.94884713244</v>
      </c>
      <c r="O276" s="31">
        <f t="shared" si="65"/>
        <v>-305.14680214225365</v>
      </c>
      <c r="P276" s="31">
        <f t="shared" si="65"/>
        <v>-313.63549686322887</v>
      </c>
      <c r="Q276" s="39">
        <f>ROUND(SUM(F276:P276)-E276,0)</f>
        <v>0</v>
      </c>
    </row>
    <row r="277" spans="1:17">
      <c r="A277" s="41">
        <f>ROW()</f>
        <v>277</v>
      </c>
    </row>
    <row r="278" spans="1:17">
      <c r="A278" s="41">
        <f>ROW()</f>
        <v>278</v>
      </c>
      <c r="C278" s="29" t="s">
        <v>64</v>
      </c>
      <c r="D278" s="27"/>
      <c r="E278" s="30">
        <f t="shared" ref="E278:P278" si="66">SUM(E274:E276)</f>
        <v>65030129.89332509</v>
      </c>
      <c r="F278" s="30">
        <f t="shared" si="66"/>
        <v>39931183.33154203</v>
      </c>
      <c r="G278" s="30">
        <f t="shared" si="66"/>
        <v>15508958.460806042</v>
      </c>
      <c r="H278" s="30">
        <f t="shared" si="66"/>
        <v>3101173.1129370402</v>
      </c>
      <c r="I278" s="30">
        <f t="shared" si="66"/>
        <v>494389.3428746328</v>
      </c>
      <c r="J278" s="30">
        <f t="shared" si="66"/>
        <v>-95468.015844451758</v>
      </c>
      <c r="K278" s="30">
        <f t="shared" si="66"/>
        <v>1037062.9385410068</v>
      </c>
      <c r="L278" s="30">
        <f t="shared" si="66"/>
        <v>13461.82863808981</v>
      </c>
      <c r="M278" s="30">
        <f t="shared" si="66"/>
        <v>38130.888457710913</v>
      </c>
      <c r="N278" s="30">
        <f t="shared" si="66"/>
        <v>4982604.5467638141</v>
      </c>
      <c r="O278" s="30">
        <f t="shared" si="66"/>
        <v>9126.7288594710462</v>
      </c>
      <c r="P278" s="30">
        <f t="shared" si="66"/>
        <v>9506.7297497038089</v>
      </c>
      <c r="Q278" s="39">
        <f>ROUND(SUM(F278:P278)-E278,0)</f>
        <v>0</v>
      </c>
    </row>
    <row r="279" spans="1:17">
      <c r="C279" s="58"/>
    </row>
    <row r="280" spans="1:17">
      <c r="A280" s="41"/>
      <c r="B280" s="42"/>
      <c r="C280" s="42" t="s">
        <v>88</v>
      </c>
      <c r="D280" s="43"/>
      <c r="E280" s="44"/>
      <c r="F280" s="42"/>
      <c r="G280" s="44"/>
      <c r="H280" s="44"/>
      <c r="I280" s="44"/>
      <c r="J280" s="42"/>
      <c r="K280" s="42"/>
      <c r="L280" s="42"/>
      <c r="M280" s="42"/>
      <c r="N280" s="42"/>
      <c r="O280" s="44"/>
      <c r="P280" s="44"/>
    </row>
    <row r="281" spans="1:17">
      <c r="A281" s="41"/>
      <c r="B281" s="42"/>
      <c r="C281" s="44" t="s">
        <v>81</v>
      </c>
      <c r="D281" s="43"/>
      <c r="E281" s="44"/>
      <c r="F281" s="42"/>
      <c r="G281" s="44"/>
      <c r="H281" s="42"/>
      <c r="I281" s="42"/>
      <c r="J281" s="42"/>
      <c r="K281" s="42"/>
      <c r="L281" s="42"/>
      <c r="M281" s="42"/>
      <c r="N281" s="42"/>
      <c r="O281" s="44"/>
      <c r="P281" s="44"/>
    </row>
    <row r="282" spans="1:17">
      <c r="A282" s="41"/>
      <c r="B282" s="42"/>
      <c r="C282" s="42" t="s">
        <v>89</v>
      </c>
      <c r="D282" s="43"/>
      <c r="E282" s="44"/>
      <c r="F282" s="42"/>
      <c r="G282" s="44"/>
      <c r="H282" s="42"/>
      <c r="I282" s="42"/>
      <c r="J282" s="42"/>
      <c r="K282" s="42"/>
      <c r="L282" s="42"/>
      <c r="M282" s="42"/>
      <c r="N282" s="42"/>
      <c r="O282" s="44"/>
      <c r="P282" s="44"/>
    </row>
    <row r="283" spans="1:17">
      <c r="A283" s="41"/>
      <c r="B283" s="42"/>
      <c r="C283" s="42" t="s">
        <v>90</v>
      </c>
      <c r="D283" s="43"/>
      <c r="E283" s="44"/>
      <c r="F283" s="42"/>
      <c r="G283" s="44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1:17">
      <c r="A284" s="41"/>
      <c r="B284" s="45"/>
      <c r="C284" s="42" t="s">
        <v>91</v>
      </c>
      <c r="D284" s="43"/>
      <c r="E284" s="44"/>
      <c r="F284" s="42"/>
      <c r="G284" s="44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1:17">
      <c r="A285" s="41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1:17">
      <c r="A286" s="41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1:17">
      <c r="A287" s="41"/>
      <c r="B287" s="29"/>
      <c r="C287" s="47" t="s">
        <v>2</v>
      </c>
      <c r="D287" s="48" t="s">
        <v>3</v>
      </c>
      <c r="E287" s="47" t="s">
        <v>4</v>
      </c>
      <c r="F287" s="47" t="s">
        <v>5</v>
      </c>
      <c r="G287" s="47" t="s">
        <v>6</v>
      </c>
      <c r="H287" s="47" t="s">
        <v>7</v>
      </c>
      <c r="I287" s="47" t="s">
        <v>8</v>
      </c>
      <c r="J287" s="47" t="s">
        <v>9</v>
      </c>
      <c r="K287" s="47" t="s">
        <v>10</v>
      </c>
      <c r="L287" s="47" t="s">
        <v>11</v>
      </c>
      <c r="M287" s="47" t="s">
        <v>12</v>
      </c>
      <c r="N287" s="47" t="s">
        <v>13</v>
      </c>
      <c r="O287" s="47" t="s">
        <v>14</v>
      </c>
      <c r="P287" s="47" t="s">
        <v>15</v>
      </c>
      <c r="Q287" s="47"/>
    </row>
    <row r="288" spans="1:17">
      <c r="A288" s="41"/>
      <c r="B288" s="29"/>
      <c r="C288" s="29"/>
      <c r="D288" s="27"/>
      <c r="E288" s="47"/>
      <c r="F288" s="49"/>
      <c r="G288" s="41"/>
      <c r="H288" s="41"/>
      <c r="I288" s="41"/>
      <c r="J288" s="41"/>
      <c r="K288" s="49"/>
      <c r="L288" s="41"/>
      <c r="M288" s="41"/>
      <c r="N288" s="41"/>
      <c r="O288" s="46"/>
      <c r="P288" s="46"/>
      <c r="Q288" s="50" t="s">
        <v>16</v>
      </c>
    </row>
    <row r="289" spans="1:17" ht="38.25">
      <c r="A289" s="41"/>
      <c r="B289" s="51"/>
      <c r="C289" s="52" t="s">
        <v>17</v>
      </c>
      <c r="D289" s="53"/>
      <c r="E289" s="17" t="s">
        <v>92</v>
      </c>
      <c r="F289" s="17" t="s">
        <v>93</v>
      </c>
      <c r="G289" s="17" t="s">
        <v>94</v>
      </c>
      <c r="H289" s="17" t="s">
        <v>95</v>
      </c>
      <c r="I289" s="17" t="s">
        <v>96</v>
      </c>
      <c r="J289" s="17" t="s">
        <v>97</v>
      </c>
      <c r="K289" s="17" t="s">
        <v>98</v>
      </c>
      <c r="L289" s="17" t="s">
        <v>99</v>
      </c>
      <c r="M289" s="17" t="s">
        <v>100</v>
      </c>
      <c r="N289" s="17" t="s">
        <v>101</v>
      </c>
      <c r="O289" s="17" t="s">
        <v>102</v>
      </c>
      <c r="P289" s="17" t="s">
        <v>103</v>
      </c>
      <c r="Q289" s="54">
        <f>ROUND(SUM(Q294:Q348),0)</f>
        <v>0</v>
      </c>
    </row>
    <row r="290" spans="1:17">
      <c r="A290" s="41"/>
      <c r="B290" s="51"/>
      <c r="C290" s="52"/>
      <c r="D290" s="53"/>
      <c r="E290" s="52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30"/>
    </row>
    <row r="291" spans="1:17">
      <c r="A291" s="41"/>
      <c r="B291" s="51"/>
      <c r="C291" s="2" t="s">
        <v>18</v>
      </c>
      <c r="D291" s="53"/>
      <c r="E291" s="47">
        <v>36151741.227321856</v>
      </c>
      <c r="F291" s="47">
        <v>26790898.28525674</v>
      </c>
      <c r="G291" s="47">
        <v>4039866.492682639</v>
      </c>
      <c r="H291" s="47">
        <v>619765.72041347495</v>
      </c>
      <c r="I291" s="47">
        <v>184904.78144359481</v>
      </c>
      <c r="J291" s="47">
        <v>32377.557198165461</v>
      </c>
      <c r="K291" s="47">
        <v>113706.0405878046</v>
      </c>
      <c r="L291" s="47">
        <v>108995.87825425404</v>
      </c>
      <c r="M291" s="47">
        <v>36757.043002906648</v>
      </c>
      <c r="N291" s="47">
        <v>4212560.9609258166</v>
      </c>
      <c r="O291" s="47">
        <v>6085.6383900838255</v>
      </c>
      <c r="P291" s="47">
        <v>5822.8291663652935</v>
      </c>
      <c r="Q291" s="30"/>
    </row>
    <row r="292" spans="1:17">
      <c r="A292" s="41"/>
      <c r="B292" s="29"/>
      <c r="C292" s="29"/>
      <c r="D292" s="27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spans="1:17">
      <c r="A293" s="41">
        <f>ROW()</f>
        <v>293</v>
      </c>
      <c r="B293" s="29"/>
      <c r="C293" s="29" t="s">
        <v>19</v>
      </c>
      <c r="D293" s="27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spans="1:17">
      <c r="A294" s="41">
        <f>ROW()</f>
        <v>294</v>
      </c>
      <c r="B294" s="29"/>
      <c r="C294" s="29" t="s">
        <v>20</v>
      </c>
      <c r="D294" s="27"/>
      <c r="E294" s="49">
        <f t="shared" ref="E294:E302" si="67">SUM(F294:P294)</f>
        <v>2265084.6404321301</v>
      </c>
      <c r="F294" s="29">
        <v>1240046.6969719674</v>
      </c>
      <c r="G294" s="29">
        <v>566830.26726087928</v>
      </c>
      <c r="H294" s="29">
        <v>134584.01874146407</v>
      </c>
      <c r="I294" s="29">
        <v>34987.449334784309</v>
      </c>
      <c r="J294" s="29">
        <v>50335.043389646598</v>
      </c>
      <c r="K294" s="29">
        <v>26481.131443312217</v>
      </c>
      <c r="L294" s="29">
        <v>1162.4384258918169</v>
      </c>
      <c r="M294" s="29">
        <v>632.3767536086641</v>
      </c>
      <c r="N294" s="29">
        <v>197383.98216209171</v>
      </c>
      <c r="O294" s="29">
        <v>6279.3959326635786</v>
      </c>
      <c r="P294" s="29">
        <v>6361.8400158202858</v>
      </c>
      <c r="Q294" s="39">
        <f t="shared" ref="Q294:Q302" si="68">ROUND(SUM(F294:P294)-E294,0)</f>
        <v>0</v>
      </c>
    </row>
    <row r="295" spans="1:17">
      <c r="A295" s="41">
        <f>ROW()</f>
        <v>295</v>
      </c>
      <c r="B295" s="29"/>
      <c r="C295" s="29" t="s">
        <v>21</v>
      </c>
      <c r="D295" s="27"/>
      <c r="E295" s="49">
        <f t="shared" si="67"/>
        <v>7243287.6253258893</v>
      </c>
      <c r="F295" s="29">
        <v>5729295.061619577</v>
      </c>
      <c r="G295" s="29">
        <v>587617.10019648285</v>
      </c>
      <c r="H295" s="29">
        <v>65677.336027988029</v>
      </c>
      <c r="I295" s="29">
        <v>6632.7335727914415</v>
      </c>
      <c r="J295" s="29">
        <v>454.92382141261442</v>
      </c>
      <c r="K295" s="29">
        <v>6422.729040074797</v>
      </c>
      <c r="L295" s="29">
        <v>19998.387092780602</v>
      </c>
      <c r="M295" s="29">
        <v>4555.0253723394117</v>
      </c>
      <c r="N295" s="29">
        <v>822548.86982931278</v>
      </c>
      <c r="O295" s="29">
        <v>42.729376564723417</v>
      </c>
      <c r="P295" s="29">
        <v>42.729376564723417</v>
      </c>
      <c r="Q295" s="39">
        <f t="shared" si="68"/>
        <v>0</v>
      </c>
    </row>
    <row r="296" spans="1:17">
      <c r="A296" s="41">
        <f>ROW()</f>
        <v>296</v>
      </c>
      <c r="B296" s="29"/>
      <c r="C296" s="29" t="s">
        <v>22</v>
      </c>
      <c r="D296" s="27"/>
      <c r="E296" s="49">
        <f t="shared" si="67"/>
        <v>-121873.19847805034</v>
      </c>
      <c r="F296" s="29">
        <v>-71493.963255496972</v>
      </c>
      <c r="G296" s="29">
        <v>-29505.571176489924</v>
      </c>
      <c r="H296" s="29">
        <v>-6660.1917035097031</v>
      </c>
      <c r="I296" s="29">
        <v>-1537.8996162551884</v>
      </c>
      <c r="J296" s="29">
        <v>-113.12122621141204</v>
      </c>
      <c r="K296" s="29">
        <v>-1489.5299392607692</v>
      </c>
      <c r="L296" s="29">
        <v>-65.040462692342615</v>
      </c>
      <c r="M296" s="29">
        <v>-35.018035490334022</v>
      </c>
      <c r="N296" s="29">
        <v>-10951.197801836945</v>
      </c>
      <c r="O296" s="29">
        <v>-10.871680388828274</v>
      </c>
      <c r="P296" s="29">
        <v>-10.793580417948524</v>
      </c>
      <c r="Q296" s="39">
        <f t="shared" si="68"/>
        <v>0</v>
      </c>
    </row>
    <row r="297" spans="1:17">
      <c r="A297" s="41">
        <f>ROW()</f>
        <v>297</v>
      </c>
      <c r="B297" s="29"/>
      <c r="C297" s="29" t="s">
        <v>23</v>
      </c>
      <c r="D297" s="27"/>
      <c r="E297" s="49">
        <f t="shared" si="67"/>
        <v>1974976.183744797</v>
      </c>
      <c r="F297" s="29">
        <v>1161110.8020774741</v>
      </c>
      <c r="G297" s="29">
        <v>487166.06825479044</v>
      </c>
      <c r="H297" s="29">
        <v>108863.0651911833</v>
      </c>
      <c r="I297" s="29">
        <v>17751.680876137016</v>
      </c>
      <c r="J297" s="29">
        <v>-1882.7915479583221</v>
      </c>
      <c r="K297" s="29">
        <v>24677.662874819183</v>
      </c>
      <c r="L297" s="29">
        <v>975.2458161536938</v>
      </c>
      <c r="M297" s="29">
        <v>509.29436666320362</v>
      </c>
      <c r="N297" s="29">
        <v>175850.78700279319</v>
      </c>
      <c r="O297" s="29">
        <v>-28.700593845004548</v>
      </c>
      <c r="P297" s="29">
        <v>-16.930573413924918</v>
      </c>
      <c r="Q297" s="39">
        <f t="shared" si="68"/>
        <v>0</v>
      </c>
    </row>
    <row r="298" spans="1:17">
      <c r="A298" s="41">
        <f>ROW()</f>
        <v>298</v>
      </c>
      <c r="B298" s="29"/>
      <c r="C298" s="29" t="s">
        <v>24</v>
      </c>
      <c r="D298" s="27"/>
      <c r="E298" s="49">
        <f t="shared" si="67"/>
        <v>10855236.871822303</v>
      </c>
      <c r="F298" s="29">
        <v>7476220.8698675623</v>
      </c>
      <c r="G298" s="29">
        <v>1631222.0782415017</v>
      </c>
      <c r="H298" s="29">
        <v>303790.74127016909</v>
      </c>
      <c r="I298" s="29">
        <v>133627.14071382312</v>
      </c>
      <c r="J298" s="29">
        <v>1974.807687385179</v>
      </c>
      <c r="K298" s="29">
        <v>68271.537672321967</v>
      </c>
      <c r="L298" s="29">
        <v>26704.334895001943</v>
      </c>
      <c r="M298" s="29">
        <v>10690.045830801477</v>
      </c>
      <c r="N298" s="29">
        <v>1201756.1188649943</v>
      </c>
      <c r="O298" s="29">
        <v>552.12181956267477</v>
      </c>
      <c r="P298" s="29">
        <v>427.07495917757802</v>
      </c>
      <c r="Q298" s="39">
        <f t="shared" si="68"/>
        <v>0</v>
      </c>
    </row>
    <row r="299" spans="1:17">
      <c r="A299" s="41">
        <f>ROW()</f>
        <v>299</v>
      </c>
      <c r="B299" s="29"/>
      <c r="C299" s="29" t="s">
        <v>25</v>
      </c>
      <c r="D299" s="27"/>
      <c r="E299" s="49">
        <f t="shared" si="67"/>
        <v>1475046.4038212947</v>
      </c>
      <c r="F299" s="29">
        <v>1015894.2488760796</v>
      </c>
      <c r="G299" s="29">
        <v>221655.98860304744</v>
      </c>
      <c r="H299" s="29">
        <v>41280.116290041231</v>
      </c>
      <c r="I299" s="29">
        <v>18157.709103012661</v>
      </c>
      <c r="J299" s="29">
        <v>268.34356651188978</v>
      </c>
      <c r="K299" s="29">
        <v>9276.9680953081624</v>
      </c>
      <c r="L299" s="29">
        <v>3628.6755985556842</v>
      </c>
      <c r="M299" s="29">
        <v>1452.5996848895497</v>
      </c>
      <c r="N299" s="29">
        <v>163298.69742441358</v>
      </c>
      <c r="O299" s="29">
        <v>75.024185472286234</v>
      </c>
      <c r="P299" s="29">
        <v>58.032393962055671</v>
      </c>
      <c r="Q299" s="39">
        <f t="shared" si="68"/>
        <v>0</v>
      </c>
    </row>
    <row r="300" spans="1:17">
      <c r="A300" s="41">
        <f>ROW()</f>
        <v>300</v>
      </c>
      <c r="B300" s="29"/>
      <c r="C300" s="29" t="s">
        <v>26</v>
      </c>
      <c r="D300" s="27"/>
      <c r="E300" s="49">
        <f t="shared" si="67"/>
        <v>978615.22971661587</v>
      </c>
      <c r="F300" s="29">
        <v>575338.94517500652</v>
      </c>
      <c r="G300" s="29">
        <v>241394.37109126523</v>
      </c>
      <c r="H300" s="29">
        <v>53942.449750316067</v>
      </c>
      <c r="I300" s="29">
        <v>8796.0884801746361</v>
      </c>
      <c r="J300" s="29">
        <v>-932.93706444605141</v>
      </c>
      <c r="K300" s="29">
        <v>12227.963517676013</v>
      </c>
      <c r="L300" s="29">
        <v>483.2414771684862</v>
      </c>
      <c r="M300" s="29">
        <v>252.35910575916682</v>
      </c>
      <c r="N300" s="29">
        <v>87135.358762798773</v>
      </c>
      <c r="O300" s="29">
        <v>-14.221355411677081</v>
      </c>
      <c r="P300" s="29">
        <v>-8.3892236914402787</v>
      </c>
      <c r="Q300" s="39">
        <f t="shared" si="68"/>
        <v>0</v>
      </c>
    </row>
    <row r="301" spans="1:17">
      <c r="A301" s="41">
        <f>ROW()</f>
        <v>301</v>
      </c>
      <c r="B301" s="29"/>
      <c r="C301" s="29" t="s">
        <v>27</v>
      </c>
      <c r="E301" s="49">
        <f t="shared" si="67"/>
        <v>-87944.533853218352</v>
      </c>
      <c r="F301" s="29">
        <v>-51703.584620965157</v>
      </c>
      <c r="G301" s="29">
        <v>-21693.21996609397</v>
      </c>
      <c r="H301" s="29">
        <v>-4847.6085944073639</v>
      </c>
      <c r="I301" s="29">
        <v>-790.47196245313876</v>
      </c>
      <c r="J301" s="29">
        <v>83.839605961228216</v>
      </c>
      <c r="K301" s="29">
        <v>-1098.881888285739</v>
      </c>
      <c r="L301" s="29">
        <v>-43.427125552123023</v>
      </c>
      <c r="M301" s="29">
        <v>-22.678580146388821</v>
      </c>
      <c r="N301" s="29">
        <v>-7830.5326504537798</v>
      </c>
      <c r="O301" s="29">
        <v>1.2780206504685767</v>
      </c>
      <c r="P301" s="29">
        <v>0.75390852761175287</v>
      </c>
      <c r="Q301" s="39">
        <f t="shared" si="68"/>
        <v>0</v>
      </c>
    </row>
    <row r="302" spans="1:17">
      <c r="A302" s="41">
        <f>ROW()</f>
        <v>302</v>
      </c>
      <c r="B302" s="29"/>
      <c r="C302" s="29" t="s">
        <v>28</v>
      </c>
      <c r="E302" s="49">
        <f t="shared" si="67"/>
        <v>-3133.0093834992899</v>
      </c>
      <c r="F302" s="29">
        <v>-1069.0656523533185</v>
      </c>
      <c r="G302" s="29">
        <v>-881.5566513509325</v>
      </c>
      <c r="H302" s="29">
        <v>-255.45614592758199</v>
      </c>
      <c r="I302" s="29">
        <v>-5.7040036668553737</v>
      </c>
      <c r="J302" s="29">
        <v>-549.18438716053561</v>
      </c>
      <c r="K302" s="29">
        <v>-28.727869507865361</v>
      </c>
      <c r="L302" s="29">
        <v>-0.88680720006518177</v>
      </c>
      <c r="M302" s="29">
        <v>-1.2402335338028576</v>
      </c>
      <c r="N302" s="29">
        <v>-208.2046225476596</v>
      </c>
      <c r="O302" s="29">
        <v>-69.296432624450475</v>
      </c>
      <c r="P302" s="29">
        <v>-63.686577626222586</v>
      </c>
      <c r="Q302" s="39">
        <f t="shared" si="68"/>
        <v>0</v>
      </c>
    </row>
    <row r="303" spans="1:17">
      <c r="A303" s="41">
        <f>ROW()</f>
        <v>303</v>
      </c>
      <c r="B303" s="29"/>
      <c r="D303" s="27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spans="1:17">
      <c r="A304" s="41">
        <f>ROW()</f>
        <v>304</v>
      </c>
      <c r="B304" s="29"/>
      <c r="C304" s="29" t="s">
        <v>29</v>
      </c>
      <c r="D304" s="27"/>
      <c r="E304" s="55">
        <f t="shared" ref="E304:P304" si="69">SUM(E294:E302)</f>
        <v>24579296.213148262</v>
      </c>
      <c r="F304" s="55">
        <f t="shared" si="69"/>
        <v>17073640.011058856</v>
      </c>
      <c r="G304" s="55">
        <f t="shared" si="69"/>
        <v>3683805.525854032</v>
      </c>
      <c r="H304" s="55">
        <f t="shared" si="69"/>
        <v>696374.47082731733</v>
      </c>
      <c r="I304" s="55">
        <f t="shared" si="69"/>
        <v>217618.726498348</v>
      </c>
      <c r="J304" s="55">
        <f t="shared" si="69"/>
        <v>49638.923845141187</v>
      </c>
      <c r="K304" s="55">
        <f t="shared" si="69"/>
        <v>144740.85294645798</v>
      </c>
      <c r="L304" s="55">
        <f t="shared" si="69"/>
        <v>52842.968910107695</v>
      </c>
      <c r="M304" s="55">
        <f t="shared" si="69"/>
        <v>18032.764264890946</v>
      </c>
      <c r="N304" s="55">
        <f t="shared" si="69"/>
        <v>2628983.878971566</v>
      </c>
      <c r="O304" s="55">
        <f t="shared" si="69"/>
        <v>6827.4592726437722</v>
      </c>
      <c r="P304" s="55">
        <f t="shared" si="69"/>
        <v>6790.6306989027189</v>
      </c>
      <c r="Q304" s="39">
        <f>ROUND(SUM(F304:P304)-E304,0)</f>
        <v>0</v>
      </c>
    </row>
    <row r="305" spans="1:17">
      <c r="A305" s="41">
        <f>ROW()</f>
        <v>305</v>
      </c>
      <c r="B305" s="29"/>
      <c r="C305" s="29"/>
      <c r="D305" s="27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spans="1:17">
      <c r="A306" s="41">
        <f>ROW()</f>
        <v>306</v>
      </c>
      <c r="B306" s="29"/>
      <c r="C306" s="29"/>
      <c r="D306" s="27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1:17">
      <c r="A307" s="41">
        <f>ROW()</f>
        <v>307</v>
      </c>
      <c r="B307" s="29"/>
      <c r="C307" s="29" t="s">
        <v>31</v>
      </c>
      <c r="D307" s="27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1:17">
      <c r="A308" s="41">
        <f>ROW()</f>
        <v>308</v>
      </c>
      <c r="B308" s="29"/>
      <c r="C308" s="29" t="s">
        <v>32</v>
      </c>
      <c r="D308" s="27"/>
      <c r="E308" s="49">
        <f t="shared" ref="E308:E318" si="70">SUM(F308:P308)</f>
        <v>320113029.92838621</v>
      </c>
      <c r="F308" s="29">
        <v>253025454.11768797</v>
      </c>
      <c r="G308" s="29">
        <v>26109296.21076306</v>
      </c>
      <c r="H308" s="29">
        <v>2942178.5008287043</v>
      </c>
      <c r="I308" s="29">
        <v>303304.30661888735</v>
      </c>
      <c r="J308" s="29">
        <v>20802.93934675524</v>
      </c>
      <c r="K308" s="29">
        <v>293701.13494262192</v>
      </c>
      <c r="L308" s="29">
        <v>881881.87384200189</v>
      </c>
      <c r="M308" s="29">
        <v>201009.93714132754</v>
      </c>
      <c r="N308" s="29">
        <v>36331493.01500456</v>
      </c>
      <c r="O308" s="29">
        <v>1953.9461051752214</v>
      </c>
      <c r="P308" s="29">
        <v>1953.9461051752214</v>
      </c>
      <c r="Q308" s="39">
        <f t="shared" ref="Q308:Q318" si="71">ROUND(SUM(F308:P308)-E308,0)</f>
        <v>0</v>
      </c>
    </row>
    <row r="309" spans="1:17">
      <c r="A309" s="41">
        <f>ROW()</f>
        <v>309</v>
      </c>
      <c r="B309" s="29"/>
      <c r="C309" s="29" t="s">
        <v>33</v>
      </c>
      <c r="D309" s="27"/>
      <c r="E309" s="49">
        <f t="shared" si="70"/>
        <v>623462.78084053856</v>
      </c>
      <c r="F309" s="29">
        <v>298420.00222159154</v>
      </c>
      <c r="G309" s="29">
        <v>210639.59954689941</v>
      </c>
      <c r="H309" s="29">
        <v>50428.986514397518</v>
      </c>
      <c r="I309" s="29">
        <v>352.30661255943818</v>
      </c>
      <c r="J309" s="29">
        <v>0</v>
      </c>
      <c r="K309" s="29">
        <v>9726.551008518416</v>
      </c>
      <c r="L309" s="29">
        <v>150.86301069157557</v>
      </c>
      <c r="M309" s="29">
        <v>90.588697719572778</v>
      </c>
      <c r="N309" s="29">
        <v>53653.883228160863</v>
      </c>
      <c r="O309" s="29">
        <v>0</v>
      </c>
      <c r="P309" s="29">
        <v>0</v>
      </c>
      <c r="Q309" s="39">
        <f t="shared" si="71"/>
        <v>0</v>
      </c>
    </row>
    <row r="310" spans="1:17">
      <c r="A310" s="41">
        <f>ROW()</f>
        <v>310</v>
      </c>
      <c r="B310" s="29"/>
      <c r="C310" s="29" t="s">
        <v>34</v>
      </c>
      <c r="D310" s="27"/>
      <c r="E310" s="49">
        <f t="shared" si="70"/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39">
        <f t="shared" si="71"/>
        <v>0</v>
      </c>
    </row>
    <row r="311" spans="1:17">
      <c r="A311" s="41">
        <f>ROW()</f>
        <v>311</v>
      </c>
      <c r="B311" s="29"/>
      <c r="C311" s="2" t="s">
        <v>35</v>
      </c>
      <c r="D311" s="27"/>
      <c r="E311" s="49">
        <f t="shared" si="70"/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39">
        <f t="shared" si="71"/>
        <v>0</v>
      </c>
    </row>
    <row r="312" spans="1:17">
      <c r="A312" s="41">
        <f>ROW()</f>
        <v>312</v>
      </c>
      <c r="B312" s="29"/>
      <c r="C312" s="29" t="s">
        <v>36</v>
      </c>
      <c r="D312" s="27"/>
      <c r="E312" s="49">
        <f t="shared" si="70"/>
        <v>330326.27516241209</v>
      </c>
      <c r="F312" s="29">
        <v>193806.93915048221</v>
      </c>
      <c r="G312" s="29">
        <v>79967.535502075858</v>
      </c>
      <c r="H312" s="29">
        <v>18048.666949893992</v>
      </c>
      <c r="I312" s="29">
        <v>4169.6147713862847</v>
      </c>
      <c r="J312" s="29">
        <v>285.98421221059613</v>
      </c>
      <c r="K312" s="29">
        <v>4037.5971059601616</v>
      </c>
      <c r="L312" s="29">
        <v>176.31592736193747</v>
      </c>
      <c r="M312" s="29">
        <v>94.900381157268527</v>
      </c>
      <c r="N312" s="29">
        <v>29684.998202038856</v>
      </c>
      <c r="O312" s="29">
        <v>26.86147992243497</v>
      </c>
      <c r="P312" s="29">
        <v>26.86147992243497</v>
      </c>
      <c r="Q312" s="39">
        <f t="shared" si="71"/>
        <v>0</v>
      </c>
    </row>
    <row r="313" spans="1:17">
      <c r="A313" s="41">
        <f>ROW()</f>
        <v>313</v>
      </c>
      <c r="B313" s="29"/>
      <c r="C313" s="29" t="s">
        <v>37</v>
      </c>
      <c r="D313" s="27"/>
      <c r="E313" s="49">
        <f t="shared" si="70"/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39">
        <f t="shared" si="71"/>
        <v>0</v>
      </c>
    </row>
    <row r="314" spans="1:17">
      <c r="A314" s="41">
        <f>ROW()</f>
        <v>314</v>
      </c>
      <c r="B314" s="29"/>
      <c r="C314" s="29" t="s">
        <v>38</v>
      </c>
      <c r="D314" s="27"/>
      <c r="E314" s="49">
        <f t="shared" si="70"/>
        <v>1388503.7228347366</v>
      </c>
      <c r="F314" s="29">
        <v>814654.10642656311</v>
      </c>
      <c r="G314" s="29">
        <v>336138.0220085684</v>
      </c>
      <c r="H314" s="29">
        <v>75866.327133106417</v>
      </c>
      <c r="I314" s="29">
        <v>17526.688211556953</v>
      </c>
      <c r="J314" s="29">
        <v>1202.1149184427854</v>
      </c>
      <c r="K314" s="29">
        <v>16971.761057082196</v>
      </c>
      <c r="L314" s="29">
        <v>741.1318443158674</v>
      </c>
      <c r="M314" s="29">
        <v>398.90720915408713</v>
      </c>
      <c r="N314" s="29">
        <v>124778.84326824387</v>
      </c>
      <c r="O314" s="29">
        <v>112.910378851375</v>
      </c>
      <c r="P314" s="29">
        <v>112.910378851375</v>
      </c>
      <c r="Q314" s="39">
        <f t="shared" si="71"/>
        <v>0</v>
      </c>
    </row>
    <row r="315" spans="1:17">
      <c r="A315" s="41">
        <f>ROW()</f>
        <v>315</v>
      </c>
      <c r="B315" s="29"/>
      <c r="C315" s="29" t="s">
        <v>39</v>
      </c>
      <c r="D315" s="27"/>
      <c r="E315" s="49">
        <f t="shared" si="70"/>
        <v>8503115.8032733817</v>
      </c>
      <c r="F315" s="29">
        <v>4988894.2266680161</v>
      </c>
      <c r="G315" s="29">
        <v>2058489.6388947652</v>
      </c>
      <c r="H315" s="29">
        <v>464600.96186476474</v>
      </c>
      <c r="I315" s="29">
        <v>107332.41622606247</v>
      </c>
      <c r="J315" s="29">
        <v>7361.6816377655177</v>
      </c>
      <c r="K315" s="29">
        <v>103934.07470253638</v>
      </c>
      <c r="L315" s="29">
        <v>4538.6481822645228</v>
      </c>
      <c r="M315" s="29">
        <v>2442.8844794689244</v>
      </c>
      <c r="N315" s="29">
        <v>764138.3574703323</v>
      </c>
      <c r="O315" s="29">
        <v>691.45657370267202</v>
      </c>
      <c r="P315" s="29">
        <v>691.45657370267202</v>
      </c>
      <c r="Q315" s="39">
        <f t="shared" si="71"/>
        <v>0</v>
      </c>
    </row>
    <row r="316" spans="1:17">
      <c r="A316" s="41">
        <f>ROW()</f>
        <v>316</v>
      </c>
      <c r="B316" s="29"/>
      <c r="C316" s="29" t="s">
        <v>40</v>
      </c>
      <c r="E316" s="49">
        <f t="shared" si="70"/>
        <v>505753.34511569492</v>
      </c>
      <c r="F316" s="29">
        <v>297387.81954729417</v>
      </c>
      <c r="G316" s="29">
        <v>114919.63897167997</v>
      </c>
      <c r="H316" s="29">
        <v>26021.045792078588</v>
      </c>
      <c r="I316" s="29">
        <v>10478.12041973066</v>
      </c>
      <c r="J316" s="29">
        <v>2276.4270738567593</v>
      </c>
      <c r="K316" s="29">
        <v>5162.1149252586401</v>
      </c>
      <c r="L316" s="29">
        <v>533.05823444492216</v>
      </c>
      <c r="M316" s="29">
        <v>210.72968681533828</v>
      </c>
      <c r="N316" s="29">
        <v>48192.31883087274</v>
      </c>
      <c r="O316" s="29">
        <v>285.03688003681856</v>
      </c>
      <c r="P316" s="29">
        <v>287.03475362634771</v>
      </c>
      <c r="Q316" s="39">
        <f t="shared" si="71"/>
        <v>0</v>
      </c>
    </row>
    <row r="317" spans="1:17">
      <c r="A317" s="41">
        <f>ROW()</f>
        <v>317</v>
      </c>
      <c r="B317" s="29"/>
      <c r="C317" s="29" t="s">
        <v>41</v>
      </c>
      <c r="D317" s="27"/>
      <c r="E317" s="49">
        <f t="shared" si="70"/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39">
        <f t="shared" si="71"/>
        <v>0</v>
      </c>
    </row>
    <row r="318" spans="1:17">
      <c r="A318" s="41">
        <f>ROW()</f>
        <v>318</v>
      </c>
      <c r="B318" s="29"/>
      <c r="C318" s="29" t="s">
        <v>42</v>
      </c>
      <c r="D318" s="27"/>
      <c r="E318" s="49">
        <f t="shared" si="70"/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39">
        <f t="shared" si="71"/>
        <v>0</v>
      </c>
    </row>
    <row r="319" spans="1:17">
      <c r="A319" s="41">
        <f>ROW()</f>
        <v>319</v>
      </c>
      <c r="B319" s="29"/>
      <c r="C319" s="29"/>
      <c r="D319" s="27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spans="1:17">
      <c r="A320" s="41">
        <f>ROW()</f>
        <v>320</v>
      </c>
      <c r="B320" s="29"/>
      <c r="C320" s="29" t="s">
        <v>43</v>
      </c>
      <c r="D320" s="27"/>
      <c r="E320" s="55">
        <f t="shared" ref="E320:P320" si="72">SUM(E308:E318)</f>
        <v>331464191.85561299</v>
      </c>
      <c r="F320" s="55">
        <f t="shared" si="72"/>
        <v>259618617.21170193</v>
      </c>
      <c r="G320" s="55">
        <f t="shared" si="72"/>
        <v>28909450.645687047</v>
      </c>
      <c r="H320" s="55">
        <f t="shared" si="72"/>
        <v>3577144.4890829455</v>
      </c>
      <c r="I320" s="55">
        <f t="shared" si="72"/>
        <v>443163.45286018308</v>
      </c>
      <c r="J320" s="55">
        <f t="shared" si="72"/>
        <v>31929.147189030897</v>
      </c>
      <c r="K320" s="55">
        <f t="shared" si="72"/>
        <v>433533.23374197778</v>
      </c>
      <c r="L320" s="55">
        <f t="shared" si="72"/>
        <v>888021.89104108082</v>
      </c>
      <c r="M320" s="55">
        <f t="shared" si="72"/>
        <v>204247.9475956427</v>
      </c>
      <c r="N320" s="55">
        <f t="shared" si="72"/>
        <v>37351941.416004211</v>
      </c>
      <c r="O320" s="55">
        <f t="shared" si="72"/>
        <v>3070.211417688522</v>
      </c>
      <c r="P320" s="55">
        <f t="shared" si="72"/>
        <v>3072.2092912780508</v>
      </c>
      <c r="Q320" s="39">
        <f>ROUND(SUM(F320:P320)-E320,0)</f>
        <v>0</v>
      </c>
    </row>
    <row r="321" spans="1:17">
      <c r="A321" s="41">
        <f>ROW()</f>
        <v>321</v>
      </c>
      <c r="B321" s="29"/>
      <c r="C321" s="29"/>
      <c r="D321" s="27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spans="1:17">
      <c r="A322" s="41">
        <f>ROW()</f>
        <v>322</v>
      </c>
      <c r="B322" s="29"/>
      <c r="C322" s="29" t="s">
        <v>44</v>
      </c>
      <c r="D322" s="27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spans="1:17">
      <c r="A323" s="41">
        <f>ROW()</f>
        <v>323</v>
      </c>
      <c r="B323" s="29"/>
      <c r="C323" s="29" t="s">
        <v>45</v>
      </c>
      <c r="D323" s="27"/>
      <c r="E323" s="49">
        <f t="shared" ref="E323:E329" si="73">SUM(F323:P323)</f>
        <v>-107340937.60457589</v>
      </c>
      <c r="F323" s="29">
        <v>-85062891.729311258</v>
      </c>
      <c r="G323" s="29">
        <v>-8583322.2091886848</v>
      </c>
      <c r="H323" s="29">
        <v>-937965.36892554734</v>
      </c>
      <c r="I323" s="29">
        <v>-89216.587837162777</v>
      </c>
      <c r="J323" s="29">
        <v>-6119.1589601563001</v>
      </c>
      <c r="K323" s="29">
        <v>-86391.826728684886</v>
      </c>
      <c r="L323" s="29">
        <v>-298090.15675497451</v>
      </c>
      <c r="M323" s="29">
        <v>-67767.407464422795</v>
      </c>
      <c r="N323" s="29">
        <v>-12208023.657729503</v>
      </c>
      <c r="O323" s="29">
        <v>-574.7508377468971</v>
      </c>
      <c r="P323" s="29">
        <v>-574.7508377468971</v>
      </c>
      <c r="Q323" s="39">
        <f t="shared" ref="Q323:Q329" si="74">ROUND(SUM(F323:P323)-E323,0)</f>
        <v>0</v>
      </c>
    </row>
    <row r="324" spans="1:17">
      <c r="A324" s="41">
        <f>ROW()</f>
        <v>324</v>
      </c>
      <c r="B324" s="29"/>
      <c r="C324" s="29" t="s">
        <v>46</v>
      </c>
      <c r="D324" s="27"/>
      <c r="E324" s="49">
        <f t="shared" si="73"/>
        <v>-3403550.1627703952</v>
      </c>
      <c r="F324" s="29">
        <v>-1996909.3859316334</v>
      </c>
      <c r="G324" s="29">
        <v>-823953.58449950046</v>
      </c>
      <c r="H324" s="29">
        <v>-185966.26412748185</v>
      </c>
      <c r="I324" s="29">
        <v>-42962.04722698516</v>
      </c>
      <c r="J324" s="29">
        <v>-2946.6672354191737</v>
      </c>
      <c r="K324" s="29">
        <v>-41601.789868018692</v>
      </c>
      <c r="L324" s="29">
        <v>-1816.6889781222624</v>
      </c>
      <c r="M324" s="29">
        <v>-977.81566899570703</v>
      </c>
      <c r="N324" s="29">
        <v>-305862.3792876075</v>
      </c>
      <c r="O324" s="29">
        <v>-276.76997331594799</v>
      </c>
      <c r="P324" s="29">
        <v>-276.76997331594799</v>
      </c>
      <c r="Q324" s="39">
        <f t="shared" si="74"/>
        <v>0</v>
      </c>
    </row>
    <row r="325" spans="1:17">
      <c r="A325" s="41">
        <f>ROW()</f>
        <v>325</v>
      </c>
      <c r="B325" s="29"/>
      <c r="C325" s="29" t="s">
        <v>47</v>
      </c>
      <c r="D325" s="27"/>
      <c r="E325" s="49">
        <f t="shared" si="73"/>
        <v>-57775111.355521664</v>
      </c>
      <c r="F325" s="29">
        <v>-33905778.779728442</v>
      </c>
      <c r="G325" s="29">
        <v>-14175258.170868155</v>
      </c>
      <c r="H325" s="29">
        <v>-3192038.7763244738</v>
      </c>
      <c r="I325" s="29">
        <v>-513519.93944544485</v>
      </c>
      <c r="J325" s="29">
        <v>-39605.073021504679</v>
      </c>
      <c r="K325" s="29">
        <v>-721321.41622813069</v>
      </c>
      <c r="L325" s="29">
        <v>-29896.41468049437</v>
      </c>
      <c r="M325" s="29">
        <v>-17193.446269119202</v>
      </c>
      <c r="N325" s="29">
        <v>-5173059.4116566256</v>
      </c>
      <c r="O325" s="29">
        <v>-3719.9636496377966</v>
      </c>
      <c r="P325" s="29">
        <v>-3719.9636496377966</v>
      </c>
      <c r="Q325" s="39">
        <f t="shared" si="74"/>
        <v>0</v>
      </c>
    </row>
    <row r="326" spans="1:17">
      <c r="A326" s="41">
        <f>ROW()</f>
        <v>326</v>
      </c>
      <c r="B326" s="29"/>
      <c r="C326" s="29" t="s">
        <v>48</v>
      </c>
      <c r="D326" s="27"/>
      <c r="E326" s="49">
        <f t="shared" si="73"/>
        <v>-4306.8847535072582</v>
      </c>
      <c r="F326" s="29">
        <v>-2527.5292120790723</v>
      </c>
      <c r="G326" s="29">
        <v>-1056.7042081054587</v>
      </c>
      <c r="H326" s="29">
        <v>-237.95268958909492</v>
      </c>
      <c r="I326" s="29">
        <v>-38.280691216844943</v>
      </c>
      <c r="J326" s="29">
        <v>-2.9523869561794966</v>
      </c>
      <c r="K326" s="29">
        <v>-53.771392854862768</v>
      </c>
      <c r="L326" s="29">
        <v>-2.2286484534771196</v>
      </c>
      <c r="M326" s="29">
        <v>-1.2816970813097122</v>
      </c>
      <c r="N326" s="29">
        <v>-385.62921275826892</v>
      </c>
      <c r="O326" s="29">
        <v>-0.27730720634422523</v>
      </c>
      <c r="P326" s="29">
        <v>-0.27730720634422523</v>
      </c>
      <c r="Q326" s="39">
        <f t="shared" si="74"/>
        <v>0</v>
      </c>
    </row>
    <row r="327" spans="1:17">
      <c r="A327" s="41">
        <f>ROW()</f>
        <v>327</v>
      </c>
      <c r="B327" s="29"/>
      <c r="C327" s="29" t="s">
        <v>49</v>
      </c>
      <c r="D327" s="27"/>
      <c r="E327" s="49">
        <f t="shared" si="73"/>
        <v>-937697.49220857397</v>
      </c>
      <c r="F327" s="29">
        <v>-464524.85432798037</v>
      </c>
      <c r="G327" s="29">
        <v>-19497.894239886973</v>
      </c>
      <c r="H327" s="29">
        <v>-67296.02411015566</v>
      </c>
      <c r="I327" s="29">
        <v>-9314.432782046475</v>
      </c>
      <c r="J327" s="29">
        <v>-171021.86525057061</v>
      </c>
      <c r="K327" s="29">
        <v>-12354.466439399223</v>
      </c>
      <c r="L327" s="29">
        <v>-4552.7633869512883</v>
      </c>
      <c r="M327" s="29">
        <v>-6805.0158934063184</v>
      </c>
      <c r="N327" s="29">
        <v>-182330.17577817707</v>
      </c>
      <c r="O327" s="29">
        <v>0</v>
      </c>
      <c r="P327" s="29">
        <v>0</v>
      </c>
      <c r="Q327" s="39">
        <f t="shared" si="74"/>
        <v>0</v>
      </c>
    </row>
    <row r="328" spans="1:17">
      <c r="A328" s="41">
        <f>ROW()</f>
        <v>328</v>
      </c>
      <c r="B328" s="29"/>
      <c r="C328" s="29" t="s">
        <v>50</v>
      </c>
      <c r="D328" s="27"/>
      <c r="E328" s="49">
        <f t="shared" si="73"/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39">
        <f t="shared" si="74"/>
        <v>0</v>
      </c>
    </row>
    <row r="329" spans="1:17">
      <c r="A329" s="41">
        <f>ROW()</f>
        <v>329</v>
      </c>
      <c r="B329" s="29"/>
      <c r="C329" s="29" t="s">
        <v>51</v>
      </c>
      <c r="D329" s="27"/>
      <c r="E329" s="49">
        <f t="shared" si="73"/>
        <v>-3701166.2371008941</v>
      </c>
      <c r="F329" s="29">
        <v>-2019338.529946357</v>
      </c>
      <c r="G329" s="29">
        <v>-920249.18903813488</v>
      </c>
      <c r="H329" s="29">
        <v>-218915.70998811128</v>
      </c>
      <c r="I329" s="29">
        <v>-40060.721778434323</v>
      </c>
      <c r="J329" s="29">
        <v>-111275.91858815163</v>
      </c>
      <c r="K329" s="29">
        <v>-43361.570615948389</v>
      </c>
      <c r="L329" s="29">
        <v>-1821.1551551147986</v>
      </c>
      <c r="M329" s="29">
        <v>-1133.825516673762</v>
      </c>
      <c r="N329" s="29">
        <v>-318090.86308114626</v>
      </c>
      <c r="O329" s="29">
        <v>-13959.124252440086</v>
      </c>
      <c r="P329" s="29">
        <v>-12959.629140381829</v>
      </c>
      <c r="Q329" s="39">
        <f t="shared" si="74"/>
        <v>0</v>
      </c>
    </row>
    <row r="330" spans="1:17">
      <c r="A330" s="41">
        <f>ROW()</f>
        <v>330</v>
      </c>
      <c r="B330" s="29"/>
      <c r="C330" s="29"/>
      <c r="D330" s="27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spans="1:17">
      <c r="A331" s="41">
        <f>ROW()</f>
        <v>331</v>
      </c>
      <c r="B331" s="29"/>
      <c r="C331" s="29" t="s">
        <v>52</v>
      </c>
      <c r="D331" s="27"/>
      <c r="E331" s="55">
        <f t="shared" ref="E331:P331" si="75">SUM(E323:E329)</f>
        <v>-173162769.73693091</v>
      </c>
      <c r="F331" s="55">
        <f t="shared" si="75"/>
        <v>-123451970.80845775</v>
      </c>
      <c r="G331" s="55">
        <f t="shared" si="75"/>
        <v>-24523337.752042469</v>
      </c>
      <c r="H331" s="55">
        <f t="shared" si="75"/>
        <v>-4602420.09616536</v>
      </c>
      <c r="I331" s="55">
        <f t="shared" si="75"/>
        <v>-695112.00976129039</v>
      </c>
      <c r="J331" s="55">
        <f t="shared" si="75"/>
        <v>-330971.63544275856</v>
      </c>
      <c r="K331" s="55">
        <f t="shared" si="75"/>
        <v>-905084.84127303667</v>
      </c>
      <c r="L331" s="55">
        <f t="shared" si="75"/>
        <v>-336179.40760411066</v>
      </c>
      <c r="M331" s="55">
        <f t="shared" si="75"/>
        <v>-93878.792509699109</v>
      </c>
      <c r="N331" s="55">
        <f t="shared" si="75"/>
        <v>-18187752.116745818</v>
      </c>
      <c r="O331" s="55">
        <f t="shared" si="75"/>
        <v>-18530.886020347072</v>
      </c>
      <c r="P331" s="55">
        <f t="shared" si="75"/>
        <v>-17531.390908288813</v>
      </c>
      <c r="Q331" s="39">
        <f>ROUND(SUM(F331:P331)-E331,0)</f>
        <v>0</v>
      </c>
    </row>
    <row r="332" spans="1:17">
      <c r="A332" s="41">
        <f>ROW()</f>
        <v>332</v>
      </c>
      <c r="B332" s="29"/>
      <c r="C332" s="29"/>
      <c r="D332" s="27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spans="1:17" ht="13.5" thickBot="1">
      <c r="A333" s="41">
        <f>ROW()</f>
        <v>333</v>
      </c>
      <c r="B333" s="29"/>
      <c r="C333" s="29" t="s">
        <v>53</v>
      </c>
      <c r="D333" s="27"/>
      <c r="E333" s="56">
        <f t="shared" ref="E333:P333" si="76">E320+E331</f>
        <v>158301422.11868209</v>
      </c>
      <c r="F333" s="56">
        <f t="shared" si="76"/>
        <v>136166646.4032442</v>
      </c>
      <c r="G333" s="56">
        <f t="shared" si="76"/>
        <v>4386112.8936445788</v>
      </c>
      <c r="H333" s="56">
        <f t="shared" si="76"/>
        <v>-1025275.6070824144</v>
      </c>
      <c r="I333" s="56">
        <f t="shared" si="76"/>
        <v>-251948.55690110731</v>
      </c>
      <c r="J333" s="56">
        <f t="shared" si="76"/>
        <v>-299042.48825372767</v>
      </c>
      <c r="K333" s="56">
        <f t="shared" si="76"/>
        <v>-471551.60753105889</v>
      </c>
      <c r="L333" s="56">
        <f t="shared" si="76"/>
        <v>551842.48343697016</v>
      </c>
      <c r="M333" s="56">
        <f t="shared" si="76"/>
        <v>110369.1550859436</v>
      </c>
      <c r="N333" s="56">
        <f t="shared" si="76"/>
        <v>19164189.299258392</v>
      </c>
      <c r="O333" s="56">
        <f t="shared" si="76"/>
        <v>-15460.67460265855</v>
      </c>
      <c r="P333" s="56">
        <f t="shared" si="76"/>
        <v>-14459.181617010763</v>
      </c>
      <c r="Q333" s="39">
        <f>ROUND(SUM(F333:P333)-E333,0)</f>
        <v>0</v>
      </c>
    </row>
    <row r="334" spans="1:17" ht="13.5" thickTop="1">
      <c r="A334" s="41">
        <f>ROW()</f>
        <v>334</v>
      </c>
      <c r="B334" s="29"/>
      <c r="C334" s="29"/>
      <c r="D334" s="27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 spans="1:17">
      <c r="A335" s="41">
        <f>ROW()</f>
        <v>335</v>
      </c>
      <c r="B335" s="29"/>
      <c r="C335" s="2" t="s">
        <v>54</v>
      </c>
      <c r="D335" s="27"/>
      <c r="E335" s="57"/>
      <c r="F335" s="57">
        <f>'Class Summary'!F59</f>
        <v>7.1362984481685668E-2</v>
      </c>
      <c r="G335" s="57">
        <f>'Class Summary'!G59</f>
        <v>8.1179161472230893E-2</v>
      </c>
      <c r="H335" s="57">
        <f>'Class Summary'!H59</f>
        <v>7.4720153180903887E-2</v>
      </c>
      <c r="I335" s="57">
        <f>'Class Summary'!I59</f>
        <v>0.12984374849026639</v>
      </c>
      <c r="J335" s="57">
        <f>'Class Summary'!J59</f>
        <v>5.7722120852372098E-2</v>
      </c>
      <c r="K335" s="57">
        <f>'Class Summary'!K59</f>
        <v>6.5814243580134726E-2</v>
      </c>
      <c r="L335" s="57">
        <f>'Class Summary'!L59</f>
        <v>0.10175532154466982</v>
      </c>
      <c r="M335" s="57">
        <f>'Class Summary'!M59</f>
        <v>0.1696513733699766</v>
      </c>
      <c r="N335" s="57">
        <f>'Class Summary'!N59</f>
        <v>8.2632093496150638E-2</v>
      </c>
      <c r="O335" s="57">
        <f>'Class Summary'!O59</f>
        <v>4.798114581833246E-2</v>
      </c>
      <c r="P335" s="57">
        <f>'Class Summary'!P59</f>
        <v>6.6933354748020146E-2</v>
      </c>
    </row>
    <row r="336" spans="1:17">
      <c r="A336" s="41">
        <f>ROW()</f>
        <v>336</v>
      </c>
      <c r="B336" s="29"/>
    </row>
    <row r="337" spans="1:17">
      <c r="A337" s="41">
        <f>ROW()</f>
        <v>337</v>
      </c>
      <c r="B337" s="29"/>
      <c r="C337" s="29" t="s">
        <v>68</v>
      </c>
      <c r="D337" s="27">
        <v>7.3045097065926462E-2</v>
      </c>
      <c r="E337" s="29">
        <f t="shared" ref="E337:P337" si="77">$D$337*E333</f>
        <v>11563142.744333331</v>
      </c>
      <c r="F337" s="29">
        <f t="shared" si="77"/>
        <v>9946305.9036666583</v>
      </c>
      <c r="G337" s="29">
        <f t="shared" si="77"/>
        <v>320384.04205837986</v>
      </c>
      <c r="H337" s="29">
        <f t="shared" si="77"/>
        <v>-74891.35623866164</v>
      </c>
      <c r="I337" s="29">
        <f t="shared" si="77"/>
        <v>-18403.606794461481</v>
      </c>
      <c r="J337" s="29">
        <f t="shared" si="77"/>
        <v>-21843.587581329713</v>
      </c>
      <c r="K337" s="29">
        <f t="shared" si="77"/>
        <v>-34444.532943699858</v>
      </c>
      <c r="L337" s="29">
        <f t="shared" si="77"/>
        <v>40309.387767755397</v>
      </c>
      <c r="M337" s="29">
        <f t="shared" si="77"/>
        <v>8061.9256463370411</v>
      </c>
      <c r="N337" s="29">
        <f t="shared" si="77"/>
        <v>1399850.0675541186</v>
      </c>
      <c r="O337" s="29">
        <f t="shared" si="77"/>
        <v>-1129.3264770558978</v>
      </c>
      <c r="P337" s="29">
        <f t="shared" si="77"/>
        <v>-1056.1723247084108</v>
      </c>
      <c r="Q337" s="39">
        <f>ROUND(SUM(F337:P337)-E337,0)</f>
        <v>0</v>
      </c>
    </row>
    <row r="338" spans="1:17">
      <c r="A338" s="41">
        <f>ROW()</f>
        <v>338</v>
      </c>
      <c r="B338" s="29"/>
      <c r="C338" s="29" t="s">
        <v>29</v>
      </c>
      <c r="D338" s="27"/>
      <c r="E338" s="30">
        <f>SUM(F338:P338)</f>
        <v>24573526.054716464</v>
      </c>
      <c r="F338" s="30">
        <v>17215717.281785116</v>
      </c>
      <c r="G338" s="30">
        <v>3661675.2811053023</v>
      </c>
      <c r="H338" s="30">
        <v>697439.76313240151</v>
      </c>
      <c r="I338" s="30">
        <v>226495.36847847854</v>
      </c>
      <c r="J338" s="30">
        <v>46796.591681618236</v>
      </c>
      <c r="K338" s="30">
        <v>142625.81776453461</v>
      </c>
      <c r="L338" s="30">
        <v>43015.299837583778</v>
      </c>
      <c r="M338" s="30">
        <v>11418.951974850144</v>
      </c>
      <c r="N338" s="30">
        <v>2515018.7930844184</v>
      </c>
      <c r="O338" s="30">
        <v>6587.091199920932</v>
      </c>
      <c r="P338" s="30">
        <v>6735.8146722418423</v>
      </c>
      <c r="Q338" s="39">
        <f>ROUND(SUM(F338:P338)-E338,0)</f>
        <v>0</v>
      </c>
    </row>
    <row r="339" spans="1:17">
      <c r="A339" s="41">
        <f>ROW()</f>
        <v>339</v>
      </c>
      <c r="B339" s="29"/>
      <c r="C339" s="29" t="s">
        <v>56</v>
      </c>
      <c r="D339" s="27"/>
      <c r="E339" s="31">
        <v>-1715844.9721595687</v>
      </c>
      <c r="F339" s="31">
        <v>-705492.82519534579</v>
      </c>
      <c r="G339" s="31">
        <v>-579759.27599416696</v>
      </c>
      <c r="H339" s="31">
        <v>-132282.25629156642</v>
      </c>
      <c r="I339" s="31">
        <v>-13189.128650775583</v>
      </c>
      <c r="J339" s="31">
        <v>-66802.803302964297</v>
      </c>
      <c r="K339" s="31">
        <v>-45265.534200435461</v>
      </c>
      <c r="L339" s="31">
        <v>-1037.3797777961458</v>
      </c>
      <c r="M339" s="31">
        <v>-324.31282053930215</v>
      </c>
      <c r="N339" s="31">
        <v>-171390.91704366659</v>
      </c>
      <c r="O339" s="31">
        <v>-148.21256809289898</v>
      </c>
      <c r="P339" s="31">
        <v>-152.32631421843277</v>
      </c>
      <c r="Q339" s="39">
        <f>ROUND(SUM(F339:P339)-E339,0)</f>
        <v>0</v>
      </c>
    </row>
    <row r="340" spans="1:17">
      <c r="A340" s="41">
        <f>ROW()</f>
        <v>340</v>
      </c>
    </row>
    <row r="341" spans="1:17">
      <c r="A341" s="41">
        <f>ROW()</f>
        <v>341</v>
      </c>
      <c r="B341" s="29"/>
      <c r="C341" s="29" t="s">
        <v>57</v>
      </c>
      <c r="D341" s="27"/>
      <c r="E341" s="30">
        <f t="shared" ref="E341:P341" si="78">SUM(E337:E339)</f>
        <v>34420823.826890223</v>
      </c>
      <c r="F341" s="30">
        <f t="shared" si="78"/>
        <v>26456530.36025643</v>
      </c>
      <c r="G341" s="30">
        <f t="shared" si="78"/>
        <v>3402300.0471695149</v>
      </c>
      <c r="H341" s="30">
        <f t="shared" si="78"/>
        <v>490266.15060217341</v>
      </c>
      <c r="I341" s="30">
        <f t="shared" si="78"/>
        <v>194902.63303324147</v>
      </c>
      <c r="J341" s="30">
        <f t="shared" si="78"/>
        <v>-41849.799202675771</v>
      </c>
      <c r="K341" s="30">
        <f t="shared" si="78"/>
        <v>62915.750620399296</v>
      </c>
      <c r="L341" s="30">
        <f t="shared" si="78"/>
        <v>82287.307827543031</v>
      </c>
      <c r="M341" s="30">
        <f t="shared" si="78"/>
        <v>19156.564800647884</v>
      </c>
      <c r="N341" s="30">
        <f t="shared" si="78"/>
        <v>3743477.9435948702</v>
      </c>
      <c r="O341" s="30">
        <f t="shared" si="78"/>
        <v>5309.5521547721346</v>
      </c>
      <c r="P341" s="30">
        <f t="shared" si="78"/>
        <v>5527.316033314999</v>
      </c>
      <c r="Q341" s="39">
        <f>ROUND(SUM(F341:P341)-E341,0)</f>
        <v>0</v>
      </c>
    </row>
    <row r="342" spans="1:17">
      <c r="A342" s="41">
        <f>ROW()</f>
        <v>342</v>
      </c>
      <c r="Q342" s="39">
        <f>ROUND(SUM(F342:P342)-E342,0)</f>
        <v>0</v>
      </c>
    </row>
    <row r="343" spans="1:17">
      <c r="A343" s="41">
        <f>ROW()</f>
        <v>343</v>
      </c>
    </row>
    <row r="344" spans="1:17">
      <c r="A344" s="41">
        <f>ROW()</f>
        <v>344</v>
      </c>
      <c r="C344" s="29" t="s">
        <v>62</v>
      </c>
      <c r="D344" s="27">
        <v>7.3045097065926462E-2</v>
      </c>
      <c r="E344" s="29">
        <f t="shared" ref="E344:P344" si="79">$D344*E333</f>
        <v>11563142.744333331</v>
      </c>
      <c r="F344" s="29">
        <f t="shared" si="79"/>
        <v>9946305.9036666583</v>
      </c>
      <c r="G344" s="29">
        <f t="shared" si="79"/>
        <v>320384.04205837986</v>
      </c>
      <c r="H344" s="29">
        <f t="shared" si="79"/>
        <v>-74891.35623866164</v>
      </c>
      <c r="I344" s="29">
        <f t="shared" si="79"/>
        <v>-18403.606794461481</v>
      </c>
      <c r="J344" s="29">
        <f t="shared" si="79"/>
        <v>-21843.587581329713</v>
      </c>
      <c r="K344" s="29">
        <f t="shared" si="79"/>
        <v>-34444.532943699858</v>
      </c>
      <c r="L344" s="29">
        <f t="shared" si="79"/>
        <v>40309.387767755397</v>
      </c>
      <c r="M344" s="29">
        <f t="shared" si="79"/>
        <v>8061.9256463370411</v>
      </c>
      <c r="N344" s="29">
        <f t="shared" si="79"/>
        <v>1399850.0675541186</v>
      </c>
      <c r="O344" s="29">
        <f t="shared" si="79"/>
        <v>-1129.3264770558978</v>
      </c>
      <c r="P344" s="29">
        <f t="shared" si="79"/>
        <v>-1056.1723247084108</v>
      </c>
      <c r="Q344" s="39">
        <f>ROUND(SUM(F344:P344)-E344,0)</f>
        <v>0</v>
      </c>
    </row>
    <row r="345" spans="1:17">
      <c r="A345" s="41">
        <f>ROW()</f>
        <v>345</v>
      </c>
      <c r="C345" s="29" t="s">
        <v>69</v>
      </c>
      <c r="D345" s="27"/>
      <c r="E345" s="30">
        <f>SUM(F345:P345)</f>
        <v>24573526.054716464</v>
      </c>
      <c r="F345" s="30">
        <v>17215717.281785116</v>
      </c>
      <c r="G345" s="30">
        <v>3661675.2811053023</v>
      </c>
      <c r="H345" s="30">
        <v>697439.76313240151</v>
      </c>
      <c r="I345" s="30">
        <v>226495.36847847854</v>
      </c>
      <c r="J345" s="30">
        <v>46796.591681618236</v>
      </c>
      <c r="K345" s="30">
        <v>142625.81776453461</v>
      </c>
      <c r="L345" s="30">
        <v>43015.299837583778</v>
      </c>
      <c r="M345" s="30">
        <v>11418.951974850144</v>
      </c>
      <c r="N345" s="30">
        <v>2515018.7930844184</v>
      </c>
      <c r="O345" s="30">
        <v>6587.091199920932</v>
      </c>
      <c r="P345" s="30">
        <v>6735.8146722418423</v>
      </c>
      <c r="Q345" s="39">
        <f>ROUND(SUM(F345:P345)-E345,0)</f>
        <v>0</v>
      </c>
    </row>
    <row r="346" spans="1:17">
      <c r="A346" s="41">
        <f>ROW()</f>
        <v>346</v>
      </c>
      <c r="C346" s="29" t="s">
        <v>56</v>
      </c>
      <c r="D346" s="27"/>
      <c r="E346" s="31">
        <f t="shared" ref="E346:P346" si="80">E339</f>
        <v>-1715844.9721595687</v>
      </c>
      <c r="F346" s="31">
        <f t="shared" si="80"/>
        <v>-705492.82519534579</v>
      </c>
      <c r="G346" s="31">
        <f t="shared" si="80"/>
        <v>-579759.27599416696</v>
      </c>
      <c r="H346" s="31">
        <f t="shared" si="80"/>
        <v>-132282.25629156642</v>
      </c>
      <c r="I346" s="31">
        <f t="shared" si="80"/>
        <v>-13189.128650775583</v>
      </c>
      <c r="J346" s="31">
        <f t="shared" si="80"/>
        <v>-66802.803302964297</v>
      </c>
      <c r="K346" s="31">
        <f t="shared" si="80"/>
        <v>-45265.534200435461</v>
      </c>
      <c r="L346" s="31">
        <f t="shared" si="80"/>
        <v>-1037.3797777961458</v>
      </c>
      <c r="M346" s="31">
        <f t="shared" si="80"/>
        <v>-324.31282053930215</v>
      </c>
      <c r="N346" s="31">
        <f t="shared" si="80"/>
        <v>-171390.91704366659</v>
      </c>
      <c r="O346" s="31">
        <f t="shared" si="80"/>
        <v>-148.21256809289898</v>
      </c>
      <c r="P346" s="31">
        <f t="shared" si="80"/>
        <v>-152.32631421843277</v>
      </c>
      <c r="Q346" s="39">
        <f>ROUND(SUM(F346:P346)-E346,0)</f>
        <v>0</v>
      </c>
    </row>
    <row r="347" spans="1:17">
      <c r="A347" s="41">
        <f>ROW()</f>
        <v>347</v>
      </c>
    </row>
    <row r="348" spans="1:17">
      <c r="A348" s="41">
        <f>ROW()</f>
        <v>348</v>
      </c>
      <c r="C348" s="29" t="s">
        <v>64</v>
      </c>
      <c r="D348" s="27"/>
      <c r="E348" s="30">
        <f t="shared" ref="E348:P348" si="81">SUM(E344:E346)</f>
        <v>34420823.826890223</v>
      </c>
      <c r="F348" s="30">
        <f t="shared" si="81"/>
        <v>26456530.36025643</v>
      </c>
      <c r="G348" s="30">
        <f t="shared" si="81"/>
        <v>3402300.0471695149</v>
      </c>
      <c r="H348" s="30">
        <f t="shared" si="81"/>
        <v>490266.15060217341</v>
      </c>
      <c r="I348" s="30">
        <f t="shared" si="81"/>
        <v>194902.63303324147</v>
      </c>
      <c r="J348" s="30">
        <f t="shared" si="81"/>
        <v>-41849.799202675771</v>
      </c>
      <c r="K348" s="30">
        <f t="shared" si="81"/>
        <v>62915.750620399296</v>
      </c>
      <c r="L348" s="30">
        <f t="shared" si="81"/>
        <v>82287.307827543031</v>
      </c>
      <c r="M348" s="30">
        <f t="shared" si="81"/>
        <v>19156.564800647884</v>
      </c>
      <c r="N348" s="30">
        <f t="shared" si="81"/>
        <v>3743477.9435948702</v>
      </c>
      <c r="O348" s="30">
        <f t="shared" si="81"/>
        <v>5309.5521547721346</v>
      </c>
      <c r="P348" s="30">
        <f t="shared" si="81"/>
        <v>5527.316033314999</v>
      </c>
      <c r="Q348" s="39">
        <f>ROUND(SUM(F348:P348)-E348,0)</f>
        <v>0</v>
      </c>
    </row>
    <row r="349" spans="1:17">
      <c r="C349" s="58"/>
    </row>
    <row r="350" spans="1:17">
      <c r="A350" s="41"/>
      <c r="B350" s="42"/>
      <c r="C350" s="42" t="s">
        <v>88</v>
      </c>
      <c r="D350" s="43"/>
      <c r="E350" s="44"/>
      <c r="F350" s="42"/>
      <c r="G350" s="44"/>
      <c r="H350" s="44"/>
      <c r="I350" s="44"/>
      <c r="J350" s="42"/>
      <c r="K350" s="42"/>
      <c r="L350" s="42"/>
      <c r="M350" s="42"/>
      <c r="N350" s="42"/>
      <c r="O350" s="44"/>
      <c r="P350" s="44"/>
    </row>
    <row r="351" spans="1:17">
      <c r="A351" s="41"/>
      <c r="B351" s="42"/>
      <c r="C351" s="44" t="s">
        <v>82</v>
      </c>
      <c r="D351" s="43"/>
      <c r="E351" s="44"/>
      <c r="F351" s="42"/>
      <c r="G351" s="44"/>
      <c r="H351" s="42"/>
      <c r="I351" s="42"/>
      <c r="J351" s="42"/>
      <c r="K351" s="42"/>
      <c r="L351" s="42"/>
      <c r="M351" s="42"/>
      <c r="N351" s="42"/>
      <c r="O351" s="44"/>
      <c r="P351" s="44"/>
    </row>
    <row r="352" spans="1:17">
      <c r="A352" s="41"/>
      <c r="B352" s="42"/>
      <c r="C352" s="42" t="s">
        <v>89</v>
      </c>
      <c r="D352" s="43"/>
      <c r="E352" s="44"/>
      <c r="F352" s="42"/>
      <c r="G352" s="44"/>
      <c r="H352" s="42"/>
      <c r="I352" s="42"/>
      <c r="J352" s="42"/>
      <c r="K352" s="42"/>
      <c r="L352" s="42"/>
      <c r="M352" s="42"/>
      <c r="N352" s="42"/>
      <c r="O352" s="44"/>
      <c r="P352" s="44"/>
    </row>
    <row r="353" spans="1:17">
      <c r="A353" s="41"/>
      <c r="B353" s="42"/>
      <c r="C353" s="42" t="s">
        <v>90</v>
      </c>
      <c r="D353" s="43"/>
      <c r="E353" s="44"/>
      <c r="F353" s="42"/>
      <c r="G353" s="44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7">
      <c r="A354" s="41"/>
      <c r="B354" s="45"/>
      <c r="C354" s="42" t="s">
        <v>91</v>
      </c>
      <c r="D354" s="43"/>
      <c r="E354" s="44"/>
      <c r="F354" s="42"/>
      <c r="G354" s="44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1:17">
      <c r="A355" s="41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1:17">
      <c r="A356" s="41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1:17">
      <c r="A357" s="41"/>
      <c r="B357" s="29"/>
      <c r="C357" s="47" t="s">
        <v>2</v>
      </c>
      <c r="D357" s="48" t="s">
        <v>3</v>
      </c>
      <c r="E357" s="47" t="s">
        <v>4</v>
      </c>
      <c r="F357" s="47" t="s">
        <v>5</v>
      </c>
      <c r="G357" s="47" t="s">
        <v>6</v>
      </c>
      <c r="H357" s="47" t="s">
        <v>7</v>
      </c>
      <c r="I357" s="47" t="s">
        <v>8</v>
      </c>
      <c r="J357" s="47" t="s">
        <v>9</v>
      </c>
      <c r="K357" s="47" t="s">
        <v>10</v>
      </c>
      <c r="L357" s="47" t="s">
        <v>11</v>
      </c>
      <c r="M357" s="47" t="s">
        <v>12</v>
      </c>
      <c r="N357" s="47" t="s">
        <v>13</v>
      </c>
      <c r="O357" s="47" t="s">
        <v>14</v>
      </c>
      <c r="P357" s="47" t="s">
        <v>15</v>
      </c>
      <c r="Q357" s="47"/>
    </row>
    <row r="358" spans="1:17">
      <c r="A358" s="41"/>
      <c r="B358" s="29"/>
      <c r="C358" s="29"/>
      <c r="D358" s="27"/>
      <c r="E358" s="47"/>
      <c r="F358" s="49"/>
      <c r="G358" s="41"/>
      <c r="H358" s="41"/>
      <c r="I358" s="41"/>
      <c r="J358" s="41"/>
      <c r="K358" s="49"/>
      <c r="L358" s="41"/>
      <c r="M358" s="41"/>
      <c r="N358" s="41"/>
      <c r="O358" s="46"/>
      <c r="P358" s="46"/>
      <c r="Q358" s="50" t="s">
        <v>16</v>
      </c>
    </row>
    <row r="359" spans="1:17" ht="38.25">
      <c r="A359" s="41"/>
      <c r="B359" s="51"/>
      <c r="C359" s="52" t="s">
        <v>17</v>
      </c>
      <c r="D359" s="53"/>
      <c r="E359" s="17" t="s">
        <v>92</v>
      </c>
      <c r="F359" s="17" t="s">
        <v>93</v>
      </c>
      <c r="G359" s="17" t="s">
        <v>94</v>
      </c>
      <c r="H359" s="17" t="s">
        <v>95</v>
      </c>
      <c r="I359" s="17" t="s">
        <v>96</v>
      </c>
      <c r="J359" s="17" t="s">
        <v>97</v>
      </c>
      <c r="K359" s="17" t="s">
        <v>98</v>
      </c>
      <c r="L359" s="17" t="s">
        <v>99</v>
      </c>
      <c r="M359" s="17" t="s">
        <v>100</v>
      </c>
      <c r="N359" s="17" t="s">
        <v>101</v>
      </c>
      <c r="O359" s="17" t="s">
        <v>102</v>
      </c>
      <c r="P359" s="17" t="s">
        <v>103</v>
      </c>
      <c r="Q359" s="54">
        <f>ROUND(SUM(Q364:Q418),0)</f>
        <v>0</v>
      </c>
    </row>
    <row r="360" spans="1:17">
      <c r="A360" s="41"/>
      <c r="B360" s="51"/>
      <c r="C360" s="52"/>
      <c r="D360" s="53"/>
      <c r="E360" s="52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30"/>
    </row>
    <row r="361" spans="1:17">
      <c r="A361" s="41"/>
      <c r="B361" s="51"/>
      <c r="C361" s="2" t="s">
        <v>18</v>
      </c>
      <c r="D361" s="53"/>
      <c r="E361" s="47">
        <v>9761797.2948343419</v>
      </c>
      <c r="F361" s="47">
        <v>6729917.2900792928</v>
      </c>
      <c r="G361" s="47">
        <v>1128943.3457722813</v>
      </c>
      <c r="H361" s="47">
        <v>186596.85428131264</v>
      </c>
      <c r="I361" s="47">
        <v>61635.492824403016</v>
      </c>
      <c r="J361" s="47">
        <v>247967.1892477751</v>
      </c>
      <c r="K361" s="47">
        <v>103550.3699804678</v>
      </c>
      <c r="L361" s="47">
        <v>26415.545852476134</v>
      </c>
      <c r="M361" s="47">
        <v>7450.394930079231</v>
      </c>
      <c r="N361" s="47">
        <v>1221150.4521849949</v>
      </c>
      <c r="O361" s="47">
        <v>22278.431325729081</v>
      </c>
      <c r="P361" s="47">
        <v>25891.9283555291</v>
      </c>
      <c r="Q361" s="30"/>
    </row>
    <row r="362" spans="1:17">
      <c r="A362" s="41"/>
      <c r="B362" s="29"/>
      <c r="C362" s="29"/>
      <c r="D362" s="27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 spans="1:17">
      <c r="A363" s="41">
        <f>ROW()</f>
        <v>363</v>
      </c>
      <c r="B363" s="29"/>
      <c r="C363" s="29" t="s">
        <v>19</v>
      </c>
      <c r="D363" s="27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 spans="1:17">
      <c r="A364" s="41">
        <f>ROW()</f>
        <v>364</v>
      </c>
      <c r="B364" s="29"/>
      <c r="C364" s="29" t="s">
        <v>20</v>
      </c>
      <c r="D364" s="27"/>
      <c r="E364" s="49">
        <f t="shared" ref="E364:E372" si="82">SUM(F364:P364)</f>
        <v>2360244.9513829011</v>
      </c>
      <c r="F364" s="29">
        <v>1504328.8628774888</v>
      </c>
      <c r="G364" s="29">
        <v>339582.42885595409</v>
      </c>
      <c r="H364" s="29">
        <v>68308.573153740494</v>
      </c>
      <c r="I364" s="29">
        <v>89038.573646044097</v>
      </c>
      <c r="J364" s="29">
        <v>62038.996766642842</v>
      </c>
      <c r="K364" s="29">
        <v>25368.133527863061</v>
      </c>
      <c r="L364" s="29">
        <v>4162.7648979417918</v>
      </c>
      <c r="M364" s="29">
        <v>995.81227168240707</v>
      </c>
      <c r="N364" s="29">
        <v>253853.45256919754</v>
      </c>
      <c r="O364" s="29">
        <v>6271.8603581269226</v>
      </c>
      <c r="P364" s="29">
        <v>6295.4924582192934</v>
      </c>
      <c r="Q364" s="39">
        <f t="shared" ref="Q364:Q372" si="83">ROUND(SUM(F364:P364)-E364,0)</f>
        <v>0</v>
      </c>
    </row>
    <row r="365" spans="1:17">
      <c r="A365" s="41">
        <f>ROW()</f>
        <v>365</v>
      </c>
      <c r="B365" s="29"/>
      <c r="C365" s="29" t="s">
        <v>21</v>
      </c>
      <c r="D365" s="27"/>
      <c r="E365" s="49">
        <f t="shared" si="82"/>
        <v>3458620.1328570563</v>
      </c>
      <c r="F365" s="29">
        <v>2434709.0130233024</v>
      </c>
      <c r="G365" s="29">
        <v>384325.84131759655</v>
      </c>
      <c r="H365" s="29">
        <v>64393.636161438895</v>
      </c>
      <c r="I365" s="29">
        <v>1901.233147081017</v>
      </c>
      <c r="J365" s="29">
        <v>96129.405591981646</v>
      </c>
      <c r="K365" s="29">
        <v>38213.17338032517</v>
      </c>
      <c r="L365" s="29">
        <v>7792.9746731130708</v>
      </c>
      <c r="M365" s="29">
        <v>1765.9031941521696</v>
      </c>
      <c r="N365" s="29">
        <v>411330.76602060988</v>
      </c>
      <c r="O365" s="29">
        <v>9029.0931737278261</v>
      </c>
      <c r="P365" s="29">
        <v>9029.0931737278261</v>
      </c>
      <c r="Q365" s="39">
        <f t="shared" si="83"/>
        <v>0</v>
      </c>
    </row>
    <row r="366" spans="1:17">
      <c r="A366" s="41">
        <f>ROW()</f>
        <v>366</v>
      </c>
      <c r="B366" s="29"/>
      <c r="C366" s="29" t="s">
        <v>22</v>
      </c>
      <c r="D366" s="27"/>
      <c r="E366" s="49">
        <f t="shared" si="82"/>
        <v>-34934.21862107698</v>
      </c>
      <c r="F366" s="29">
        <v>-20493.314146543846</v>
      </c>
      <c r="G366" s="29">
        <v>-8457.5943430654061</v>
      </c>
      <c r="H366" s="29">
        <v>-1909.1038549430957</v>
      </c>
      <c r="I366" s="29">
        <v>-440.82966626337588</v>
      </c>
      <c r="J366" s="29">
        <v>-32.425518461021596</v>
      </c>
      <c r="K366" s="29">
        <v>-426.96478955663838</v>
      </c>
      <c r="L366" s="29">
        <v>-18.643457062624922</v>
      </c>
      <c r="M366" s="29">
        <v>-10.037709051512953</v>
      </c>
      <c r="N366" s="29">
        <v>-3139.0949195522367</v>
      </c>
      <c r="O366" s="29">
        <v>-3.116301731838143</v>
      </c>
      <c r="P366" s="29">
        <v>-3.0939148453767658</v>
      </c>
      <c r="Q366" s="39">
        <f t="shared" si="83"/>
        <v>0</v>
      </c>
    </row>
    <row r="367" spans="1:17">
      <c r="A367" s="41">
        <f>ROW()</f>
        <v>367</v>
      </c>
      <c r="B367" s="29"/>
      <c r="C367" s="29" t="s">
        <v>23</v>
      </c>
      <c r="D367" s="27"/>
      <c r="E367" s="49">
        <f t="shared" si="82"/>
        <v>566115.03296836035</v>
      </c>
      <c r="F367" s="29">
        <v>332825.42109021527</v>
      </c>
      <c r="G367" s="29">
        <v>139643.22054162275</v>
      </c>
      <c r="H367" s="29">
        <v>31204.942240309607</v>
      </c>
      <c r="I367" s="29">
        <v>5088.4124513253846</v>
      </c>
      <c r="J367" s="29">
        <v>-539.69086210646992</v>
      </c>
      <c r="K367" s="29">
        <v>7073.7034942217679</v>
      </c>
      <c r="L367" s="29">
        <v>279.54834185253401</v>
      </c>
      <c r="M367" s="29">
        <v>145.98616405968559</v>
      </c>
      <c r="N367" s="29">
        <v>50406.569406237599</v>
      </c>
      <c r="O367" s="29">
        <v>-8.2268524372624974</v>
      </c>
      <c r="P367" s="29">
        <v>-4.853046940659139</v>
      </c>
      <c r="Q367" s="39">
        <f t="shared" si="83"/>
        <v>0</v>
      </c>
    </row>
    <row r="368" spans="1:17">
      <c r="A368" s="41">
        <f>ROW()</f>
        <v>368</v>
      </c>
      <c r="B368" s="29"/>
      <c r="C368" s="29" t="s">
        <v>24</v>
      </c>
      <c r="D368" s="27"/>
      <c r="E368" s="49">
        <f t="shared" si="82"/>
        <v>571697.45673309313</v>
      </c>
      <c r="F368" s="29">
        <v>434909.055185106</v>
      </c>
      <c r="G368" s="29">
        <v>23955.881466062699</v>
      </c>
      <c r="H368" s="29">
        <v>-3694.8661655904248</v>
      </c>
      <c r="I368" s="29">
        <v>-23670.506713796916</v>
      </c>
      <c r="J368" s="29">
        <v>19036.735542543982</v>
      </c>
      <c r="K368" s="29">
        <v>5370.3897135024336</v>
      </c>
      <c r="L368" s="29">
        <v>3706.9721584338017</v>
      </c>
      <c r="M368" s="29">
        <v>1267.4756466674221</v>
      </c>
      <c r="N368" s="29">
        <v>107092.9457734512</v>
      </c>
      <c r="O368" s="29">
        <v>1263.4380592489863</v>
      </c>
      <c r="P368" s="29">
        <v>2459.9360674639347</v>
      </c>
      <c r="Q368" s="39">
        <f t="shared" si="83"/>
        <v>0</v>
      </c>
    </row>
    <row r="369" spans="1:17">
      <c r="A369" s="41">
        <f>ROW()</f>
        <v>369</v>
      </c>
      <c r="B369" s="29"/>
      <c r="C369" s="29" t="s">
        <v>25</v>
      </c>
      <c r="D369" s="27"/>
      <c r="E369" s="49">
        <f t="shared" si="82"/>
        <v>77684.189445638971</v>
      </c>
      <c r="F369" s="29">
        <v>59096.9174984403</v>
      </c>
      <c r="G369" s="29">
        <v>3255.2064247081703</v>
      </c>
      <c r="H369" s="29">
        <v>-502.07094644819449</v>
      </c>
      <c r="I369" s="29">
        <v>-3216.4287354654975</v>
      </c>
      <c r="J369" s="29">
        <v>2586.7761923662783</v>
      </c>
      <c r="K369" s="29">
        <v>729.74676900723159</v>
      </c>
      <c r="L369" s="29">
        <v>503.71594981546127</v>
      </c>
      <c r="M369" s="29">
        <v>172.22888976293129</v>
      </c>
      <c r="N369" s="29">
        <v>14552.152698556385</v>
      </c>
      <c r="O369" s="29">
        <v>171.68024869026573</v>
      </c>
      <c r="P369" s="29">
        <v>334.26445620563612</v>
      </c>
      <c r="Q369" s="39">
        <f t="shared" si="83"/>
        <v>0</v>
      </c>
    </row>
    <row r="370" spans="1:17">
      <c r="A370" s="41">
        <f>ROW()</f>
        <v>370</v>
      </c>
      <c r="B370" s="29"/>
      <c r="C370" s="29" t="s">
        <v>26</v>
      </c>
      <c r="D370" s="27"/>
      <c r="E370" s="49">
        <f t="shared" si="82"/>
        <v>367168.22377099079</v>
      </c>
      <c r="F370" s="29">
        <v>215862.34523179708</v>
      </c>
      <c r="G370" s="29">
        <v>90569.14277489949</v>
      </c>
      <c r="H370" s="29">
        <v>20238.754578155131</v>
      </c>
      <c r="I370" s="29">
        <v>3300.2186000451129</v>
      </c>
      <c r="J370" s="29">
        <v>-350.03015939366901</v>
      </c>
      <c r="K370" s="29">
        <v>4587.8293212560129</v>
      </c>
      <c r="L370" s="29">
        <v>181.30814791815851</v>
      </c>
      <c r="M370" s="29">
        <v>94.683019229999786</v>
      </c>
      <c r="N370" s="29">
        <v>32692.455556663903</v>
      </c>
      <c r="O370" s="29">
        <v>-5.3357332356594362</v>
      </c>
      <c r="P370" s="29">
        <v>-3.1475663448397508</v>
      </c>
      <c r="Q370" s="39">
        <f t="shared" si="83"/>
        <v>0</v>
      </c>
    </row>
    <row r="371" spans="1:17">
      <c r="A371" s="41">
        <f>ROW()</f>
        <v>371</v>
      </c>
      <c r="B371" s="29"/>
      <c r="C371" s="29" t="s">
        <v>27</v>
      </c>
      <c r="E371" s="49">
        <f t="shared" si="82"/>
        <v>-25208.771169736356</v>
      </c>
      <c r="F371" s="29">
        <v>-14820.521256504595</v>
      </c>
      <c r="G371" s="29">
        <v>-6218.2309019084805</v>
      </c>
      <c r="H371" s="29">
        <v>-1389.5378191533907</v>
      </c>
      <c r="I371" s="29">
        <v>-226.58402909761264</v>
      </c>
      <c r="J371" s="29">
        <v>24.032118302712714</v>
      </c>
      <c r="K371" s="29">
        <v>-314.98787759336392</v>
      </c>
      <c r="L371" s="29">
        <v>-12.448124091828557</v>
      </c>
      <c r="M371" s="29">
        <v>-6.5006784653497869</v>
      </c>
      <c r="N371" s="29">
        <v>-2244.5750414903659</v>
      </c>
      <c r="O371" s="29">
        <v>0.36633692529010964</v>
      </c>
      <c r="P371" s="29">
        <v>0.21610334062600806</v>
      </c>
      <c r="Q371" s="39">
        <f t="shared" si="83"/>
        <v>0</v>
      </c>
    </row>
    <row r="372" spans="1:17">
      <c r="A372" s="41">
        <f>ROW()</f>
        <v>372</v>
      </c>
      <c r="B372" s="29"/>
      <c r="C372" s="29" t="s">
        <v>28</v>
      </c>
      <c r="E372" s="49">
        <f t="shared" si="82"/>
        <v>-898.05827788102067</v>
      </c>
      <c r="F372" s="29">
        <v>-306.44123306833012</v>
      </c>
      <c r="G372" s="29">
        <v>-252.69290680595796</v>
      </c>
      <c r="H372" s="29">
        <v>-73.224966287720335</v>
      </c>
      <c r="I372" s="29">
        <v>-1.6350183108490279</v>
      </c>
      <c r="J372" s="29">
        <v>-157.42039828226581</v>
      </c>
      <c r="K372" s="29">
        <v>-8.2346708418117629</v>
      </c>
      <c r="L372" s="29">
        <v>-0.2541979449846124</v>
      </c>
      <c r="M372" s="29">
        <v>-0.35550547579058639</v>
      </c>
      <c r="N372" s="29">
        <v>-59.680601582871539</v>
      </c>
      <c r="O372" s="29">
        <v>-19.863405221118217</v>
      </c>
      <c r="P372" s="29">
        <v>-18.25537405932074</v>
      </c>
      <c r="Q372" s="39">
        <f t="shared" si="83"/>
        <v>0</v>
      </c>
    </row>
    <row r="373" spans="1:17">
      <c r="A373" s="41">
        <f>ROW()</f>
        <v>373</v>
      </c>
      <c r="B373" s="29"/>
      <c r="D373" s="27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spans="1:17">
      <c r="A374" s="41">
        <f>ROW()</f>
        <v>374</v>
      </c>
      <c r="B374" s="29"/>
      <c r="C374" s="29" t="s">
        <v>29</v>
      </c>
      <c r="D374" s="27"/>
      <c r="E374" s="55">
        <f t="shared" ref="E374:P374" si="84">SUM(E364:E372)</f>
        <v>7340488.9390893476</v>
      </c>
      <c r="F374" s="55">
        <f t="shared" si="84"/>
        <v>4946111.3382702321</v>
      </c>
      <c r="G374" s="55">
        <f t="shared" si="84"/>
        <v>966403.20322906377</v>
      </c>
      <c r="H374" s="55">
        <f t="shared" si="84"/>
        <v>176577.10238122131</v>
      </c>
      <c r="I374" s="55">
        <f t="shared" si="84"/>
        <v>71772.453681561354</v>
      </c>
      <c r="J374" s="55">
        <f t="shared" si="84"/>
        <v>178736.37927359407</v>
      </c>
      <c r="K374" s="55">
        <f t="shared" si="84"/>
        <v>80592.788868183852</v>
      </c>
      <c r="L374" s="55">
        <f t="shared" si="84"/>
        <v>16595.938389975381</v>
      </c>
      <c r="M374" s="55">
        <f t="shared" si="84"/>
        <v>4425.1952925619617</v>
      </c>
      <c r="N374" s="55">
        <f t="shared" si="84"/>
        <v>864484.9914620911</v>
      </c>
      <c r="O374" s="55">
        <f t="shared" si="84"/>
        <v>16699.895884093414</v>
      </c>
      <c r="P374" s="55">
        <f t="shared" si="84"/>
        <v>18089.652356767121</v>
      </c>
      <c r="Q374" s="39">
        <f>ROUND(SUM(F374:P374)-E374,0)</f>
        <v>0</v>
      </c>
    </row>
    <row r="375" spans="1:17">
      <c r="A375" s="41">
        <f>ROW()</f>
        <v>375</v>
      </c>
      <c r="B375" s="29"/>
      <c r="C375" s="29"/>
      <c r="D375" s="27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spans="1:17">
      <c r="A376" s="41">
        <f>ROW()</f>
        <v>376</v>
      </c>
      <c r="B376" s="29"/>
      <c r="C376" s="29"/>
      <c r="D376" s="27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 spans="1:17">
      <c r="A377" s="41">
        <f>ROW()</f>
        <v>377</v>
      </c>
      <c r="B377" s="29"/>
      <c r="C377" s="29" t="s">
        <v>31</v>
      </c>
      <c r="D377" s="27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spans="1:17">
      <c r="A378" s="41">
        <f>ROW()</f>
        <v>378</v>
      </c>
      <c r="B378" s="29"/>
      <c r="C378" s="29" t="s">
        <v>32</v>
      </c>
      <c r="D378" s="27"/>
      <c r="E378" s="49">
        <f t="shared" ref="E378:E388" si="85">SUM(F378:P378)</f>
        <v>91758472.82770431</v>
      </c>
      <c r="F378" s="29">
        <v>64239283.149753727</v>
      </c>
      <c r="G378" s="29">
        <v>10592250.240442915</v>
      </c>
      <c r="H378" s="29">
        <v>1817286.9464044485</v>
      </c>
      <c r="I378" s="29">
        <v>86940.353485895248</v>
      </c>
      <c r="J378" s="29">
        <v>2468937.0030147526</v>
      </c>
      <c r="K378" s="29">
        <v>1017360.1099213836</v>
      </c>
      <c r="L378" s="29">
        <v>201552.1748812279</v>
      </c>
      <c r="M378" s="29">
        <v>46175.008031242694</v>
      </c>
      <c r="N378" s="29">
        <v>10824890.898408776</v>
      </c>
      <c r="O378" s="29">
        <v>231898.47167997036</v>
      </c>
      <c r="P378" s="29">
        <v>231898.47167997036</v>
      </c>
      <c r="Q378" s="39">
        <f t="shared" ref="Q378:Q388" si="86">ROUND(SUM(F378:P378)-E378,0)</f>
        <v>0</v>
      </c>
    </row>
    <row r="379" spans="1:17">
      <c r="A379" s="41">
        <f>ROW()</f>
        <v>379</v>
      </c>
      <c r="B379" s="29"/>
      <c r="C379" s="29" t="s">
        <v>33</v>
      </c>
      <c r="D379" s="27"/>
      <c r="E379" s="49">
        <f t="shared" si="85"/>
        <v>178711.85264667205</v>
      </c>
      <c r="F379" s="29">
        <v>85540.29703576646</v>
      </c>
      <c r="G379" s="29">
        <v>60378.573080222988</v>
      </c>
      <c r="H379" s="29">
        <v>14455.165382818683</v>
      </c>
      <c r="I379" s="29">
        <v>100.98656947137633</v>
      </c>
      <c r="J379" s="29">
        <v>0</v>
      </c>
      <c r="K379" s="29">
        <v>2788.0572890834214</v>
      </c>
      <c r="L379" s="29">
        <v>43.243973762472152</v>
      </c>
      <c r="M379" s="29">
        <v>25.966704823162331</v>
      </c>
      <c r="N379" s="29">
        <v>15379.562610723484</v>
      </c>
      <c r="O379" s="29">
        <v>0</v>
      </c>
      <c r="P379" s="29">
        <v>0</v>
      </c>
      <c r="Q379" s="39">
        <f t="shared" si="86"/>
        <v>0</v>
      </c>
    </row>
    <row r="380" spans="1:17">
      <c r="A380" s="41">
        <f>ROW()</f>
        <v>380</v>
      </c>
      <c r="B380" s="29"/>
      <c r="C380" s="29" t="s">
        <v>34</v>
      </c>
      <c r="D380" s="27"/>
      <c r="E380" s="49">
        <f t="shared" si="85"/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39">
        <f t="shared" si="86"/>
        <v>0</v>
      </c>
    </row>
    <row r="381" spans="1:17">
      <c r="A381" s="41">
        <f>ROW()</f>
        <v>381</v>
      </c>
      <c r="B381" s="29"/>
      <c r="C381" s="2" t="s">
        <v>35</v>
      </c>
      <c r="D381" s="27"/>
      <c r="E381" s="49">
        <f t="shared" si="85"/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39">
        <f t="shared" si="86"/>
        <v>0</v>
      </c>
    </row>
    <row r="382" spans="1:17">
      <c r="A382" s="41">
        <f>ROW()</f>
        <v>382</v>
      </c>
      <c r="B382" s="29"/>
      <c r="C382" s="29" t="s">
        <v>36</v>
      </c>
      <c r="D382" s="27"/>
      <c r="E382" s="49">
        <f t="shared" si="85"/>
        <v>94686.038086446468</v>
      </c>
      <c r="F382" s="29">
        <v>55553.59231655913</v>
      </c>
      <c r="G382" s="29">
        <v>22922.212616922377</v>
      </c>
      <c r="H382" s="29">
        <v>5173.5417213995606</v>
      </c>
      <c r="I382" s="29">
        <v>1195.1949715631235</v>
      </c>
      <c r="J382" s="29">
        <v>81.975652697264422</v>
      </c>
      <c r="K382" s="29">
        <v>1157.3529025649013</v>
      </c>
      <c r="L382" s="29">
        <v>50.53989908986577</v>
      </c>
      <c r="M382" s="29">
        <v>27.202622922616076</v>
      </c>
      <c r="N382" s="29">
        <v>8509.0260197205862</v>
      </c>
      <c r="O382" s="29">
        <v>7.6996815035179198</v>
      </c>
      <c r="P382" s="29">
        <v>7.6996815035179198</v>
      </c>
      <c r="Q382" s="39">
        <f t="shared" si="86"/>
        <v>0</v>
      </c>
    </row>
    <row r="383" spans="1:17">
      <c r="A383" s="41">
        <f>ROW()</f>
        <v>383</v>
      </c>
      <c r="B383" s="29"/>
      <c r="C383" s="29" t="s">
        <v>37</v>
      </c>
      <c r="D383" s="27"/>
      <c r="E383" s="49">
        <f t="shared" si="85"/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39">
        <f t="shared" si="86"/>
        <v>0</v>
      </c>
    </row>
    <row r="384" spans="1:17">
      <c r="A384" s="41">
        <f>ROW()</f>
        <v>384</v>
      </c>
      <c r="B384" s="29"/>
      <c r="C384" s="29" t="s">
        <v>38</v>
      </c>
      <c r="D384" s="27"/>
      <c r="E384" s="49">
        <f t="shared" si="85"/>
        <v>398006.23283407156</v>
      </c>
      <c r="F384" s="29">
        <v>233515.69508196041</v>
      </c>
      <c r="G384" s="29">
        <v>96351.940330987505</v>
      </c>
      <c r="H384" s="29">
        <v>21746.625928779678</v>
      </c>
      <c r="I384" s="29">
        <v>5023.9196585642749</v>
      </c>
      <c r="J384" s="29">
        <v>344.57900418607409</v>
      </c>
      <c r="K384" s="29">
        <v>4864.8531306050136</v>
      </c>
      <c r="L384" s="29">
        <v>212.44098127969855</v>
      </c>
      <c r="M384" s="29">
        <v>114.34434993205144</v>
      </c>
      <c r="N384" s="29">
        <v>35767.104207107543</v>
      </c>
      <c r="O384" s="29">
        <v>32.365080334647658</v>
      </c>
      <c r="P384" s="29">
        <v>32.365080334647658</v>
      </c>
      <c r="Q384" s="39">
        <f t="shared" si="86"/>
        <v>0</v>
      </c>
    </row>
    <row r="385" spans="1:17">
      <c r="A385" s="41">
        <f>ROW()</f>
        <v>385</v>
      </c>
      <c r="B385" s="29"/>
      <c r="C385" s="29" t="s">
        <v>39</v>
      </c>
      <c r="D385" s="27"/>
      <c r="E385" s="49">
        <f t="shared" si="85"/>
        <v>2437366.9530416564</v>
      </c>
      <c r="F385" s="29">
        <v>1430036.495048072</v>
      </c>
      <c r="G385" s="29">
        <v>590053.66210457624</v>
      </c>
      <c r="H385" s="29">
        <v>133175.06864537962</v>
      </c>
      <c r="I385" s="29">
        <v>30766.190929542241</v>
      </c>
      <c r="J385" s="29">
        <v>2110.1817213633412</v>
      </c>
      <c r="K385" s="29">
        <v>29792.07679112217</v>
      </c>
      <c r="L385" s="29">
        <v>1300.9761770709445</v>
      </c>
      <c r="M385" s="29">
        <v>700.2381289531279</v>
      </c>
      <c r="N385" s="29">
        <v>219035.65976753284</v>
      </c>
      <c r="O385" s="29">
        <v>198.20186402230524</v>
      </c>
      <c r="P385" s="29">
        <v>198.20186402230524</v>
      </c>
      <c r="Q385" s="39">
        <f t="shared" si="86"/>
        <v>0</v>
      </c>
    </row>
    <row r="386" spans="1:17">
      <c r="A386" s="41">
        <f>ROW()</f>
        <v>386</v>
      </c>
      <c r="B386" s="29"/>
      <c r="C386" s="29" t="s">
        <v>40</v>
      </c>
      <c r="E386" s="49">
        <f t="shared" si="85"/>
        <v>131884.92095361612</v>
      </c>
      <c r="F386" s="29">
        <v>76424.057016174906</v>
      </c>
      <c r="G386" s="29">
        <v>29298.413300621134</v>
      </c>
      <c r="H386" s="29">
        <v>6640.8804384981377</v>
      </c>
      <c r="I386" s="29">
        <v>3099.5093248313315</v>
      </c>
      <c r="J386" s="29">
        <v>1417.0597854340861</v>
      </c>
      <c r="K386" s="29">
        <v>1498.067112656345</v>
      </c>
      <c r="L386" s="29">
        <v>145.50240255946895</v>
      </c>
      <c r="M386" s="29">
        <v>46.735008451080049</v>
      </c>
      <c r="N386" s="29">
        <v>13007.438236774142</v>
      </c>
      <c r="O386" s="29">
        <v>145.54158183981622</v>
      </c>
      <c r="P386" s="29">
        <v>161.71674577566128</v>
      </c>
      <c r="Q386" s="39">
        <f t="shared" si="86"/>
        <v>0</v>
      </c>
    </row>
    <row r="387" spans="1:17">
      <c r="A387" s="41">
        <f>ROW()</f>
        <v>387</v>
      </c>
      <c r="B387" s="29"/>
      <c r="C387" s="29" t="s">
        <v>41</v>
      </c>
      <c r="D387" s="27"/>
      <c r="E387" s="49">
        <f t="shared" si="85"/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39">
        <f t="shared" si="86"/>
        <v>0</v>
      </c>
    </row>
    <row r="388" spans="1:17">
      <c r="A388" s="41">
        <f>ROW()</f>
        <v>388</v>
      </c>
      <c r="B388" s="29"/>
      <c r="C388" s="29" t="s">
        <v>42</v>
      </c>
      <c r="D388" s="27"/>
      <c r="E388" s="49">
        <f t="shared" si="85"/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39">
        <f t="shared" si="86"/>
        <v>0</v>
      </c>
    </row>
    <row r="389" spans="1:17">
      <c r="A389" s="41">
        <f>ROW()</f>
        <v>389</v>
      </c>
      <c r="B389" s="29"/>
      <c r="C389" s="29"/>
      <c r="D389" s="27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 spans="1:17">
      <c r="A390" s="41">
        <f>ROW()</f>
        <v>390</v>
      </c>
      <c r="B390" s="29"/>
      <c r="C390" s="29" t="s">
        <v>43</v>
      </c>
      <c r="D390" s="27"/>
      <c r="E390" s="55">
        <f t="shared" ref="E390:P390" si="87">SUM(E378:E388)</f>
        <v>94999128.825266778</v>
      </c>
      <c r="F390" s="55">
        <f t="shared" si="87"/>
        <v>66120353.28625226</v>
      </c>
      <c r="G390" s="55">
        <f t="shared" si="87"/>
        <v>11391255.041876245</v>
      </c>
      <c r="H390" s="55">
        <f t="shared" si="87"/>
        <v>1998478.2285213242</v>
      </c>
      <c r="I390" s="55">
        <f t="shared" si="87"/>
        <v>127126.1549398676</v>
      </c>
      <c r="J390" s="55">
        <f t="shared" si="87"/>
        <v>2472890.7991784336</v>
      </c>
      <c r="K390" s="55">
        <f t="shared" si="87"/>
        <v>1057460.5171474153</v>
      </c>
      <c r="L390" s="55">
        <f t="shared" si="87"/>
        <v>203304.87831499035</v>
      </c>
      <c r="M390" s="55">
        <f t="shared" si="87"/>
        <v>47089.494846324735</v>
      </c>
      <c r="N390" s="55">
        <f t="shared" si="87"/>
        <v>11116589.689250635</v>
      </c>
      <c r="O390" s="55">
        <f t="shared" si="87"/>
        <v>232282.27988767065</v>
      </c>
      <c r="P390" s="55">
        <f t="shared" si="87"/>
        <v>232298.45505160649</v>
      </c>
      <c r="Q390" s="39">
        <f>ROUND(SUM(F390:P390)-E390,0)</f>
        <v>0</v>
      </c>
    </row>
    <row r="391" spans="1:17">
      <c r="A391" s="41">
        <f>ROW()</f>
        <v>391</v>
      </c>
      <c r="B391" s="29"/>
      <c r="C391" s="29"/>
      <c r="D391" s="27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 spans="1:17">
      <c r="A392" s="41">
        <f>ROW()</f>
        <v>392</v>
      </c>
      <c r="B392" s="29"/>
      <c r="C392" s="29" t="s">
        <v>44</v>
      </c>
      <c r="D392" s="27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 spans="1:17">
      <c r="A393" s="41">
        <f>ROW()</f>
        <v>393</v>
      </c>
      <c r="B393" s="29"/>
      <c r="C393" s="29" t="s">
        <v>45</v>
      </c>
      <c r="D393" s="27"/>
      <c r="E393" s="49">
        <f t="shared" ref="E393:E399" si="88">SUM(F393:P393)</f>
        <v>-42634820.587686747</v>
      </c>
      <c r="F393" s="29">
        <v>-29992197.694445577</v>
      </c>
      <c r="G393" s="29">
        <v>-4760808.3749478534</v>
      </c>
      <c r="H393" s="29">
        <v>-800162.88854989246</v>
      </c>
      <c r="I393" s="29">
        <v>-25573.397785988909</v>
      </c>
      <c r="J393" s="29">
        <v>-1180232.8196249087</v>
      </c>
      <c r="K393" s="29">
        <v>-471266.16166355339</v>
      </c>
      <c r="L393" s="29">
        <v>-95760.61787332363</v>
      </c>
      <c r="M393" s="29">
        <v>-21728.980891494924</v>
      </c>
      <c r="N393" s="29">
        <v>-5065379.509633719</v>
      </c>
      <c r="O393" s="29">
        <v>-110855.07113521238</v>
      </c>
      <c r="P393" s="29">
        <v>-110855.07113521238</v>
      </c>
      <c r="Q393" s="39">
        <f t="shared" ref="Q393:Q399" si="89">ROUND(SUM(F393:P393)-E393,0)</f>
        <v>0</v>
      </c>
    </row>
    <row r="394" spans="1:17">
      <c r="A394" s="41">
        <f>ROW()</f>
        <v>394</v>
      </c>
      <c r="B394" s="29"/>
      <c r="C394" s="29" t="s">
        <v>46</v>
      </c>
      <c r="D394" s="27"/>
      <c r="E394" s="49">
        <f t="shared" si="88"/>
        <v>-975607.16350147536</v>
      </c>
      <c r="F394" s="29">
        <v>-572402.05332906079</v>
      </c>
      <c r="G394" s="29">
        <v>-236181.33448519977</v>
      </c>
      <c r="H394" s="29">
        <v>-53306.110025039197</v>
      </c>
      <c r="I394" s="29">
        <v>-12314.812189874856</v>
      </c>
      <c r="J394" s="29">
        <v>-844.64442298392203</v>
      </c>
      <c r="K394" s="29">
        <v>-11924.902607189855</v>
      </c>
      <c r="L394" s="29">
        <v>-520.74295842538436</v>
      </c>
      <c r="M394" s="29">
        <v>-280.28497469821315</v>
      </c>
      <c r="N394" s="29">
        <v>-87673.609615820838</v>
      </c>
      <c r="O394" s="29">
        <v>-79.334446591309614</v>
      </c>
      <c r="P394" s="29">
        <v>-79.334446591309614</v>
      </c>
      <c r="Q394" s="39">
        <f t="shared" si="89"/>
        <v>0</v>
      </c>
    </row>
    <row r="395" spans="1:17">
      <c r="A395" s="41">
        <f>ROW()</f>
        <v>395</v>
      </c>
      <c r="B395" s="29"/>
      <c r="C395" s="29" t="s">
        <v>47</v>
      </c>
      <c r="D395" s="27"/>
      <c r="E395" s="49">
        <f t="shared" si="88"/>
        <v>-16791584.013547447</v>
      </c>
      <c r="F395" s="29">
        <v>-9846809.2522142958</v>
      </c>
      <c r="G395" s="29">
        <v>-4122349.8583467947</v>
      </c>
      <c r="H395" s="29">
        <v>-928803.10466827231</v>
      </c>
      <c r="I395" s="29">
        <v>-153144.33880601518</v>
      </c>
      <c r="J395" s="29">
        <v>-11512.616238043813</v>
      </c>
      <c r="K395" s="29">
        <v>-209459.47317534516</v>
      </c>
      <c r="L395" s="29">
        <v>-8693.6817103964968</v>
      </c>
      <c r="M395" s="29">
        <v>-4972.3799117698718</v>
      </c>
      <c r="N395" s="29">
        <v>-1503676.6302814984</v>
      </c>
      <c r="O395" s="29">
        <v>-1081.3390975064981</v>
      </c>
      <c r="P395" s="29">
        <v>-1081.3390975064981</v>
      </c>
      <c r="Q395" s="39">
        <f t="shared" si="89"/>
        <v>0</v>
      </c>
    </row>
    <row r="396" spans="1:17">
      <c r="A396" s="41">
        <f>ROW()</f>
        <v>396</v>
      </c>
      <c r="B396" s="29"/>
      <c r="C396" s="29" t="s">
        <v>48</v>
      </c>
      <c r="D396" s="27"/>
      <c r="E396" s="49">
        <f t="shared" si="88"/>
        <v>-1234.5425855209953</v>
      </c>
      <c r="F396" s="29">
        <v>-724.50103196258726</v>
      </c>
      <c r="G396" s="29">
        <v>-302.89789949524135</v>
      </c>
      <c r="H396" s="29">
        <v>-68.207705905706902</v>
      </c>
      <c r="I396" s="29">
        <v>-10.972929673098337</v>
      </c>
      <c r="J396" s="29">
        <v>-0.84628394650499084</v>
      </c>
      <c r="K396" s="29">
        <v>-15.413246037765283</v>
      </c>
      <c r="L396" s="29">
        <v>-0.63882866188431764</v>
      </c>
      <c r="M396" s="29">
        <v>-0.36739075205721983</v>
      </c>
      <c r="N396" s="29">
        <v>-110.53829220374028</v>
      </c>
      <c r="O396" s="29">
        <v>-7.94884412045197E-2</v>
      </c>
      <c r="P396" s="29">
        <v>-7.94884412045197E-2</v>
      </c>
      <c r="Q396" s="39">
        <f t="shared" si="89"/>
        <v>0</v>
      </c>
    </row>
    <row r="397" spans="1:17">
      <c r="A397" s="41">
        <f>ROW()</f>
        <v>397</v>
      </c>
      <c r="B397" s="29"/>
      <c r="C397" s="29" t="s">
        <v>49</v>
      </c>
      <c r="D397" s="27"/>
      <c r="E397" s="49">
        <f t="shared" si="88"/>
        <v>-268785.3408487484</v>
      </c>
      <c r="F397" s="29">
        <v>-133153.25287815646</v>
      </c>
      <c r="G397" s="29">
        <v>-5588.9539991807478</v>
      </c>
      <c r="H397" s="29">
        <v>-19290.000163709923</v>
      </c>
      <c r="I397" s="29">
        <v>-2669.926080572518</v>
      </c>
      <c r="J397" s="29">
        <v>-49022.388057894634</v>
      </c>
      <c r="K397" s="29">
        <v>-3541.3334263025977</v>
      </c>
      <c r="L397" s="29">
        <v>-1305.0222155155454</v>
      </c>
      <c r="M397" s="29">
        <v>-1950.6168370806724</v>
      </c>
      <c r="N397" s="29">
        <v>-52263.847190335291</v>
      </c>
      <c r="O397" s="29">
        <v>0</v>
      </c>
      <c r="P397" s="29">
        <v>0</v>
      </c>
      <c r="Q397" s="39">
        <f t="shared" si="89"/>
        <v>0</v>
      </c>
    </row>
    <row r="398" spans="1:17">
      <c r="A398" s="41">
        <f>ROW()</f>
        <v>398</v>
      </c>
      <c r="B398" s="29"/>
      <c r="C398" s="29" t="s">
        <v>50</v>
      </c>
      <c r="D398" s="27"/>
      <c r="E398" s="49">
        <f t="shared" si="88"/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39">
        <f t="shared" si="89"/>
        <v>0</v>
      </c>
    </row>
    <row r="399" spans="1:17">
      <c r="A399" s="41">
        <f>ROW()</f>
        <v>399</v>
      </c>
      <c r="B399" s="29"/>
      <c r="C399" s="29" t="s">
        <v>51</v>
      </c>
      <c r="D399" s="27"/>
      <c r="E399" s="49">
        <f t="shared" si="88"/>
        <v>-1060917.0194472093</v>
      </c>
      <c r="F399" s="29">
        <v>-578831.23242896853</v>
      </c>
      <c r="G399" s="29">
        <v>-263783.88979031297</v>
      </c>
      <c r="H399" s="29">
        <v>-62750.870312887695</v>
      </c>
      <c r="I399" s="29">
        <v>-11483.164717122076</v>
      </c>
      <c r="J399" s="29">
        <v>-31896.572140262386</v>
      </c>
      <c r="K399" s="29">
        <v>-12429.333164039566</v>
      </c>
      <c r="L399" s="29">
        <v>-522.02316117222369</v>
      </c>
      <c r="M399" s="29">
        <v>-325.0042582969582</v>
      </c>
      <c r="N399" s="29">
        <v>-91178.830875150641</v>
      </c>
      <c r="O399" s="29">
        <v>-4001.2989277650445</v>
      </c>
      <c r="P399" s="29">
        <v>-3714.7996712313811</v>
      </c>
      <c r="Q399" s="39">
        <f t="shared" si="89"/>
        <v>0</v>
      </c>
    </row>
    <row r="400" spans="1:17">
      <c r="A400" s="41">
        <f>ROW()</f>
        <v>400</v>
      </c>
      <c r="B400" s="29"/>
      <c r="C400" s="29"/>
      <c r="D400" s="27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spans="1:17">
      <c r="A401" s="41">
        <f>ROW()</f>
        <v>401</v>
      </c>
      <c r="B401" s="29"/>
      <c r="C401" s="29" t="s">
        <v>52</v>
      </c>
      <c r="D401" s="27"/>
      <c r="E401" s="55">
        <f t="shared" ref="E401:P401" si="90">SUM(E393:E399)</f>
        <v>-61732948.66761715</v>
      </c>
      <c r="F401" s="55">
        <f t="shared" si="90"/>
        <v>-41124117.986328028</v>
      </c>
      <c r="G401" s="55">
        <f t="shared" si="90"/>
        <v>-9389015.3094688356</v>
      </c>
      <c r="H401" s="55">
        <f t="shared" si="90"/>
        <v>-1864381.1814257072</v>
      </c>
      <c r="I401" s="55">
        <f t="shared" si="90"/>
        <v>-205196.61250924662</v>
      </c>
      <c r="J401" s="55">
        <f t="shared" si="90"/>
        <v>-1273509.88676804</v>
      </c>
      <c r="K401" s="55">
        <f t="shared" si="90"/>
        <v>-708636.61728246836</v>
      </c>
      <c r="L401" s="55">
        <f t="shared" si="90"/>
        <v>-106802.72674749518</v>
      </c>
      <c r="M401" s="55">
        <f t="shared" si="90"/>
        <v>-29257.6342640927</v>
      </c>
      <c r="N401" s="55">
        <f t="shared" si="90"/>
        <v>-6800282.9658887284</v>
      </c>
      <c r="O401" s="55">
        <f t="shared" si="90"/>
        <v>-116017.12309551644</v>
      </c>
      <c r="P401" s="55">
        <f t="shared" si="90"/>
        <v>-115730.62383898276</v>
      </c>
      <c r="Q401" s="39">
        <f>ROUND(SUM(F401:P401)-E401,0)</f>
        <v>0</v>
      </c>
    </row>
    <row r="402" spans="1:17">
      <c r="A402" s="41">
        <f>ROW()</f>
        <v>402</v>
      </c>
      <c r="B402" s="29"/>
      <c r="C402" s="29"/>
      <c r="D402" s="27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 spans="1:17" ht="13.5" thickBot="1">
      <c r="A403" s="41">
        <f>ROW()</f>
        <v>403</v>
      </c>
      <c r="B403" s="29"/>
      <c r="C403" s="29" t="s">
        <v>53</v>
      </c>
      <c r="D403" s="27"/>
      <c r="E403" s="56">
        <f t="shared" ref="E403:P403" si="91">E390+E401</f>
        <v>33266180.157649629</v>
      </c>
      <c r="F403" s="56">
        <f t="shared" si="91"/>
        <v>24996235.299924232</v>
      </c>
      <c r="G403" s="56">
        <f t="shared" si="91"/>
        <v>2002239.7324074097</v>
      </c>
      <c r="H403" s="56">
        <f t="shared" si="91"/>
        <v>134097.04709561705</v>
      </c>
      <c r="I403" s="56">
        <f t="shared" si="91"/>
        <v>-78070.457569379025</v>
      </c>
      <c r="J403" s="56">
        <f t="shared" si="91"/>
        <v>1199380.9124103936</v>
      </c>
      <c r="K403" s="56">
        <f t="shared" si="91"/>
        <v>348823.89986494696</v>
      </c>
      <c r="L403" s="56">
        <f t="shared" si="91"/>
        <v>96502.151567495166</v>
      </c>
      <c r="M403" s="56">
        <f t="shared" si="91"/>
        <v>17831.860582232035</v>
      </c>
      <c r="N403" s="56">
        <f t="shared" si="91"/>
        <v>4316306.7233619066</v>
      </c>
      <c r="O403" s="56">
        <f t="shared" si="91"/>
        <v>116265.15679215422</v>
      </c>
      <c r="P403" s="56">
        <f t="shared" si="91"/>
        <v>116567.83121262373</v>
      </c>
      <c r="Q403" s="39">
        <f>ROUND(SUM(F403:P403)-E403,0)</f>
        <v>0</v>
      </c>
    </row>
    <row r="404" spans="1:17" ht="13.5" thickTop="1">
      <c r="A404" s="41">
        <f>ROW()</f>
        <v>404</v>
      </c>
      <c r="B404" s="29"/>
      <c r="C404" s="29"/>
      <c r="D404" s="27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 spans="1:17">
      <c r="A405" s="41">
        <f>ROW()</f>
        <v>405</v>
      </c>
      <c r="B405" s="29"/>
      <c r="C405" s="2" t="s">
        <v>54</v>
      </c>
      <c r="D405" s="27"/>
      <c r="E405" s="57"/>
      <c r="F405" s="57">
        <f>'Class Summary'!F59</f>
        <v>7.1362984481685668E-2</v>
      </c>
      <c r="G405" s="57">
        <f>'Class Summary'!G59</f>
        <v>8.1179161472230893E-2</v>
      </c>
      <c r="H405" s="57">
        <f>'Class Summary'!H59</f>
        <v>7.4720153180903887E-2</v>
      </c>
      <c r="I405" s="57">
        <f>'Class Summary'!I59</f>
        <v>0.12984374849026639</v>
      </c>
      <c r="J405" s="57">
        <f>'Class Summary'!J59</f>
        <v>5.7722120852372098E-2</v>
      </c>
      <c r="K405" s="57">
        <f>'Class Summary'!K59</f>
        <v>6.5814243580134726E-2</v>
      </c>
      <c r="L405" s="57">
        <f>'Class Summary'!L59</f>
        <v>0.10175532154466982</v>
      </c>
      <c r="M405" s="57">
        <f>'Class Summary'!M59</f>
        <v>0.1696513733699766</v>
      </c>
      <c r="N405" s="57">
        <f>'Class Summary'!N59</f>
        <v>8.2632093496150638E-2</v>
      </c>
      <c r="O405" s="57">
        <f>'Class Summary'!O59</f>
        <v>4.798114581833246E-2</v>
      </c>
      <c r="P405" s="57">
        <f>'Class Summary'!P59</f>
        <v>6.6933354748020146E-2</v>
      </c>
    </row>
    <row r="406" spans="1:17">
      <c r="A406" s="41">
        <f>ROW()</f>
        <v>406</v>
      </c>
      <c r="B406" s="29"/>
    </row>
    <row r="407" spans="1:17">
      <c r="A407" s="41">
        <f>ROW()</f>
        <v>407</v>
      </c>
      <c r="B407" s="29"/>
      <c r="C407" s="29" t="s">
        <v>68</v>
      </c>
      <c r="D407" s="27">
        <v>7.3045097065926462E-2</v>
      </c>
      <c r="E407" s="29">
        <f t="shared" ref="E407:P407" si="92">$D$407*E403</f>
        <v>2429931.3586281142</v>
      </c>
      <c r="F407" s="29">
        <f t="shared" si="92"/>
        <v>1825852.4337657029</v>
      </c>
      <c r="G407" s="29">
        <f t="shared" si="92"/>
        <v>146253.79560295388</v>
      </c>
      <c r="H407" s="29">
        <f t="shared" si="92"/>
        <v>9795.1318213534596</v>
      </c>
      <c r="I407" s="29">
        <f t="shared" si="92"/>
        <v>-5702.6641511365842</v>
      </c>
      <c r="J407" s="29">
        <f t="shared" si="92"/>
        <v>87608.895166036644</v>
      </c>
      <c r="K407" s="29">
        <f t="shared" si="92"/>
        <v>25479.875624550063</v>
      </c>
      <c r="L407" s="29">
        <f t="shared" si="92"/>
        <v>7049.0090283184318</v>
      </c>
      <c r="M407" s="29">
        <f t="shared" si="92"/>
        <v>1302.5299870952069</v>
      </c>
      <c r="N407" s="29">
        <f t="shared" si="92"/>
        <v>315285.04357428144</v>
      </c>
      <c r="O407" s="29">
        <f t="shared" si="92"/>
        <v>8492.5996632680635</v>
      </c>
      <c r="P407" s="29">
        <f t="shared" si="92"/>
        <v>8514.7085456906334</v>
      </c>
      <c r="Q407" s="39">
        <f>ROUND(SUM(F407:P407)-E407,0)</f>
        <v>0</v>
      </c>
    </row>
    <row r="408" spans="1:17">
      <c r="A408" s="41">
        <f>ROW()</f>
        <v>408</v>
      </c>
      <c r="B408" s="29"/>
      <c r="C408" s="29" t="s">
        <v>29</v>
      </c>
      <c r="D408" s="27"/>
      <c r="E408" s="30">
        <f>SUM(F408:P408)</f>
        <v>7345837.7511156462</v>
      </c>
      <c r="F408" s="30">
        <v>4972192.5922604892</v>
      </c>
      <c r="G408" s="30">
        <v>956300.85146606853</v>
      </c>
      <c r="H408" s="30">
        <v>176437.77150138892</v>
      </c>
      <c r="I408" s="30">
        <v>74523.029075173807</v>
      </c>
      <c r="J408" s="30">
        <v>190136.22738068682</v>
      </c>
      <c r="K408" s="30">
        <v>82157.357430197459</v>
      </c>
      <c r="L408" s="30">
        <v>14877.347960900144</v>
      </c>
      <c r="M408" s="30">
        <v>3356.6306326148588</v>
      </c>
      <c r="N408" s="30">
        <v>838816.89464036701</v>
      </c>
      <c r="O408" s="30">
        <v>18507.477531154494</v>
      </c>
      <c r="P408" s="30">
        <v>18531.571236604297</v>
      </c>
      <c r="Q408" s="39">
        <f>ROUND(SUM(F408:P408)-E408,0)</f>
        <v>0</v>
      </c>
    </row>
    <row r="409" spans="1:17">
      <c r="A409" s="41">
        <f>ROW()</f>
        <v>409</v>
      </c>
      <c r="B409" s="29"/>
      <c r="C409" s="29" t="s">
        <v>56</v>
      </c>
      <c r="D409" s="27"/>
      <c r="E409" s="31">
        <v>-403359.82462829602</v>
      </c>
      <c r="F409" s="31">
        <v>-168948.47392851149</v>
      </c>
      <c r="G409" s="31">
        <v>-136090.39903118127</v>
      </c>
      <c r="H409" s="31">
        <v>-31204.333440276103</v>
      </c>
      <c r="I409" s="31">
        <v>-2821.6273794316166</v>
      </c>
      <c r="J409" s="31">
        <v>-14045.123630678432</v>
      </c>
      <c r="K409" s="31">
        <v>-10174.213065446005</v>
      </c>
      <c r="L409" s="31">
        <v>-229.00237665635032</v>
      </c>
      <c r="M409" s="31">
        <v>-74.668005407521363</v>
      </c>
      <c r="N409" s="31">
        <v>-39708.468455500129</v>
      </c>
      <c r="O409" s="31">
        <v>-31.325260186114125</v>
      </c>
      <c r="P409" s="31">
        <v>-32.190055020890249</v>
      </c>
      <c r="Q409" s="39">
        <f>ROUND(SUM(F409:P409)-E409,0)</f>
        <v>0</v>
      </c>
    </row>
    <row r="410" spans="1:17">
      <c r="A410" s="41">
        <f>ROW()</f>
        <v>410</v>
      </c>
    </row>
    <row r="411" spans="1:17">
      <c r="A411" s="41">
        <f>ROW()</f>
        <v>411</v>
      </c>
      <c r="B411" s="29"/>
      <c r="C411" s="29" t="s">
        <v>57</v>
      </c>
      <c r="D411" s="27"/>
      <c r="E411" s="30">
        <f t="shared" ref="E411:P411" si="93">SUM(E407:E409)</f>
        <v>9372409.2851154655</v>
      </c>
      <c r="F411" s="30">
        <f t="shared" si="93"/>
        <v>6629096.552097681</v>
      </c>
      <c r="G411" s="30">
        <f t="shared" si="93"/>
        <v>966464.24803784129</v>
      </c>
      <c r="H411" s="30">
        <f t="shared" si="93"/>
        <v>155028.56988246628</v>
      </c>
      <c r="I411" s="30">
        <f t="shared" si="93"/>
        <v>65998.737544605596</v>
      </c>
      <c r="J411" s="30">
        <f t="shared" si="93"/>
        <v>263699.99891604501</v>
      </c>
      <c r="K411" s="30">
        <f t="shared" si="93"/>
        <v>97463.019989301509</v>
      </c>
      <c r="L411" s="30">
        <f t="shared" si="93"/>
        <v>21697.354612562227</v>
      </c>
      <c r="M411" s="30">
        <f t="shared" si="93"/>
        <v>4584.4926143025441</v>
      </c>
      <c r="N411" s="30">
        <f t="shared" si="93"/>
        <v>1114393.4697591483</v>
      </c>
      <c r="O411" s="30">
        <f t="shared" si="93"/>
        <v>26968.751934236443</v>
      </c>
      <c r="P411" s="30">
        <f t="shared" si="93"/>
        <v>27014.089727274037</v>
      </c>
      <c r="Q411" s="39">
        <f>ROUND(SUM(F411:P411)-E411,0)</f>
        <v>0</v>
      </c>
    </row>
    <row r="412" spans="1:17">
      <c r="A412" s="41">
        <f>ROW()</f>
        <v>412</v>
      </c>
      <c r="Q412" s="39">
        <f>ROUND(SUM(F412:P412)-E412,0)</f>
        <v>0</v>
      </c>
    </row>
    <row r="413" spans="1:17">
      <c r="A413" s="41">
        <f>ROW()</f>
        <v>413</v>
      </c>
    </row>
    <row r="414" spans="1:17">
      <c r="A414" s="41">
        <f>ROW()</f>
        <v>414</v>
      </c>
      <c r="C414" s="29" t="s">
        <v>62</v>
      </c>
      <c r="D414" s="27">
        <v>7.3045097065926462E-2</v>
      </c>
      <c r="E414" s="29">
        <f t="shared" ref="E414:P414" si="94">$D414*E403</f>
        <v>2429931.3586281142</v>
      </c>
      <c r="F414" s="29">
        <f t="shared" si="94"/>
        <v>1825852.4337657029</v>
      </c>
      <c r="G414" s="29">
        <f t="shared" si="94"/>
        <v>146253.79560295388</v>
      </c>
      <c r="H414" s="29">
        <f t="shared" si="94"/>
        <v>9795.1318213534596</v>
      </c>
      <c r="I414" s="29">
        <f t="shared" si="94"/>
        <v>-5702.6641511365842</v>
      </c>
      <c r="J414" s="29">
        <f t="shared" si="94"/>
        <v>87608.895166036644</v>
      </c>
      <c r="K414" s="29">
        <f t="shared" si="94"/>
        <v>25479.875624550063</v>
      </c>
      <c r="L414" s="29">
        <f t="shared" si="94"/>
        <v>7049.0090283184318</v>
      </c>
      <c r="M414" s="29">
        <f t="shared" si="94"/>
        <v>1302.5299870952069</v>
      </c>
      <c r="N414" s="29">
        <f t="shared" si="94"/>
        <v>315285.04357428144</v>
      </c>
      <c r="O414" s="29">
        <f t="shared" si="94"/>
        <v>8492.5996632680635</v>
      </c>
      <c r="P414" s="29">
        <f t="shared" si="94"/>
        <v>8514.7085456906334</v>
      </c>
      <c r="Q414" s="39">
        <f>ROUND(SUM(F414:P414)-E414,0)</f>
        <v>0</v>
      </c>
    </row>
    <row r="415" spans="1:17">
      <c r="A415" s="41">
        <f>ROW()</f>
        <v>415</v>
      </c>
      <c r="C415" s="29" t="s">
        <v>69</v>
      </c>
      <c r="D415" s="27"/>
      <c r="E415" s="30">
        <f>SUM(F415:P415)</f>
        <v>7345837.7511156462</v>
      </c>
      <c r="F415" s="30">
        <v>4972192.5922604892</v>
      </c>
      <c r="G415" s="30">
        <v>956300.85146606853</v>
      </c>
      <c r="H415" s="30">
        <v>176437.77150138892</v>
      </c>
      <c r="I415" s="30">
        <v>74523.029075173807</v>
      </c>
      <c r="J415" s="30">
        <v>190136.22738068682</v>
      </c>
      <c r="K415" s="30">
        <v>82157.357430197459</v>
      </c>
      <c r="L415" s="30">
        <v>14877.347960900144</v>
      </c>
      <c r="M415" s="30">
        <v>3356.6306326148588</v>
      </c>
      <c r="N415" s="30">
        <v>838816.89464036701</v>
      </c>
      <c r="O415" s="30">
        <v>18507.477531154494</v>
      </c>
      <c r="P415" s="30">
        <v>18531.571236604297</v>
      </c>
      <c r="Q415" s="39">
        <f>ROUND(SUM(F415:P415)-E415,0)</f>
        <v>0</v>
      </c>
    </row>
    <row r="416" spans="1:17">
      <c r="A416" s="41">
        <f>ROW()</f>
        <v>416</v>
      </c>
      <c r="C416" s="29" t="s">
        <v>56</v>
      </c>
      <c r="D416" s="27"/>
      <c r="E416" s="31">
        <f t="shared" ref="E416:P416" si="95">E409</f>
        <v>-403359.82462829602</v>
      </c>
      <c r="F416" s="31">
        <f t="shared" si="95"/>
        <v>-168948.47392851149</v>
      </c>
      <c r="G416" s="31">
        <f t="shared" si="95"/>
        <v>-136090.39903118127</v>
      </c>
      <c r="H416" s="31">
        <f t="shared" si="95"/>
        <v>-31204.333440276103</v>
      </c>
      <c r="I416" s="31">
        <f t="shared" si="95"/>
        <v>-2821.6273794316166</v>
      </c>
      <c r="J416" s="31">
        <f t="shared" si="95"/>
        <v>-14045.123630678432</v>
      </c>
      <c r="K416" s="31">
        <f t="shared" si="95"/>
        <v>-10174.213065446005</v>
      </c>
      <c r="L416" s="31">
        <f t="shared" si="95"/>
        <v>-229.00237665635032</v>
      </c>
      <c r="M416" s="31">
        <f t="shared" si="95"/>
        <v>-74.668005407521363</v>
      </c>
      <c r="N416" s="31">
        <f t="shared" si="95"/>
        <v>-39708.468455500129</v>
      </c>
      <c r="O416" s="31">
        <f t="shared" si="95"/>
        <v>-31.325260186114125</v>
      </c>
      <c r="P416" s="31">
        <f t="shared" si="95"/>
        <v>-32.190055020890249</v>
      </c>
      <c r="Q416" s="39">
        <f>ROUND(SUM(F416:P416)-E416,0)</f>
        <v>0</v>
      </c>
    </row>
    <row r="417" spans="1:17">
      <c r="A417" s="41">
        <f>ROW()</f>
        <v>417</v>
      </c>
    </row>
    <row r="418" spans="1:17">
      <c r="A418" s="41">
        <f>ROW()</f>
        <v>418</v>
      </c>
      <c r="C418" s="29" t="s">
        <v>64</v>
      </c>
      <c r="D418" s="27"/>
      <c r="E418" s="30">
        <f t="shared" ref="E418:P418" si="96">SUM(E414:E416)</f>
        <v>9372409.2851154655</v>
      </c>
      <c r="F418" s="30">
        <f t="shared" si="96"/>
        <v>6629096.552097681</v>
      </c>
      <c r="G418" s="30">
        <f t="shared" si="96"/>
        <v>966464.24803784129</v>
      </c>
      <c r="H418" s="30">
        <f t="shared" si="96"/>
        <v>155028.56988246628</v>
      </c>
      <c r="I418" s="30">
        <f t="shared" si="96"/>
        <v>65998.737544605596</v>
      </c>
      <c r="J418" s="30">
        <f t="shared" si="96"/>
        <v>263699.99891604501</v>
      </c>
      <c r="K418" s="30">
        <f t="shared" si="96"/>
        <v>97463.019989301509</v>
      </c>
      <c r="L418" s="30">
        <f t="shared" si="96"/>
        <v>21697.354612562227</v>
      </c>
      <c r="M418" s="30">
        <f t="shared" si="96"/>
        <v>4584.4926143025441</v>
      </c>
      <c r="N418" s="30">
        <f t="shared" si="96"/>
        <v>1114393.4697591483</v>
      </c>
      <c r="O418" s="30">
        <f t="shared" si="96"/>
        <v>26968.751934236443</v>
      </c>
      <c r="P418" s="30">
        <f t="shared" si="96"/>
        <v>27014.089727274037</v>
      </c>
      <c r="Q418" s="39">
        <f>ROUND(SUM(F418:P418)-E418,0)</f>
        <v>0</v>
      </c>
    </row>
    <row r="419" spans="1:17">
      <c r="C419" s="29"/>
    </row>
  </sheetData>
  <pageMargins left="0.7" right="0.7" top="0.75" bottom="0.75" header="0.3" footer="0.3"/>
  <pageSetup scale="48" fitToHeight="6" orientation="landscape" r:id="rId1"/>
  <rowBreaks count="5" manualBreakCount="5">
    <brk id="69" max="15" man="1"/>
    <brk id="139" max="15" man="1"/>
    <brk id="209" max="15" man="1"/>
    <brk id="279" max="15" man="1"/>
    <brk id="34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view="pageBreakPreview" zoomScale="70" zoomScaleNormal="100" zoomScaleSheetLayoutView="70" workbookViewId="0">
      <selection activeCell="M12" sqref="M12"/>
    </sheetView>
  </sheetViews>
  <sheetFormatPr defaultColWidth="9.140625" defaultRowHeight="12.75"/>
  <cols>
    <col min="1" max="1" width="4.8554687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83</v>
      </c>
    </row>
    <row r="2" spans="1:32" ht="12.75" customHeight="1">
      <c r="A2" s="41"/>
      <c r="B2" s="42"/>
      <c r="C2" s="42" t="s">
        <v>88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84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">
        <v>89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">
        <v>90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">
        <v>91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">
        <v>92</v>
      </c>
      <c r="F11" s="17" t="s">
        <v>93</v>
      </c>
      <c r="G11" s="17" t="s">
        <v>94</v>
      </c>
      <c r="H11" s="17" t="s">
        <v>95</v>
      </c>
      <c r="I11" s="17" t="s">
        <v>96</v>
      </c>
      <c r="J11" s="17" t="s">
        <v>97</v>
      </c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38130355.501945563</v>
      </c>
      <c r="F14" s="29">
        <v>35349092.989282452</v>
      </c>
      <c r="G14" s="29">
        <v>-267701.83241539914</v>
      </c>
      <c r="H14" s="29">
        <v>-160567.37156471383</v>
      </c>
      <c r="I14" s="29">
        <v>271672.91499153571</v>
      </c>
      <c r="J14" s="29">
        <v>-377449.92421689944</v>
      </c>
      <c r="K14" s="29">
        <v>27970.319211420821</v>
      </c>
      <c r="L14" s="29">
        <v>102198.33539856496</v>
      </c>
      <c r="M14" s="29">
        <v>21106.148487394061</v>
      </c>
      <c r="N14" s="29">
        <v>3350136.0896772589</v>
      </c>
      <c r="O14" s="29">
        <v>-97223.105838909789</v>
      </c>
      <c r="P14" s="29">
        <v>-88879.061067140559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504995.11151668237</v>
      </c>
      <c r="F15" s="29">
        <v>439966.8959746508</v>
      </c>
      <c r="G15" s="29">
        <v>9535.6477152733351</v>
      </c>
      <c r="H15" s="29">
        <v>148.50767510014728</v>
      </c>
      <c r="I15" s="29">
        <v>4444.2677043471895</v>
      </c>
      <c r="J15" s="29">
        <v>327.6983231900598</v>
      </c>
      <c r="K15" s="29">
        <v>1756.8676109401431</v>
      </c>
      <c r="L15" s="29">
        <v>1342.0858519618271</v>
      </c>
      <c r="M15" s="29">
        <v>299.75949710107619</v>
      </c>
      <c r="N15" s="29">
        <v>47169.46249956543</v>
      </c>
      <c r="O15" s="29">
        <v>1.9593322761737471</v>
      </c>
      <c r="P15" s="29">
        <v>1.9593322761737471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2472134.3293728642</v>
      </c>
      <c r="F16" s="29">
        <v>2153797.6160995443</v>
      </c>
      <c r="G16" s="29">
        <v>46680.455972996853</v>
      </c>
      <c r="H16" s="29">
        <v>726.9989618073713</v>
      </c>
      <c r="I16" s="29">
        <v>21756.30320032686</v>
      </c>
      <c r="J16" s="29">
        <v>1604.2022109936972</v>
      </c>
      <c r="K16" s="29">
        <v>8600.5045081014414</v>
      </c>
      <c r="L16" s="29">
        <v>6569.9972770743489</v>
      </c>
      <c r="M16" s="29">
        <v>1467.431518522008</v>
      </c>
      <c r="N16" s="29">
        <v>230911.63633846285</v>
      </c>
      <c r="O16" s="29">
        <v>9.5916425171521329</v>
      </c>
      <c r="P16" s="29">
        <v>9.5916425171521329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415864.47717987845</v>
      </c>
      <c r="F17" s="29">
        <v>285380.74043741717</v>
      </c>
      <c r="G17" s="29">
        <v>187447.30525744744</v>
      </c>
      <c r="H17" s="29">
        <v>32911.688414652584</v>
      </c>
      <c r="I17" s="29">
        <v>4099.78798439609</v>
      </c>
      <c r="J17" s="29">
        <v>-48894.791428822056</v>
      </c>
      <c r="K17" s="29">
        <v>5443.294833164492</v>
      </c>
      <c r="L17" s="29">
        <v>461.76893655378001</v>
      </c>
      <c r="M17" s="29">
        <v>270.76410970626</v>
      </c>
      <c r="N17" s="29">
        <v>-73421.93961042694</v>
      </c>
      <c r="O17" s="29">
        <v>11560.94080371475</v>
      </c>
      <c r="P17" s="29">
        <v>10604.917442074848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-929085.89245628356</v>
      </c>
      <c r="F18" s="29">
        <v>-656746.04411873338</v>
      </c>
      <c r="G18" s="29">
        <v>241703.83801754363</v>
      </c>
      <c r="H18" s="29">
        <v>24574.016887799695</v>
      </c>
      <c r="I18" s="29">
        <v>-2883.4882281592072</v>
      </c>
      <c r="J18" s="29">
        <v>-178668.838104403</v>
      </c>
      <c r="K18" s="29">
        <v>-1956.0301500118012</v>
      </c>
      <c r="L18" s="29">
        <v>-2946.8257259660622</v>
      </c>
      <c r="M18" s="29">
        <v>-22.902551091089816</v>
      </c>
      <c r="N18" s="29">
        <v>-366740.69679901155</v>
      </c>
      <c r="O18" s="29">
        <v>5309.8782617448405</v>
      </c>
      <c r="P18" s="29">
        <v>9291.2000540041354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-126247.34224511516</v>
      </c>
      <c r="F19" s="29">
        <v>-89240.879958668156</v>
      </c>
      <c r="G19" s="29">
        <v>32843.537296089511</v>
      </c>
      <c r="H19" s="29">
        <v>3339.2007623420664</v>
      </c>
      <c r="I19" s="29">
        <v>-391.81816036162758</v>
      </c>
      <c r="J19" s="29">
        <v>-24278.127712250149</v>
      </c>
      <c r="K19" s="29">
        <v>-265.79201104586429</v>
      </c>
      <c r="L19" s="29">
        <v>-400.42467438523585</v>
      </c>
      <c r="M19" s="29">
        <v>-3.1120763207667337</v>
      </c>
      <c r="N19" s="29">
        <v>-49833.969754497441</v>
      </c>
      <c r="O19" s="29">
        <v>721.52426770588443</v>
      </c>
      <c r="P19" s="29">
        <v>1262.5197762766181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1563982.6779074294</v>
      </c>
      <c r="F20" s="29">
        <v>1073259.5812925384</v>
      </c>
      <c r="G20" s="29">
        <v>704951.62373839528</v>
      </c>
      <c r="H20" s="29">
        <v>123774.24234515458</v>
      </c>
      <c r="I20" s="29">
        <v>15418.478236396826</v>
      </c>
      <c r="J20" s="29">
        <v>-183883.47894763242</v>
      </c>
      <c r="K20" s="29">
        <v>20471.137346337859</v>
      </c>
      <c r="L20" s="29">
        <v>1736.6201192833942</v>
      </c>
      <c r="M20" s="29">
        <v>1018.2893721803732</v>
      </c>
      <c r="N20" s="29">
        <v>-276125.15141418087</v>
      </c>
      <c r="O20" s="29">
        <v>43478.373723904879</v>
      </c>
      <c r="P20" s="29">
        <v>39882.96209505132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655007.19000000006</v>
      </c>
      <c r="F22" s="29">
        <v>508631.86057349009</v>
      </c>
      <c r="G22" s="29">
        <v>71656.174640372774</v>
      </c>
      <c r="H22" s="29">
        <v>19891.783161104868</v>
      </c>
      <c r="I22" s="29">
        <v>0</v>
      </c>
      <c r="J22" s="29">
        <v>35792.444685010472</v>
      </c>
      <c r="K22" s="29">
        <v>738.48220540643285</v>
      </c>
      <c r="L22" s="29">
        <v>0</v>
      </c>
      <c r="M22" s="29">
        <v>0</v>
      </c>
      <c r="N22" s="29">
        <v>18296.44473461535</v>
      </c>
      <c r="O22" s="29">
        <v>0</v>
      </c>
      <c r="P22" s="29">
        <v>0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42687006.05322101</v>
      </c>
      <c r="F24" s="55">
        <f>SUM(F14:F22)</f>
        <v>39064142.759582698</v>
      </c>
      <c r="G24" s="55">
        <f t="shared" ref="G24:P24" si="2">SUM(G14:G22)</f>
        <v>1027116.7502227196</v>
      </c>
      <c r="H24" s="55">
        <f t="shared" si="2"/>
        <v>44799.066643247475</v>
      </c>
      <c r="I24" s="55">
        <f t="shared" si="2"/>
        <v>314116.44572848186</v>
      </c>
      <c r="J24" s="55">
        <f t="shared" si="2"/>
        <v>-775450.81519081281</v>
      </c>
      <c r="K24" s="55">
        <f t="shared" si="2"/>
        <v>62758.783554313522</v>
      </c>
      <c r="L24" s="55">
        <f t="shared" si="2"/>
        <v>108961.55718308702</v>
      </c>
      <c r="M24" s="55">
        <f t="shared" si="2"/>
        <v>24136.378357491922</v>
      </c>
      <c r="N24" s="55">
        <f t="shared" si="2"/>
        <v>2880391.8756717863</v>
      </c>
      <c r="O24" s="55">
        <f t="shared" si="2"/>
        <v>-36140.837807046104</v>
      </c>
      <c r="P24" s="55">
        <f t="shared" si="2"/>
        <v>-27825.910724940317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77538740.908536345</v>
      </c>
      <c r="F28" s="29">
        <v>67554078.004544109</v>
      </c>
      <c r="G28" s="29">
        <v>1464137.1782174776</v>
      </c>
      <c r="H28" s="29">
        <v>22802.395270590689</v>
      </c>
      <c r="I28" s="29">
        <v>682388.62950689869</v>
      </c>
      <c r="J28" s="29">
        <v>50315.963062855248</v>
      </c>
      <c r="K28" s="29">
        <v>269755.68552763475</v>
      </c>
      <c r="L28" s="29">
        <v>206068.62280258466</v>
      </c>
      <c r="M28" s="29">
        <v>46026.136591276052</v>
      </c>
      <c r="N28" s="29">
        <v>7242566.6073559662</v>
      </c>
      <c r="O28" s="29">
        <v>300.84282847745982</v>
      </c>
      <c r="P28" s="29">
        <v>300.84282847745982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14359.209369691511</v>
      </c>
      <c r="F32" s="29">
        <v>5820.2396324103202</v>
      </c>
      <c r="G32" s="29">
        <v>3888.474461812858</v>
      </c>
      <c r="H32" s="29">
        <v>1068.3371782332481</v>
      </c>
      <c r="I32" s="29">
        <v>66.82564314103044</v>
      </c>
      <c r="J32" s="29">
        <v>1870.4175589713582</v>
      </c>
      <c r="K32" s="29">
        <v>143.04905454614627</v>
      </c>
      <c r="L32" s="29">
        <v>5.0053828569034069</v>
      </c>
      <c r="M32" s="29">
        <v>5.2697425380129781</v>
      </c>
      <c r="N32" s="29">
        <v>1041.566162826726</v>
      </c>
      <c r="O32" s="29">
        <v>234.70958473073298</v>
      </c>
      <c r="P32" s="29">
        <v>215.3149676241712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32142255.493434049</v>
      </c>
      <c r="F35" s="29">
        <v>13028268.094816582</v>
      </c>
      <c r="G35" s="29">
        <v>8704124.051223265</v>
      </c>
      <c r="H35" s="29">
        <v>2391410.6725393599</v>
      </c>
      <c r="I35" s="29">
        <v>149585.31769066301</v>
      </c>
      <c r="J35" s="29">
        <v>4186820.9810185558</v>
      </c>
      <c r="K35" s="29">
        <v>320206.99336144561</v>
      </c>
      <c r="L35" s="29">
        <v>11204.258569321253</v>
      </c>
      <c r="M35" s="29">
        <v>11796.01234862903</v>
      </c>
      <c r="N35" s="29">
        <v>2331485.3107132879</v>
      </c>
      <c r="O35" s="29">
        <v>525383.76208209735</v>
      </c>
      <c r="P35" s="29">
        <v>481970.03907084023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501290.42646285461</v>
      </c>
      <c r="F36" s="29">
        <v>466199.59849989944</v>
      </c>
      <c r="G36" s="29">
        <v>1580.0569649457234</v>
      </c>
      <c r="H36" s="29">
        <v>-1462.9849137658762</v>
      </c>
      <c r="I36" s="29">
        <v>3631.5906394818717</v>
      </c>
      <c r="J36" s="29">
        <v>-7839.8893429128038</v>
      </c>
      <c r="K36" s="29">
        <v>408.85473599558554</v>
      </c>
      <c r="L36" s="29">
        <v>1330.5179948582479</v>
      </c>
      <c r="M36" s="29">
        <v>284.15075046463824</v>
      </c>
      <c r="N36" s="29">
        <v>39208.030444822216</v>
      </c>
      <c r="O36" s="29">
        <v>-1100.2534862936325</v>
      </c>
      <c r="P36" s="29">
        <v>-949.24582464081891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110196646.03780293</v>
      </c>
      <c r="F40" s="55">
        <f t="shared" ref="F40:P40" si="5">SUM(F28:F38)</f>
        <v>81054365.937492996</v>
      </c>
      <c r="G40" s="55">
        <f t="shared" si="5"/>
        <v>10173729.760867501</v>
      </c>
      <c r="H40" s="55">
        <f t="shared" si="5"/>
        <v>2413818.4200744177</v>
      </c>
      <c r="I40" s="55">
        <f t="shared" si="5"/>
        <v>835672.36348018469</v>
      </c>
      <c r="J40" s="55">
        <f t="shared" si="5"/>
        <v>4231167.4722974701</v>
      </c>
      <c r="K40" s="55">
        <f t="shared" si="5"/>
        <v>590514.58267962211</v>
      </c>
      <c r="L40" s="55">
        <f t="shared" si="5"/>
        <v>218608.40474962106</v>
      </c>
      <c r="M40" s="55">
        <f t="shared" si="5"/>
        <v>58111.569432907731</v>
      </c>
      <c r="N40" s="55">
        <f t="shared" si="5"/>
        <v>9614301.5146769024</v>
      </c>
      <c r="O40" s="55">
        <f t="shared" si="5"/>
        <v>524819.06100901193</v>
      </c>
      <c r="P40" s="55">
        <f t="shared" si="5"/>
        <v>481536.95104230108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-3658571.0165932458</v>
      </c>
      <c r="F43" s="29">
        <v>-3187456.8627783223</v>
      </c>
      <c r="G43" s="29">
        <v>-69083.52884994245</v>
      </c>
      <c r="H43" s="29">
        <v>-1075.9032384120351</v>
      </c>
      <c r="I43" s="29">
        <v>-32197.676061204598</v>
      </c>
      <c r="J43" s="29">
        <v>-2374.0974121682243</v>
      </c>
      <c r="K43" s="29">
        <v>-12728.093351384241</v>
      </c>
      <c r="L43" s="29">
        <v>-9723.0968929987175</v>
      </c>
      <c r="M43" s="29">
        <v>-2171.6871768299006</v>
      </c>
      <c r="N43" s="29">
        <v>-341731.68102735432</v>
      </c>
      <c r="O43" s="29">
        <v>-14.194902314907143</v>
      </c>
      <c r="P43" s="29">
        <v>-14.194902314907143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-57260983.660358861</v>
      </c>
      <c r="F44" s="29">
        <v>-49887487.357728705</v>
      </c>
      <c r="G44" s="29">
        <v>-1081239.3141298103</v>
      </c>
      <c r="H44" s="29">
        <v>-16839.164109545047</v>
      </c>
      <c r="I44" s="29">
        <v>-503931.88883864717</v>
      </c>
      <c r="J44" s="29">
        <v>-37157.445491614701</v>
      </c>
      <c r="K44" s="29">
        <v>-199209.78494488646</v>
      </c>
      <c r="L44" s="29">
        <v>-152178.01972216973</v>
      </c>
      <c r="M44" s="29">
        <v>-33989.484797171332</v>
      </c>
      <c r="N44" s="29">
        <v>-5348506.8664200343</v>
      </c>
      <c r="O44" s="29">
        <v>-222.16708814119363</v>
      </c>
      <c r="P44" s="29">
        <v>-222.16708814119363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-14366843.454635326</v>
      </c>
      <c r="F45" s="29">
        <v>-12465779.81302388</v>
      </c>
      <c r="G45" s="29">
        <v>-311578.27081812662</v>
      </c>
      <c r="H45" s="29">
        <v>-25347.121571141623</v>
      </c>
      <c r="I45" s="29">
        <v>-119506.08216765607</v>
      </c>
      <c r="J45" s="29">
        <v>-38438.043679122871</v>
      </c>
      <c r="K45" s="29">
        <v>-44828.967079749476</v>
      </c>
      <c r="L45" s="29">
        <v>-37173.427861577191</v>
      </c>
      <c r="M45" s="29">
        <v>-8302.8131360008229</v>
      </c>
      <c r="N45" s="29">
        <v>-1315716.4652546672</v>
      </c>
      <c r="O45" s="29">
        <v>-86.225021700453041</v>
      </c>
      <c r="P45" s="29">
        <v>-86.225021700453041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-15561423.416153848</v>
      </c>
      <c r="F48" s="29">
        <v>-3049292.5413672808</v>
      </c>
      <c r="G48" s="29">
        <v>-389855.53483190871</v>
      </c>
      <c r="H48" s="29">
        <v>-833631.34489293152</v>
      </c>
      <c r="I48" s="29">
        <v>-8239.2260936597249</v>
      </c>
      <c r="J48" s="29">
        <v>-5737575.227419218</v>
      </c>
      <c r="K48" s="29">
        <v>-89731.07281687246</v>
      </c>
      <c r="L48" s="29">
        <v>0</v>
      </c>
      <c r="M48" s="29">
        <v>-1651.6054412777612</v>
      </c>
      <c r="N48" s="29">
        <v>-5451446.8632906983</v>
      </c>
      <c r="O48" s="29">
        <v>0</v>
      </c>
      <c r="P48" s="29"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-2357884.8104310031</v>
      </c>
      <c r="F49" s="29">
        <v>-804572.65028104291</v>
      </c>
      <c r="G49" s="29">
        <v>-663454.45650506264</v>
      </c>
      <c r="H49" s="29">
        <v>-192254.82355278989</v>
      </c>
      <c r="I49" s="29">
        <v>-4292.8002946800216</v>
      </c>
      <c r="J49" s="29">
        <v>-413313.00551847805</v>
      </c>
      <c r="K49" s="29">
        <v>-21620.429069058046</v>
      </c>
      <c r="L49" s="29">
        <v>-667.4059892151015</v>
      </c>
      <c r="M49" s="29">
        <v>-933.39261163485935</v>
      </c>
      <c r="N49" s="29">
        <v>-156693.59930812923</v>
      </c>
      <c r="O49" s="29">
        <v>-52152.095925021393</v>
      </c>
      <c r="P49" s="29">
        <v>-47930.15137589012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-93205706.358172283</v>
      </c>
      <c r="F51" s="55">
        <f t="shared" ref="F51:P51" si="9">SUM(F43:F49)</f>
        <v>-69394589.225179225</v>
      </c>
      <c r="G51" s="55">
        <f t="shared" si="9"/>
        <v>-2515211.1051348508</v>
      </c>
      <c r="H51" s="55">
        <f t="shared" si="9"/>
        <v>-1069148.3573648201</v>
      </c>
      <c r="I51" s="55">
        <f t="shared" si="9"/>
        <v>-668167.67345584766</v>
      </c>
      <c r="J51" s="55">
        <f t="shared" si="9"/>
        <v>-6228857.819520602</v>
      </c>
      <c r="K51" s="55">
        <f t="shared" si="9"/>
        <v>-368118.34726195066</v>
      </c>
      <c r="L51" s="55">
        <f t="shared" si="9"/>
        <v>-199741.95046596075</v>
      </c>
      <c r="M51" s="55">
        <f t="shared" si="9"/>
        <v>-47048.983162914679</v>
      </c>
      <c r="N51" s="55">
        <f t="shared" si="9"/>
        <v>-12614095.475300884</v>
      </c>
      <c r="O51" s="55">
        <f t="shared" si="9"/>
        <v>-52474.682937177946</v>
      </c>
      <c r="P51" s="55">
        <f t="shared" si="9"/>
        <v>-48252.738388046673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16990939.679630652</v>
      </c>
      <c r="F53" s="56">
        <f t="shared" ref="F53:P53" si="11">F40+F51</f>
        <v>11659776.712313771</v>
      </c>
      <c r="G53" s="56">
        <f t="shared" si="11"/>
        <v>7658518.6557326503</v>
      </c>
      <c r="H53" s="56">
        <f t="shared" si="11"/>
        <v>1344670.0627095976</v>
      </c>
      <c r="I53" s="56">
        <f t="shared" si="11"/>
        <v>167504.69002433703</v>
      </c>
      <c r="J53" s="56">
        <f t="shared" si="11"/>
        <v>-1997690.3472231319</v>
      </c>
      <c r="K53" s="56">
        <f t="shared" si="11"/>
        <v>222396.23541767144</v>
      </c>
      <c r="L53" s="56">
        <f t="shared" si="11"/>
        <v>18866.454283660307</v>
      </c>
      <c r="M53" s="56">
        <f t="shared" si="11"/>
        <v>11062.586269993051</v>
      </c>
      <c r="N53" s="56">
        <f t="shared" si="11"/>
        <v>-2999793.9606239814</v>
      </c>
      <c r="O53" s="56">
        <f t="shared" si="11"/>
        <v>472344.37807183398</v>
      </c>
      <c r="P53" s="56">
        <f t="shared" si="11"/>
        <v>433284.2126542544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7.1362984481685668E-2</v>
      </c>
      <c r="G55" s="57">
        <f>'Class Summary'!G59</f>
        <v>8.1179161472230893E-2</v>
      </c>
      <c r="H55" s="57">
        <f>'Class Summary'!H59</f>
        <v>7.4720153180903887E-2</v>
      </c>
      <c r="I55" s="57">
        <f>'Class Summary'!I59</f>
        <v>0.12984374849026639</v>
      </c>
      <c r="J55" s="57">
        <f>'Class Summary'!J59</f>
        <v>5.7722120852372098E-2</v>
      </c>
      <c r="K55" s="57">
        <f>'Class Summary'!K59</f>
        <v>6.5814243580134726E-2</v>
      </c>
      <c r="L55" s="57">
        <f>'Class Summary'!L59</f>
        <v>0.10175532154466982</v>
      </c>
      <c r="M55" s="57">
        <f>'Class Summary'!M59</f>
        <v>0.1696513733699766</v>
      </c>
      <c r="N55" s="57">
        <f>'Class Summary'!N59</f>
        <v>8.2632093496150638E-2</v>
      </c>
      <c r="O55" s="57">
        <f>'Class Summary'!O59</f>
        <v>4.798114581833246E-2</v>
      </c>
      <c r="P55" s="57">
        <f>'Class Summary'!P59</f>
        <v>6.6933354748020146E-2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v>7.3045097065926462E-2</v>
      </c>
      <c r="E57" s="29">
        <f>$D$57*E53</f>
        <v>1241104.8381399224</v>
      </c>
      <c r="F57" s="29">
        <f t="shared" ref="F57:P57" si="13">$D$57*F53</f>
        <v>851689.5217179883</v>
      </c>
      <c r="G57" s="29">
        <f t="shared" si="13"/>
        <v>559417.23858920007</v>
      </c>
      <c r="H57" s="29">
        <f t="shared" si="13"/>
        <v>98221.555252267979</v>
      </c>
      <c r="I57" s="29">
        <f t="shared" si="13"/>
        <v>12235.396341825623</v>
      </c>
      <c r="J57" s="29">
        <f t="shared" si="13"/>
        <v>-145921.48532057801</v>
      </c>
      <c r="K57" s="29">
        <f t="shared" si="13"/>
        <v>16244.954603180444</v>
      </c>
      <c r="L57" s="29">
        <f t="shared" si="13"/>
        <v>1378.1019844398313</v>
      </c>
      <c r="M57" s="29">
        <f t="shared" si="13"/>
        <v>808.06768789182775</v>
      </c>
      <c r="N57" s="29">
        <f t="shared" si="13"/>
        <v>-219120.24103155872</v>
      </c>
      <c r="O57" s="29">
        <f t="shared" si="13"/>
        <v>34502.440944801783</v>
      </c>
      <c r="P57" s="29">
        <f t="shared" si="13"/>
        <v>31649.287370463535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42661068.302302279</v>
      </c>
      <c r="F58" s="30">
        <v>39076308.655536816</v>
      </c>
      <c r="G58" s="30">
        <v>988475.49853271956</v>
      </c>
      <c r="H58" s="30">
        <v>43401.913857414736</v>
      </c>
      <c r="I58" s="30">
        <v>308214.92685642734</v>
      </c>
      <c r="J58" s="30">
        <v>-794438.41645051725</v>
      </c>
      <c r="K58" s="30">
        <v>63756.290199871306</v>
      </c>
      <c r="L58" s="30">
        <v>108625.56770268868</v>
      </c>
      <c r="M58" s="30">
        <v>23473.458821910237</v>
      </c>
      <c r="N58" s="30">
        <v>2898230.9697773475</v>
      </c>
      <c r="O58" s="30">
        <v>-28797.270289036758</v>
      </c>
      <c r="P58" s="30">
        <v>-26183.292243362484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v>-8099024.6099168826</v>
      </c>
      <c r="F59" s="31">
        <v>-5835641.1474728864</v>
      </c>
      <c r="G59" s="31">
        <v>-780331.43638723274</v>
      </c>
      <c r="H59" s="31">
        <v>-116745.72634176546</v>
      </c>
      <c r="I59" s="31">
        <v>-55888.003538535813</v>
      </c>
      <c r="J59" s="31">
        <v>-3147.583364196038</v>
      </c>
      <c r="K59" s="31">
        <v>-129673.59568906193</v>
      </c>
      <c r="L59" s="31">
        <v>-15526.694459154787</v>
      </c>
      <c r="M59" s="31">
        <v>-4666.3844081514817</v>
      </c>
      <c r="N59" s="31">
        <v>-1157117.6293235398</v>
      </c>
      <c r="O59" s="31">
        <v>-83.931412560793063</v>
      </c>
      <c r="P59" s="31">
        <v>-202.47751979884833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35803148.530525319</v>
      </c>
      <c r="F61" s="30">
        <f t="shared" ref="F61:P61" si="15">SUM(F57:F59)</f>
        <v>34092357.029781915</v>
      </c>
      <c r="G61" s="30">
        <f t="shared" si="15"/>
        <v>767561.3007346869</v>
      </c>
      <c r="H61" s="30">
        <f t="shared" si="15"/>
        <v>24877.742767917254</v>
      </c>
      <c r="I61" s="30">
        <f t="shared" si="15"/>
        <v>264562.31965971715</v>
      </c>
      <c r="J61" s="30">
        <f t="shared" si="15"/>
        <v>-943507.48513529124</v>
      </c>
      <c r="K61" s="30">
        <f t="shared" si="15"/>
        <v>-49672.350886010172</v>
      </c>
      <c r="L61" s="30">
        <f t="shared" si="15"/>
        <v>94476.975227973715</v>
      </c>
      <c r="M61" s="30">
        <f t="shared" si="15"/>
        <v>19615.142101650585</v>
      </c>
      <c r="N61" s="30">
        <f t="shared" si="15"/>
        <v>1521993.099422249</v>
      </c>
      <c r="O61" s="30">
        <f t="shared" si="15"/>
        <v>5621.2392432042316</v>
      </c>
      <c r="P61" s="30">
        <f t="shared" si="15"/>
        <v>5263.5176073022021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v>7.3045097065926462E-2</v>
      </c>
      <c r="E64" s="29">
        <f>$D64*E53</f>
        <v>1241104.8381399224</v>
      </c>
      <c r="F64" s="29">
        <f t="shared" ref="F64:P64" si="17">$D64*F53</f>
        <v>851689.5217179883</v>
      </c>
      <c r="G64" s="29">
        <f t="shared" si="17"/>
        <v>559417.23858920007</v>
      </c>
      <c r="H64" s="29">
        <f t="shared" si="17"/>
        <v>98221.555252267979</v>
      </c>
      <c r="I64" s="29">
        <f t="shared" si="17"/>
        <v>12235.396341825623</v>
      </c>
      <c r="J64" s="29">
        <f t="shared" si="17"/>
        <v>-145921.48532057801</v>
      </c>
      <c r="K64" s="29">
        <f t="shared" si="17"/>
        <v>16244.954603180444</v>
      </c>
      <c r="L64" s="29">
        <f t="shared" si="17"/>
        <v>1378.1019844398313</v>
      </c>
      <c r="M64" s="29">
        <f t="shared" si="17"/>
        <v>808.06768789182775</v>
      </c>
      <c r="N64" s="29">
        <f t="shared" si="17"/>
        <v>-219120.24103155872</v>
      </c>
      <c r="O64" s="29">
        <f t="shared" si="17"/>
        <v>34502.440944801783</v>
      </c>
      <c r="P64" s="29">
        <f t="shared" si="17"/>
        <v>31649.287370463535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42661068.302302279</v>
      </c>
      <c r="F65" s="30">
        <v>39076308.655536816</v>
      </c>
      <c r="G65" s="30">
        <v>988475.49853271956</v>
      </c>
      <c r="H65" s="30">
        <v>43401.913857414736</v>
      </c>
      <c r="I65" s="30">
        <v>308214.92685642734</v>
      </c>
      <c r="J65" s="30">
        <v>-794438.41645051725</v>
      </c>
      <c r="K65" s="30">
        <v>63756.290199871306</v>
      </c>
      <c r="L65" s="30">
        <v>108625.56770268868</v>
      </c>
      <c r="M65" s="30">
        <v>23473.458821910237</v>
      </c>
      <c r="N65" s="30">
        <v>2898230.9697773475</v>
      </c>
      <c r="O65" s="30">
        <v>-28797.270289036758</v>
      </c>
      <c r="P65" s="30">
        <v>-26183.292243362484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-8099024.6099168826</v>
      </c>
      <c r="F66" s="31">
        <f t="shared" ref="F66:P66" si="19">F59</f>
        <v>-5835641.1474728864</v>
      </c>
      <c r="G66" s="31">
        <f t="shared" si="19"/>
        <v>-780331.43638723274</v>
      </c>
      <c r="H66" s="31">
        <f t="shared" si="19"/>
        <v>-116745.72634176546</v>
      </c>
      <c r="I66" s="31">
        <f t="shared" si="19"/>
        <v>-55888.003538535813</v>
      </c>
      <c r="J66" s="31">
        <f t="shared" si="19"/>
        <v>-3147.583364196038</v>
      </c>
      <c r="K66" s="31">
        <f t="shared" si="19"/>
        <v>-129673.59568906193</v>
      </c>
      <c r="L66" s="31">
        <f t="shared" si="19"/>
        <v>-15526.694459154787</v>
      </c>
      <c r="M66" s="31">
        <f t="shared" si="19"/>
        <v>-4666.3844081514817</v>
      </c>
      <c r="N66" s="31">
        <f t="shared" si="19"/>
        <v>-1157117.6293235398</v>
      </c>
      <c r="O66" s="31">
        <f t="shared" si="19"/>
        <v>-83.931412560793063</v>
      </c>
      <c r="P66" s="31">
        <f t="shared" si="19"/>
        <v>-202.47751979884833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35803148.530525319</v>
      </c>
      <c r="F68" s="30">
        <f t="shared" ref="F68:P68" si="20">SUM(F64:F66)</f>
        <v>34092357.029781915</v>
      </c>
      <c r="G68" s="30">
        <f t="shared" si="20"/>
        <v>767561.3007346869</v>
      </c>
      <c r="H68" s="30">
        <f t="shared" si="20"/>
        <v>24877.742767917254</v>
      </c>
      <c r="I68" s="30">
        <f t="shared" si="20"/>
        <v>264562.31965971715</v>
      </c>
      <c r="J68" s="30">
        <f t="shared" si="20"/>
        <v>-943507.48513529124</v>
      </c>
      <c r="K68" s="30">
        <f t="shared" si="20"/>
        <v>-49672.350886010172</v>
      </c>
      <c r="L68" s="30">
        <f t="shared" si="20"/>
        <v>94476.975227973715</v>
      </c>
      <c r="M68" s="30">
        <f t="shared" si="20"/>
        <v>19615.142101650585</v>
      </c>
      <c r="N68" s="30">
        <f t="shared" si="20"/>
        <v>1521993.099422249</v>
      </c>
      <c r="O68" s="30">
        <f t="shared" si="20"/>
        <v>5621.2392432042316</v>
      </c>
      <c r="P68" s="30">
        <f t="shared" si="20"/>
        <v>5263.5176073022021</v>
      </c>
      <c r="Q68" s="39">
        <f t="shared" ref="Q68" si="21">ROUND(SUM(F68:P68)-E68,0)</f>
        <v>0</v>
      </c>
    </row>
    <row r="69" spans="1:17">
      <c r="C69" s="29" t="s">
        <v>85</v>
      </c>
    </row>
    <row r="70" spans="1:17">
      <c r="D70" s="39"/>
    </row>
    <row r="71" spans="1:17">
      <c r="D71" s="39"/>
    </row>
    <row r="72" spans="1:17">
      <c r="D72" s="39"/>
    </row>
    <row r="73" spans="1:17">
      <c r="D73" s="39"/>
    </row>
    <row r="74" spans="1:17">
      <c r="D74" s="39"/>
    </row>
    <row r="75" spans="1:17">
      <c r="D75" s="39"/>
    </row>
    <row r="76" spans="1:17">
      <c r="D76" s="39"/>
    </row>
    <row r="77" spans="1:17">
      <c r="D77" s="39"/>
    </row>
    <row r="78" spans="1:17">
      <c r="D78" s="39"/>
    </row>
    <row r="79" spans="1:17">
      <c r="D79" s="39"/>
    </row>
    <row r="80" spans="1:17">
      <c r="D80" s="39"/>
    </row>
  </sheetData>
  <pageMargins left="0.7" right="0.7" top="0.75" bottom="0.75" header="0.3" footer="0.3"/>
  <pageSetup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0"/>
  <sheetViews>
    <sheetView view="pageBreakPreview" zoomScale="70" zoomScaleNormal="100" zoomScaleSheetLayoutView="70" workbookViewId="0"/>
  </sheetViews>
  <sheetFormatPr defaultColWidth="9.140625" defaultRowHeight="12.75"/>
  <cols>
    <col min="1" max="1" width="4.8554687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86</v>
      </c>
    </row>
    <row r="2" spans="1:32" ht="12.75" customHeight="1">
      <c r="A2" s="41"/>
      <c r="B2" s="42"/>
      <c r="C2" s="42" t="s">
        <v>88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87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">
        <v>89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">
        <v>90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">
        <v>91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">
        <v>92</v>
      </c>
      <c r="F11" s="17" t="s">
        <v>93</v>
      </c>
      <c r="G11" s="17" t="s">
        <v>94</v>
      </c>
      <c r="H11" s="17" t="s">
        <v>95</v>
      </c>
      <c r="I11" s="17" t="s">
        <v>96</v>
      </c>
      <c r="J11" s="17" t="s">
        <v>97</v>
      </c>
      <c r="K11" s="17" t="s">
        <v>98</v>
      </c>
      <c r="L11" s="17" t="s">
        <v>99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8912800.0228008609</v>
      </c>
      <c r="F14" s="29">
        <v>3543022.7351117553</v>
      </c>
      <c r="G14" s="29">
        <v>2425072.7424384882</v>
      </c>
      <c r="H14" s="29">
        <v>670869.36920753762</v>
      </c>
      <c r="I14" s="29">
        <v>38402.065097441111</v>
      </c>
      <c r="J14" s="29">
        <v>1209874.8554390254</v>
      </c>
      <c r="K14" s="29">
        <v>87930.020877743402</v>
      </c>
      <c r="L14" s="29">
        <v>3035.690806636193</v>
      </c>
      <c r="M14" s="29">
        <v>3302.2910755290218</v>
      </c>
      <c r="N14" s="29">
        <v>639898.85882080218</v>
      </c>
      <c r="O14" s="29">
        <v>151953.69472155912</v>
      </c>
      <c r="P14" s="29">
        <v>139437.69920434192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11.279999999999998</v>
      </c>
      <c r="F17" s="29">
        <v>4.5674294150744048</v>
      </c>
      <c r="G17" s="29">
        <v>3.0554212041604059</v>
      </c>
      <c r="H17" s="29">
        <v>0.83978362006596696</v>
      </c>
      <c r="I17" s="29">
        <v>5.2357486874240154E-2</v>
      </c>
      <c r="J17" s="29">
        <v>1.4723688932329748</v>
      </c>
      <c r="K17" s="29">
        <v>0.11232871649218125</v>
      </c>
      <c r="L17" s="29">
        <v>3.9293015438785616E-3</v>
      </c>
      <c r="M17" s="29">
        <v>4.1484492703935541E-3</v>
      </c>
      <c r="N17" s="29">
        <v>0.81781750292488087</v>
      </c>
      <c r="O17" s="29">
        <v>0.1847614219265109</v>
      </c>
      <c r="P17" s="29">
        <v>0.16965398843415913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130038.03874003909</v>
      </c>
      <c r="F18" s="29">
        <v>50712.957917193984</v>
      </c>
      <c r="G18" s="29">
        <v>41174.916168282347</v>
      </c>
      <c r="H18" s="29">
        <v>10005.641481547369</v>
      </c>
      <c r="I18" s="29">
        <v>1321.5494040919466</v>
      </c>
      <c r="J18" s="29">
        <v>11492.102975735788</v>
      </c>
      <c r="K18" s="29">
        <v>1096.52290583532</v>
      </c>
      <c r="L18" s="29">
        <v>72.497010293292476</v>
      </c>
      <c r="M18" s="29">
        <v>144.62986182530793</v>
      </c>
      <c r="N18" s="29">
        <v>11308.251800457223</v>
      </c>
      <c r="O18" s="29">
        <v>1007.014513236365</v>
      </c>
      <c r="P18" s="29">
        <v>1701.9547015401645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17670.009753667331</v>
      </c>
      <c r="F19" s="29">
        <v>6891.0487247930751</v>
      </c>
      <c r="G19" s="29">
        <v>5594.9872618000845</v>
      </c>
      <c r="H19" s="29">
        <v>1359.6005006203063</v>
      </c>
      <c r="I19" s="29">
        <v>179.57661532361567</v>
      </c>
      <c r="J19" s="29">
        <v>1561.5859300781435</v>
      </c>
      <c r="K19" s="29">
        <v>148.99925151872989</v>
      </c>
      <c r="L19" s="29">
        <v>9.8511396465671393</v>
      </c>
      <c r="M19" s="29">
        <v>19.652796165538724</v>
      </c>
      <c r="N19" s="29">
        <v>1536.6036088137325</v>
      </c>
      <c r="O19" s="29">
        <v>136.83654754700981</v>
      </c>
      <c r="P19" s="29">
        <v>231.26737736052596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9060519.3512945659</v>
      </c>
      <c r="F24" s="55">
        <f>SUM(F14:F22)</f>
        <v>3600631.309183157</v>
      </c>
      <c r="G24" s="55">
        <f t="shared" ref="G24:P24" si="2">SUM(G14:G22)</f>
        <v>2471845.7012897749</v>
      </c>
      <c r="H24" s="55">
        <f t="shared" si="2"/>
        <v>682235.45097332541</v>
      </c>
      <c r="I24" s="55">
        <f t="shared" si="2"/>
        <v>39903.243474343544</v>
      </c>
      <c r="J24" s="55">
        <f t="shared" si="2"/>
        <v>1222930.0167137324</v>
      </c>
      <c r="K24" s="55">
        <f t="shared" si="2"/>
        <v>89175.655363813945</v>
      </c>
      <c r="L24" s="55">
        <f t="shared" si="2"/>
        <v>3118.0428858775963</v>
      </c>
      <c r="M24" s="55">
        <f t="shared" si="2"/>
        <v>3466.5778819691391</v>
      </c>
      <c r="N24" s="55">
        <f t="shared" si="2"/>
        <v>652744.53204757604</v>
      </c>
      <c r="O24" s="55">
        <f t="shared" si="2"/>
        <v>153097.73054376442</v>
      </c>
      <c r="P24" s="55">
        <f t="shared" si="2"/>
        <v>141371.09093723106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3391103.6215384603</v>
      </c>
      <c r="F32" s="29">
        <v>1374521.0608425261</v>
      </c>
      <c r="G32" s="29">
        <v>918310.99402631586</v>
      </c>
      <c r="H32" s="29">
        <v>252300.94365625782</v>
      </c>
      <c r="I32" s="29">
        <v>15781.696236389205</v>
      </c>
      <c r="J32" s="29">
        <v>441722.07499145658</v>
      </c>
      <c r="K32" s="29">
        <v>33782.79085149317</v>
      </c>
      <c r="L32" s="29">
        <v>1182.0826269905087</v>
      </c>
      <c r="M32" s="29">
        <v>1244.5144119808183</v>
      </c>
      <c r="N32" s="29">
        <v>245978.63962404986</v>
      </c>
      <c r="O32" s="29">
        <v>55429.550631817008</v>
      </c>
      <c r="P32" s="29">
        <v>50849.273639182953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1555762.1435926422</v>
      </c>
      <c r="F35" s="29">
        <v>630599.3772786716</v>
      </c>
      <c r="G35" s="29">
        <v>421300.44964621781</v>
      </c>
      <c r="H35" s="29">
        <v>115750.00375689768</v>
      </c>
      <c r="I35" s="29">
        <v>7240.2876191420855</v>
      </c>
      <c r="J35" s="29">
        <v>202652.1625278811</v>
      </c>
      <c r="K35" s="29">
        <v>15498.785344641474</v>
      </c>
      <c r="L35" s="29">
        <v>542.3129479116443</v>
      </c>
      <c r="M35" s="29">
        <v>570.95524802536784</v>
      </c>
      <c r="N35" s="29">
        <v>112849.47272885144</v>
      </c>
      <c r="O35" s="29">
        <v>25429.832329986348</v>
      </c>
      <c r="P35" s="29">
        <v>23328.504164415397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100990.82083737936</v>
      </c>
      <c r="F36" s="29">
        <v>40133.539518926074</v>
      </c>
      <c r="G36" s="29">
        <v>27551.812062620269</v>
      </c>
      <c r="H36" s="29">
        <v>7604.3674238509793</v>
      </c>
      <c r="I36" s="29">
        <v>444.77155848378237</v>
      </c>
      <c r="J36" s="29">
        <v>13631.08464604113</v>
      </c>
      <c r="K36" s="29">
        <v>993.97421767175558</v>
      </c>
      <c r="L36" s="29">
        <v>34.754487931857433</v>
      </c>
      <c r="M36" s="29">
        <v>38.639346402007781</v>
      </c>
      <c r="N36" s="29">
        <v>7275.6542459320444</v>
      </c>
      <c r="O36" s="29">
        <v>1706.465697658442</v>
      </c>
      <c r="P36" s="29">
        <v>1575.7576318610086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16218.965263041797</v>
      </c>
      <c r="F37" s="29">
        <v>5260.8834284927334</v>
      </c>
      <c r="G37" s="29">
        <v>4546.3026605106952</v>
      </c>
      <c r="H37" s="29">
        <v>1359.5520690898686</v>
      </c>
      <c r="I37" s="29">
        <v>38.764905467641803</v>
      </c>
      <c r="J37" s="29">
        <v>3004.1915416182223</v>
      </c>
      <c r="K37" s="29">
        <v>153.62572885959585</v>
      </c>
      <c r="L37" s="29">
        <v>4.8818415783747504</v>
      </c>
      <c r="M37" s="29">
        <v>8.307706865232932</v>
      </c>
      <c r="N37" s="29">
        <v>1049.5686787467871</v>
      </c>
      <c r="O37" s="29">
        <v>381.47399912120443</v>
      </c>
      <c r="P37" s="29">
        <v>411.41270269143911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5064075.551231524</v>
      </c>
      <c r="F40" s="55">
        <f t="shared" ref="F40:P40" si="5">SUM(F28:F38)</f>
        <v>2050514.8610686166</v>
      </c>
      <c r="G40" s="55">
        <f t="shared" si="5"/>
        <v>1371709.5583956644</v>
      </c>
      <c r="H40" s="55">
        <f t="shared" si="5"/>
        <v>377014.86690609634</v>
      </c>
      <c r="I40" s="55">
        <f t="shared" si="5"/>
        <v>23505.520319482712</v>
      </c>
      <c r="J40" s="55">
        <f t="shared" si="5"/>
        <v>661009.51370699704</v>
      </c>
      <c r="K40" s="55">
        <f t="shared" si="5"/>
        <v>50429.176142665994</v>
      </c>
      <c r="L40" s="55">
        <f t="shared" si="5"/>
        <v>1764.0319044123853</v>
      </c>
      <c r="M40" s="55">
        <f t="shared" si="5"/>
        <v>1862.4167132734267</v>
      </c>
      <c r="N40" s="55">
        <f t="shared" si="5"/>
        <v>367153.33527758019</v>
      </c>
      <c r="O40" s="55">
        <f t="shared" si="5"/>
        <v>82947.322658582983</v>
      </c>
      <c r="P40" s="55">
        <f t="shared" si="5"/>
        <v>76164.948138150794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0</v>
      </c>
      <c r="F51" s="55">
        <f t="shared" ref="F51:P51" si="9">SUM(F43:F49)</f>
        <v>0</v>
      </c>
      <c r="G51" s="55">
        <f t="shared" si="9"/>
        <v>0</v>
      </c>
      <c r="H51" s="55">
        <f t="shared" si="9"/>
        <v>0</v>
      </c>
      <c r="I51" s="55">
        <f t="shared" si="9"/>
        <v>0</v>
      </c>
      <c r="J51" s="55">
        <f t="shared" si="9"/>
        <v>0</v>
      </c>
      <c r="K51" s="55">
        <f t="shared" si="9"/>
        <v>0</v>
      </c>
      <c r="L51" s="55">
        <f t="shared" si="9"/>
        <v>0</v>
      </c>
      <c r="M51" s="55">
        <f t="shared" si="9"/>
        <v>0</v>
      </c>
      <c r="N51" s="55">
        <f t="shared" si="9"/>
        <v>0</v>
      </c>
      <c r="O51" s="55">
        <f t="shared" si="9"/>
        <v>0</v>
      </c>
      <c r="P51" s="55">
        <f t="shared" si="9"/>
        <v>0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5064075.551231524</v>
      </c>
      <c r="F53" s="56">
        <f t="shared" ref="F53:P53" si="11">F40+F51</f>
        <v>2050514.8610686166</v>
      </c>
      <c r="G53" s="56">
        <f t="shared" si="11"/>
        <v>1371709.5583956644</v>
      </c>
      <c r="H53" s="56">
        <f t="shared" si="11"/>
        <v>377014.86690609634</v>
      </c>
      <c r="I53" s="56">
        <f t="shared" si="11"/>
        <v>23505.520319482712</v>
      </c>
      <c r="J53" s="56">
        <f t="shared" si="11"/>
        <v>661009.51370699704</v>
      </c>
      <c r="K53" s="56">
        <f t="shared" si="11"/>
        <v>50429.176142665994</v>
      </c>
      <c r="L53" s="56">
        <f t="shared" si="11"/>
        <v>1764.0319044123853</v>
      </c>
      <c r="M53" s="56">
        <f t="shared" si="11"/>
        <v>1862.4167132734267</v>
      </c>
      <c r="N53" s="56">
        <f t="shared" si="11"/>
        <v>367153.33527758019</v>
      </c>
      <c r="O53" s="56">
        <f t="shared" si="11"/>
        <v>82947.322658582983</v>
      </c>
      <c r="P53" s="56">
        <f t="shared" si="11"/>
        <v>76164.948138150794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7.1362984481685668E-2</v>
      </c>
      <c r="G55" s="57">
        <f>'Class Summary'!G59</f>
        <v>8.1179161472230893E-2</v>
      </c>
      <c r="H55" s="57">
        <f>'Class Summary'!H59</f>
        <v>7.4720153180903887E-2</v>
      </c>
      <c r="I55" s="57">
        <f>'Class Summary'!I59</f>
        <v>0.12984374849026639</v>
      </c>
      <c r="J55" s="57">
        <f>'Class Summary'!J59</f>
        <v>5.7722120852372098E-2</v>
      </c>
      <c r="K55" s="57">
        <f>'Class Summary'!K59</f>
        <v>6.5814243580134726E-2</v>
      </c>
      <c r="L55" s="57">
        <f>'Class Summary'!L59</f>
        <v>0.10175532154466982</v>
      </c>
      <c r="M55" s="57">
        <f>'Class Summary'!M59</f>
        <v>0.1696513733699766</v>
      </c>
      <c r="N55" s="57">
        <f>'Class Summary'!N59</f>
        <v>8.2632093496150638E-2</v>
      </c>
      <c r="O55" s="57">
        <f>'Class Summary'!O59</f>
        <v>4.798114581833246E-2</v>
      </c>
      <c r="P55" s="57">
        <f>'Class Summary'!P59</f>
        <v>6.6933354748020146E-2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v>7.3045097065926462E-2</v>
      </c>
      <c r="E57" s="29">
        <f>$D$57*E53</f>
        <v>369905.89018889173</v>
      </c>
      <c r="F57" s="29">
        <f t="shared" ref="F57:P57" si="13">$D$57*F53</f>
        <v>149780.05706188182</v>
      </c>
      <c r="G57" s="29">
        <f t="shared" si="13"/>
        <v>100196.65783927043</v>
      </c>
      <c r="H57" s="29">
        <f t="shared" si="13"/>
        <v>27539.087548453153</v>
      </c>
      <c r="I57" s="29">
        <f t="shared" si="13"/>
        <v>1716.9630133217215</v>
      </c>
      <c r="J57" s="29">
        <f t="shared" si="13"/>
        <v>48283.504090228445</v>
      </c>
      <c r="K57" s="29">
        <f t="shared" si="13"/>
        <v>3683.6040662957407</v>
      </c>
      <c r="L57" s="29">
        <f t="shared" si="13"/>
        <v>128.85388168519378</v>
      </c>
      <c r="M57" s="29">
        <f t="shared" si="13"/>
        <v>136.04040959826119</v>
      </c>
      <c r="N57" s="29">
        <f t="shared" si="13"/>
        <v>26818.751013429486</v>
      </c>
      <c r="O57" s="29">
        <f t="shared" si="13"/>
        <v>6058.8952349549154</v>
      </c>
      <c r="P57" s="29">
        <f t="shared" si="13"/>
        <v>5563.4760297724797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9060278.8766895067</v>
      </c>
      <c r="F58" s="30">
        <v>3602770.8313256172</v>
      </c>
      <c r="G58" s="30">
        <v>2464924.7056411095</v>
      </c>
      <c r="H58" s="30">
        <v>681843.72114590835</v>
      </c>
      <c r="I58" s="30">
        <v>39075.097875896521</v>
      </c>
      <c r="J58" s="30">
        <v>1229212.7647345085</v>
      </c>
      <c r="K58" s="30">
        <v>89401.84371739754</v>
      </c>
      <c r="L58" s="30">
        <v>3086.6275412633768</v>
      </c>
      <c r="M58" s="30">
        <v>3354.9735615606564</v>
      </c>
      <c r="N58" s="30">
        <v>650561.15446059499</v>
      </c>
      <c r="O58" s="30">
        <v>154387.31774467055</v>
      </c>
      <c r="P58" s="30">
        <v>141659.83894098067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v>1225329.1076751107</v>
      </c>
      <c r="F59" s="31">
        <v>405800.90783367143</v>
      </c>
      <c r="G59" s="31">
        <v>346663.14123301476</v>
      </c>
      <c r="H59" s="31">
        <v>101277.54530973753</v>
      </c>
      <c r="I59" s="31">
        <v>1665.4359248015419</v>
      </c>
      <c r="J59" s="31">
        <v>223617.52779773693</v>
      </c>
      <c r="K59" s="31">
        <v>11087.840205437275</v>
      </c>
      <c r="L59" s="31">
        <v>333.47647822112657</v>
      </c>
      <c r="M59" s="31">
        <v>488.07695047581205</v>
      </c>
      <c r="N59" s="31">
        <v>80207.009588958157</v>
      </c>
      <c r="O59" s="31">
        <v>28245.011521786884</v>
      </c>
      <c r="P59" s="31">
        <v>25943.134831269497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10655513.874553509</v>
      </c>
      <c r="F61" s="30">
        <f t="shared" ref="F61:P61" si="15">SUM(F57:F59)</f>
        <v>4158351.7962211706</v>
      </c>
      <c r="G61" s="30">
        <f t="shared" si="15"/>
        <v>2911784.5047133947</v>
      </c>
      <c r="H61" s="30">
        <f t="shared" si="15"/>
        <v>810660.35400409903</v>
      </c>
      <c r="I61" s="30">
        <f t="shared" si="15"/>
        <v>42457.496814019782</v>
      </c>
      <c r="J61" s="30">
        <f t="shared" si="15"/>
        <v>1501113.7966224737</v>
      </c>
      <c r="K61" s="30">
        <f t="shared" si="15"/>
        <v>104173.28798913055</v>
      </c>
      <c r="L61" s="30">
        <f t="shared" si="15"/>
        <v>3548.9579011696969</v>
      </c>
      <c r="M61" s="30">
        <f t="shared" si="15"/>
        <v>3979.09092163473</v>
      </c>
      <c r="N61" s="30">
        <f t="shared" si="15"/>
        <v>757586.91506298259</v>
      </c>
      <c r="O61" s="30">
        <f t="shared" si="15"/>
        <v>188691.22450141236</v>
      </c>
      <c r="P61" s="30">
        <f t="shared" si="15"/>
        <v>173166.44980202266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v>7.3045097065926462E-2</v>
      </c>
      <c r="E64" s="29">
        <f>$D64*E53</f>
        <v>369905.89018889173</v>
      </c>
      <c r="F64" s="29">
        <f t="shared" ref="F64:P64" si="17">$D64*F53</f>
        <v>149780.05706188182</v>
      </c>
      <c r="G64" s="29">
        <f t="shared" si="17"/>
        <v>100196.65783927043</v>
      </c>
      <c r="H64" s="29">
        <f t="shared" si="17"/>
        <v>27539.087548453153</v>
      </c>
      <c r="I64" s="29">
        <f t="shared" si="17"/>
        <v>1716.9630133217215</v>
      </c>
      <c r="J64" s="29">
        <f t="shared" si="17"/>
        <v>48283.504090228445</v>
      </c>
      <c r="K64" s="29">
        <f t="shared" si="17"/>
        <v>3683.6040662957407</v>
      </c>
      <c r="L64" s="29">
        <f t="shared" si="17"/>
        <v>128.85388168519378</v>
      </c>
      <c r="M64" s="29">
        <f t="shared" si="17"/>
        <v>136.04040959826119</v>
      </c>
      <c r="N64" s="29">
        <f t="shared" si="17"/>
        <v>26818.751013429486</v>
      </c>
      <c r="O64" s="29">
        <f t="shared" si="17"/>
        <v>6058.8952349549154</v>
      </c>
      <c r="P64" s="29">
        <f t="shared" si="17"/>
        <v>5563.4760297724797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9060278.8766895067</v>
      </c>
      <c r="F65" s="30">
        <v>3602770.8313256172</v>
      </c>
      <c r="G65" s="30">
        <v>2464924.7056411095</v>
      </c>
      <c r="H65" s="30">
        <v>681843.72114590835</v>
      </c>
      <c r="I65" s="30">
        <v>39075.097875896521</v>
      </c>
      <c r="J65" s="30">
        <v>1229212.7647345085</v>
      </c>
      <c r="K65" s="30">
        <v>89401.84371739754</v>
      </c>
      <c r="L65" s="30">
        <v>3086.6275412633768</v>
      </c>
      <c r="M65" s="30">
        <v>3354.9735615606564</v>
      </c>
      <c r="N65" s="30">
        <v>650561.15446059499</v>
      </c>
      <c r="O65" s="30">
        <v>154387.31774467055</v>
      </c>
      <c r="P65" s="30">
        <v>141659.83894098067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1225329.1076751107</v>
      </c>
      <c r="F66" s="31">
        <f t="shared" ref="F66:P66" si="19">F59</f>
        <v>405800.90783367143</v>
      </c>
      <c r="G66" s="31">
        <f t="shared" si="19"/>
        <v>346663.14123301476</v>
      </c>
      <c r="H66" s="31">
        <f t="shared" si="19"/>
        <v>101277.54530973753</v>
      </c>
      <c r="I66" s="31">
        <f t="shared" si="19"/>
        <v>1665.4359248015419</v>
      </c>
      <c r="J66" s="31">
        <f t="shared" si="19"/>
        <v>223617.52779773693</v>
      </c>
      <c r="K66" s="31">
        <f t="shared" si="19"/>
        <v>11087.840205437275</v>
      </c>
      <c r="L66" s="31">
        <f t="shared" si="19"/>
        <v>333.47647822112657</v>
      </c>
      <c r="M66" s="31">
        <f t="shared" si="19"/>
        <v>488.07695047581205</v>
      </c>
      <c r="N66" s="31">
        <f t="shared" si="19"/>
        <v>80207.009588958157</v>
      </c>
      <c r="O66" s="31">
        <f t="shared" si="19"/>
        <v>28245.011521786884</v>
      </c>
      <c r="P66" s="31">
        <f t="shared" si="19"/>
        <v>25943.134831269497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10655513.874553509</v>
      </c>
      <c r="F68" s="30">
        <f t="shared" ref="F68:P68" si="20">SUM(F64:F66)</f>
        <v>4158351.7962211706</v>
      </c>
      <c r="G68" s="30">
        <f t="shared" si="20"/>
        <v>2911784.5047133947</v>
      </c>
      <c r="H68" s="30">
        <f t="shared" si="20"/>
        <v>810660.35400409903</v>
      </c>
      <c r="I68" s="30">
        <f t="shared" si="20"/>
        <v>42457.496814019782</v>
      </c>
      <c r="J68" s="30">
        <f t="shared" si="20"/>
        <v>1501113.7966224737</v>
      </c>
      <c r="K68" s="30">
        <f t="shared" si="20"/>
        <v>104173.28798913055</v>
      </c>
      <c r="L68" s="30">
        <f t="shared" si="20"/>
        <v>3548.9579011696969</v>
      </c>
      <c r="M68" s="30">
        <f t="shared" si="20"/>
        <v>3979.09092163473</v>
      </c>
      <c r="N68" s="30">
        <f t="shared" si="20"/>
        <v>757586.91506298259</v>
      </c>
      <c r="O68" s="30">
        <f t="shared" si="20"/>
        <v>188691.22450141236</v>
      </c>
      <c r="P68" s="30">
        <f t="shared" si="20"/>
        <v>173166.44980202266</v>
      </c>
      <c r="Q68" s="39">
        <f t="shared" ref="Q68" si="21">ROUND(SUM(F68:P68)-E68,0)</f>
        <v>0</v>
      </c>
    </row>
    <row r="69" spans="1:17">
      <c r="C69" s="29" t="s">
        <v>85</v>
      </c>
    </row>
    <row r="70" spans="1:17">
      <c r="D70" s="39"/>
    </row>
  </sheetData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Class Summary</vt:lpstr>
      <vt:lpstr>Production Summary</vt:lpstr>
      <vt:lpstr>Transmission Summary</vt:lpstr>
      <vt:lpstr>Distribution Summary</vt:lpstr>
      <vt:lpstr>Retail Summary</vt:lpstr>
      <vt:lpstr>Misc Summary</vt:lpstr>
      <vt:lpstr>'Class Summary'!Print_Area</vt:lpstr>
      <vt:lpstr>'Distribution Summary'!Print_Area</vt:lpstr>
      <vt:lpstr>'Misc Summary'!Print_Area</vt:lpstr>
      <vt:lpstr>'Production Summary'!Print_Area</vt:lpstr>
      <vt:lpstr>'Retail Summary'!Print_Area</vt:lpstr>
      <vt:lpstr>'Transmission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2018-06-14T20:52:58Z</dcterms:created>
  <dcterms:modified xsi:type="dcterms:W3CDTF">2018-06-15T16:43:35Z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