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/>
  </bookViews>
  <sheets>
    <sheet name="Load Charts for ES" sheetId="2" r:id="rId1"/>
  </sheets>
  <calcPr calcId="152511" calcOnSave="0"/>
</workbook>
</file>

<file path=xl/calcChain.xml><?xml version="1.0" encoding="utf-8"?>
<calcChain xmlns="http://schemas.openxmlformats.org/spreadsheetml/2006/main">
  <c r="L4" i="2" l="1"/>
  <c r="Q4" i="2" s="1"/>
  <c r="U4" i="2" s="1"/>
  <c r="K4" i="2"/>
  <c r="P4" i="2" s="1"/>
  <c r="T4" i="2" s="1"/>
  <c r="J4" i="2"/>
  <c r="O4" i="2" s="1"/>
  <c r="S4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<sst xmlns="http://schemas.openxmlformats.org/spreadsheetml/2006/main" count="6" uniqueCount="6">
  <si>
    <t>Energy Forecast (GWh)</t>
  </si>
  <si>
    <t>2017 IRP</t>
  </si>
  <si>
    <t>Coincident Peak (MW) PreDSM, Post DG</t>
  </si>
  <si>
    <t>2019 IRP</t>
  </si>
  <si>
    <t>2017 IRP Update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</si>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</sst>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7" fontId="1" fillId="0" borderId="0" xfId="0" applyNumberFormat="1" applyFont="1" applyFill="1"/>
    <xf numFmtId="3" fontId="1" fillId="0" borderId="0" xfId="0" applyNumberFormat="1" applyFont="1" applyFill="1"/>
    <xf numFmtId="4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ES'!$D$4</c:f>
              <c:strCache>
                <c:ptCount val="1"/>
                <c:pt idx="0">
                  <c:v>2019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ES'!$D$5:$D$24</c:f>
              <c:numCache>
                <c:formatCode>#,##0_);\(#,##0\)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'Load Charts for ES'!$E$4</c:f>
              <c:strCache>
                <c:ptCount val="1"/>
                <c:pt idx="0">
                  <c:v>2017 IRP Update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ES'!$E$5:$E$24</c:f>
              <c:numCache>
                <c:formatCode>#,##0_);\(#,##0\)</c:formatCode>
                <c:ptCount val="20"/>
                <c:pt idx="0">
                  <c:v>60448.53</c:v>
                </c:pt>
                <c:pt idx="1">
                  <c:v>60684.39</c:v>
                </c:pt>
                <c:pt idx="2">
                  <c:v>60952.639999999999</c:v>
                </c:pt>
                <c:pt idx="3">
                  <c:v>61451.78</c:v>
                </c:pt>
                <c:pt idx="4">
                  <c:v>61983.040000000001</c:v>
                </c:pt>
                <c:pt idx="5">
                  <c:v>62662</c:v>
                </c:pt>
                <c:pt idx="6">
                  <c:v>63004.77</c:v>
                </c:pt>
                <c:pt idx="7">
                  <c:v>62578.26</c:v>
                </c:pt>
                <c:pt idx="8">
                  <c:v>62922.46</c:v>
                </c:pt>
                <c:pt idx="9">
                  <c:v>63445.05</c:v>
                </c:pt>
                <c:pt idx="10">
                  <c:v>63845.88</c:v>
                </c:pt>
                <c:pt idx="11">
                  <c:v>64322.31</c:v>
                </c:pt>
                <c:pt idx="12">
                  <c:v>64770.98</c:v>
                </c:pt>
                <c:pt idx="13">
                  <c:v>65354.9</c:v>
                </c:pt>
                <c:pt idx="14">
                  <c:v>65647.92</c:v>
                </c:pt>
                <c:pt idx="15">
                  <c:v>66096.09</c:v>
                </c:pt>
                <c:pt idx="16">
                  <c:v>66564.41</c:v>
                </c:pt>
                <c:pt idx="17">
                  <c:v>67214.070000000007</c:v>
                </c:pt>
                <c:pt idx="18">
                  <c:v>67578.55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'Load Charts for ES'!$F$4</c:f>
              <c:strCache>
                <c:ptCount val="1"/>
                <c:pt idx="0">
                  <c:v>2017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ES'!$C$5:$C$24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ES'!$F$5:$F$24</c:f>
              <c:numCache>
                <c:formatCode>#,##0_);\(#,##0\)</c:formatCode>
                <c:ptCount val="20"/>
                <c:pt idx="0">
                  <c:v>61301.37</c:v>
                </c:pt>
                <c:pt idx="1">
                  <c:v>61863.3</c:v>
                </c:pt>
                <c:pt idx="2">
                  <c:v>62297.2</c:v>
                </c:pt>
                <c:pt idx="3">
                  <c:v>63007.03</c:v>
                </c:pt>
                <c:pt idx="4">
                  <c:v>63799.73</c:v>
                </c:pt>
                <c:pt idx="5">
                  <c:v>64610.36</c:v>
                </c:pt>
                <c:pt idx="6">
                  <c:v>65171.56</c:v>
                </c:pt>
                <c:pt idx="7">
                  <c:v>65182.98</c:v>
                </c:pt>
                <c:pt idx="8">
                  <c:v>65683.649999999994</c:v>
                </c:pt>
                <c:pt idx="9">
                  <c:v>66405.2</c:v>
                </c:pt>
                <c:pt idx="10">
                  <c:v>67030.960000000006</c:v>
                </c:pt>
                <c:pt idx="11">
                  <c:v>67587.820000000007</c:v>
                </c:pt>
                <c:pt idx="12">
                  <c:v>68227.28</c:v>
                </c:pt>
                <c:pt idx="13">
                  <c:v>69064.3</c:v>
                </c:pt>
                <c:pt idx="14">
                  <c:v>69512.84</c:v>
                </c:pt>
                <c:pt idx="15">
                  <c:v>70162.320000000007</c:v>
                </c:pt>
                <c:pt idx="16">
                  <c:v>70904.570000000007</c:v>
                </c:pt>
                <c:pt idx="17">
                  <c:v>71697.05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794736"/>
        <c:axId val="375001752"/>
      </c:lineChart>
      <c:catAx>
        <c:axId val="35279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001752"/>
        <c:crosses val="autoZero"/>
        <c:auto val="1"/>
        <c:lblAlgn val="ctr"/>
        <c:lblOffset val="100"/>
        <c:noMultiLvlLbl val="0"/>
      </c:catAx>
      <c:valAx>
        <c:axId val="375001752"/>
        <c:scaling>
          <c:orientation val="minMax"/>
          <c:min val="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52794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ES'!$J$4</c:f>
              <c:strCache>
                <c:ptCount val="1"/>
                <c:pt idx="0">
                  <c:v>2019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ES'!$J$5:$J$24</c:f>
              <c:numCache>
                <c:formatCode>#,##0</c:formatCode>
                <c:ptCount val="20"/>
                <c:pt idx="0">
                  <c:v>10196.603999999999</c:v>
                </c:pt>
                <c:pt idx="1">
                  <c:v>10279.492999999999</c:v>
                </c:pt>
                <c:pt idx="2">
                  <c:v>10356.727999999999</c:v>
                </c:pt>
                <c:pt idx="3">
                  <c:v>10468.451000000003</c:v>
                </c:pt>
                <c:pt idx="4">
                  <c:v>10580.592999999999</c:v>
                </c:pt>
                <c:pt idx="5">
                  <c:v>10687.174000000001</c:v>
                </c:pt>
                <c:pt idx="6">
                  <c:v>10785.520999999999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10984.954000000002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11320.347000000002</c:v>
                </c:pt>
                <c:pt idx="15">
                  <c:v>11340.989999999998</c:v>
                </c:pt>
                <c:pt idx="16">
                  <c:v>11382.260999999999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11519.336000000001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'Load Charts for ES'!$K$4</c:f>
              <c:strCache>
                <c:ptCount val="1"/>
                <c:pt idx="0">
                  <c:v>2017 IRP Update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ES'!$K$5:$K$24</c:f>
              <c:numCache>
                <c:formatCode>#,##0_);\(#,##0\)</c:formatCode>
                <c:ptCount val="20"/>
                <c:pt idx="0">
                  <c:v>10005.038999999999</c:v>
                </c:pt>
                <c:pt idx="1">
                  <c:v>10038.177</c:v>
                </c:pt>
                <c:pt idx="2">
                  <c:v>10109.047999999999</c:v>
                </c:pt>
                <c:pt idx="3">
                  <c:v>10190.309000000003</c:v>
                </c:pt>
                <c:pt idx="4">
                  <c:v>10266.288999999999</c:v>
                </c:pt>
                <c:pt idx="5">
                  <c:v>10343.631000000001</c:v>
                </c:pt>
                <c:pt idx="6">
                  <c:v>10419.181999999999</c:v>
                </c:pt>
                <c:pt idx="7">
                  <c:v>10422.136</c:v>
                </c:pt>
                <c:pt idx="8">
                  <c:v>10461.772000000001</c:v>
                </c:pt>
                <c:pt idx="9">
                  <c:v>10536.417000000001</c:v>
                </c:pt>
                <c:pt idx="10">
                  <c:v>10635.634</c:v>
                </c:pt>
                <c:pt idx="11">
                  <c:v>10678.701999999999</c:v>
                </c:pt>
                <c:pt idx="12">
                  <c:v>10747.724</c:v>
                </c:pt>
                <c:pt idx="13">
                  <c:v>10830.763000000001</c:v>
                </c:pt>
                <c:pt idx="14">
                  <c:v>10897.489000000001</c:v>
                </c:pt>
                <c:pt idx="15">
                  <c:v>10956.115999999998</c:v>
                </c:pt>
                <c:pt idx="16">
                  <c:v>11047.971</c:v>
                </c:pt>
                <c:pt idx="17">
                  <c:v>11089.699000000001</c:v>
                </c:pt>
                <c:pt idx="18">
                  <c:v>11184.838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'Load Charts for ES'!$L$4</c:f>
              <c:strCache>
                <c:ptCount val="1"/>
                <c:pt idx="0">
                  <c:v>2017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ES'!$I$5:$I$24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Charts for ES'!$L$5:$L$24</c:f>
              <c:numCache>
                <c:formatCode>#,##0</c:formatCode>
                <c:ptCount val="20"/>
                <c:pt idx="0">
                  <c:v>10310.014999999999</c:v>
                </c:pt>
                <c:pt idx="1">
                  <c:v>10403.218000000001</c:v>
                </c:pt>
                <c:pt idx="2">
                  <c:v>10518.418</c:v>
                </c:pt>
                <c:pt idx="3">
                  <c:v>10624.16</c:v>
                </c:pt>
                <c:pt idx="4">
                  <c:v>10706.388000000001</c:v>
                </c:pt>
                <c:pt idx="5">
                  <c:v>10804.439</c:v>
                </c:pt>
                <c:pt idx="6">
                  <c:v>10919.630999999999</c:v>
                </c:pt>
                <c:pt idx="7">
                  <c:v>10931.281000000001</c:v>
                </c:pt>
                <c:pt idx="8">
                  <c:v>11020.808000000001</c:v>
                </c:pt>
                <c:pt idx="9">
                  <c:v>11096.123</c:v>
                </c:pt>
                <c:pt idx="10">
                  <c:v>11207.37</c:v>
                </c:pt>
                <c:pt idx="11">
                  <c:v>11295.157999999999</c:v>
                </c:pt>
                <c:pt idx="12">
                  <c:v>11397.05</c:v>
                </c:pt>
                <c:pt idx="13">
                  <c:v>11535.764999999999</c:v>
                </c:pt>
                <c:pt idx="14">
                  <c:v>11621.797</c:v>
                </c:pt>
                <c:pt idx="15">
                  <c:v>11676.522000000001</c:v>
                </c:pt>
                <c:pt idx="16">
                  <c:v>11793.029</c:v>
                </c:pt>
                <c:pt idx="17">
                  <c:v>11924.57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95088"/>
        <c:axId val="374996656"/>
      </c:lineChart>
      <c:catAx>
        <c:axId val="37499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996656"/>
        <c:crosses val="autoZero"/>
        <c:auto val="1"/>
        <c:lblAlgn val="ctr"/>
        <c:lblOffset val="100"/>
        <c:noMultiLvlLbl val="0"/>
      </c:catAx>
      <c:valAx>
        <c:axId val="3749966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499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25</xdr:row>
      <xdr:rowOff>76200</xdr:rowOff>
    </xdr:from>
    <xdr:to>
      <xdr:col>14</xdr:col>
      <xdr:colOff>285750</xdr:colOff>
      <xdr:row>41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3:U31"/>
  <sheetViews>
    <sheetView tabSelected="1" zoomScaleNormal="100" workbookViewId="0">
      <selection activeCell="E28" sqref="E28"/>
    </sheetView>
  </sheetViews>
  <sheetFormatPr defaultRowHeight="15" x14ac:dyDescent="0.25"/>
  <cols>
    <col min="1" max="3" width="9.140625" style="1"/>
    <col min="4" max="6" width="9.28515625" style="1" customWidth="1"/>
    <col min="7" max="15" width="9.140625" style="1"/>
    <col min="16" max="16" width="10.5703125" style="1" customWidth="1"/>
    <col min="17" max="17" width="10.42578125" style="1" customWidth="1"/>
    <col min="18" max="16384" width="9.140625" style="1"/>
  </cols>
  <sheetData>
    <row r="3" spans="3:21" x14ac:dyDescent="0.25">
      <c r="C3" s="1" t="s">
        <v>0</v>
      </c>
      <c r="I3" s="1" t="s">
        <v>2</v>
      </c>
      <c r="O3" s="1" t="s">
        <v>5</v>
      </c>
    </row>
    <row r="4" spans="3:21" ht="30" x14ac:dyDescent="0.25">
      <c r="D4" s="2" t="s">
        <v>3</v>
      </c>
      <c r="E4" s="3" t="s">
        <v>4</v>
      </c>
      <c r="F4" s="2" t="s">
        <v>1</v>
      </c>
      <c r="G4" s="3"/>
      <c r="J4" s="2" t="str">
        <f>D4</f>
        <v>2019 IRP</v>
      </c>
      <c r="K4" s="3" t="str">
        <f>E4</f>
        <v>2017 IRP Update</v>
      </c>
      <c r="L4" s="2" t="str">
        <f>F4</f>
        <v>2017 IRP</v>
      </c>
      <c r="M4" s="3"/>
      <c r="O4" s="1" t="str">
        <f>J4</f>
        <v>2019 IRP</v>
      </c>
      <c r="P4" s="1" t="str">
        <f t="shared" ref="P4:Q4" si="0">K4</f>
        <v>2017 IRP Update</v>
      </c>
      <c r="Q4" s="1" t="str">
        <f t="shared" si="0"/>
        <v>2017 IRP</v>
      </c>
      <c r="S4" s="1" t="str">
        <f>O4</f>
        <v>2019 IRP</v>
      </c>
      <c r="T4" s="1" t="str">
        <f t="shared" ref="T4:U4" si="1">P4</f>
        <v>2017 IRP Update</v>
      </c>
      <c r="U4" s="1" t="str">
        <f t="shared" si="1"/>
        <v>2017 IRP</v>
      </c>
    </row>
    <row r="5" spans="3:21" x14ac:dyDescent="0.25">
      <c r="C5" s="1">
        <v>2019</v>
      </c>
      <c r="D5" s="4">
        <v>60555.09</v>
      </c>
      <c r="E5" s="4">
        <v>60448.53</v>
      </c>
      <c r="F5" s="4">
        <v>61301.37</v>
      </c>
      <c r="G5" s="5"/>
      <c r="I5" s="1">
        <f>C5</f>
        <v>2019</v>
      </c>
      <c r="J5" s="5">
        <v>10196.603999999999</v>
      </c>
      <c r="K5" s="4">
        <v>10005.038999999999</v>
      </c>
      <c r="L5" s="5">
        <v>10310.014999999999</v>
      </c>
      <c r="M5" s="5"/>
      <c r="O5" s="6">
        <v>0</v>
      </c>
      <c r="P5" s="5">
        <v>0</v>
      </c>
      <c r="Q5" s="6">
        <v>0</v>
      </c>
      <c r="R5" s="5"/>
      <c r="S5" s="5">
        <v>0</v>
      </c>
      <c r="T5" s="5">
        <v>0</v>
      </c>
      <c r="U5" s="5">
        <v>0</v>
      </c>
    </row>
    <row r="6" spans="3:21" x14ac:dyDescent="0.25">
      <c r="C6" s="1">
        <f>C5+1</f>
        <v>2020</v>
      </c>
      <c r="D6" s="4">
        <v>61200.99</v>
      </c>
      <c r="E6" s="4">
        <v>60684.39</v>
      </c>
      <c r="F6" s="4">
        <v>61863.3</v>
      </c>
      <c r="G6" s="5"/>
      <c r="I6" s="1">
        <f t="shared" ref="I6:I24" si="2">I5+1</f>
        <v>2020</v>
      </c>
      <c r="J6" s="5">
        <v>10279.492999999999</v>
      </c>
      <c r="K6" s="4">
        <v>10038.177</v>
      </c>
      <c r="L6" s="5">
        <v>10403.218000000001</v>
      </c>
      <c r="M6" s="5"/>
      <c r="O6" s="6">
        <v>0</v>
      </c>
      <c r="P6" s="5">
        <v>0</v>
      </c>
      <c r="Q6" s="6">
        <v>0</v>
      </c>
      <c r="R6" s="5"/>
      <c r="S6" s="5">
        <v>0</v>
      </c>
      <c r="T6" s="5">
        <v>0</v>
      </c>
      <c r="U6" s="5">
        <v>0</v>
      </c>
    </row>
    <row r="7" spans="3:21" x14ac:dyDescent="0.25">
      <c r="C7" s="1">
        <f t="shared" ref="C7:C23" si="3">C6+1</f>
        <v>2021</v>
      </c>
      <c r="D7" s="4">
        <v>61668.22</v>
      </c>
      <c r="E7" s="4">
        <v>60952.639999999999</v>
      </c>
      <c r="F7" s="4">
        <v>62297.2</v>
      </c>
      <c r="G7" s="5"/>
      <c r="I7" s="1">
        <f t="shared" si="2"/>
        <v>2021</v>
      </c>
      <c r="J7" s="5">
        <v>10356.727999999999</v>
      </c>
      <c r="K7" s="4">
        <v>10109.047999999999</v>
      </c>
      <c r="L7" s="5">
        <v>10518.418</v>
      </c>
      <c r="M7" s="5"/>
      <c r="O7" s="6">
        <v>0</v>
      </c>
      <c r="P7" s="5">
        <v>0</v>
      </c>
      <c r="Q7" s="6">
        <v>0</v>
      </c>
      <c r="R7" s="5"/>
      <c r="S7" s="5">
        <v>0</v>
      </c>
      <c r="T7" s="5">
        <v>0</v>
      </c>
      <c r="U7" s="5">
        <v>0</v>
      </c>
    </row>
    <row r="8" spans="3:21" x14ac:dyDescent="0.25">
      <c r="C8" s="1">
        <f t="shared" si="3"/>
        <v>2022</v>
      </c>
      <c r="D8" s="4">
        <v>62430.12</v>
      </c>
      <c r="E8" s="4">
        <v>61451.78</v>
      </c>
      <c r="F8" s="4">
        <v>63007.03</v>
      </c>
      <c r="G8" s="5"/>
      <c r="I8" s="1">
        <f t="shared" si="2"/>
        <v>2022</v>
      </c>
      <c r="J8" s="5">
        <v>10468.451000000003</v>
      </c>
      <c r="K8" s="4">
        <v>10190.309000000003</v>
      </c>
      <c r="L8" s="5">
        <v>10624.16</v>
      </c>
      <c r="M8" s="5"/>
      <c r="O8" s="6">
        <v>0</v>
      </c>
      <c r="P8" s="5">
        <v>0</v>
      </c>
      <c r="Q8" s="6">
        <v>0</v>
      </c>
      <c r="R8" s="5"/>
      <c r="S8" s="5">
        <v>0</v>
      </c>
      <c r="T8" s="5">
        <v>0</v>
      </c>
      <c r="U8" s="5">
        <v>0</v>
      </c>
    </row>
    <row r="9" spans="3:21" x14ac:dyDescent="0.25">
      <c r="C9" s="1">
        <f t="shared" si="3"/>
        <v>2023</v>
      </c>
      <c r="D9" s="4">
        <v>63189.85</v>
      </c>
      <c r="E9" s="4">
        <v>61983.040000000001</v>
      </c>
      <c r="F9" s="4">
        <v>63799.73</v>
      </c>
      <c r="G9" s="5"/>
      <c r="I9" s="1">
        <f t="shared" si="2"/>
        <v>2023</v>
      </c>
      <c r="J9" s="5">
        <v>10580.592999999999</v>
      </c>
      <c r="K9" s="4">
        <v>10266.288999999999</v>
      </c>
      <c r="L9" s="5">
        <v>10706.388000000001</v>
      </c>
      <c r="M9" s="5"/>
      <c r="O9" s="6">
        <v>0</v>
      </c>
      <c r="P9" s="5">
        <v>0</v>
      </c>
      <c r="Q9" s="6">
        <v>0</v>
      </c>
      <c r="R9" s="5"/>
      <c r="S9" s="5">
        <v>0</v>
      </c>
      <c r="T9" s="5">
        <v>0</v>
      </c>
      <c r="U9" s="5">
        <v>0</v>
      </c>
    </row>
    <row r="10" spans="3:21" x14ac:dyDescent="0.25">
      <c r="C10" s="1">
        <f t="shared" si="3"/>
        <v>2024</v>
      </c>
      <c r="D10" s="4">
        <v>64099.06</v>
      </c>
      <c r="E10" s="4">
        <v>62662</v>
      </c>
      <c r="F10" s="4">
        <v>64610.36</v>
      </c>
      <c r="G10" s="5"/>
      <c r="I10" s="1">
        <f t="shared" si="2"/>
        <v>2024</v>
      </c>
      <c r="J10" s="5">
        <v>10687.174000000001</v>
      </c>
      <c r="K10" s="4">
        <v>10343.631000000001</v>
      </c>
      <c r="L10" s="5">
        <v>10804.439</v>
      </c>
      <c r="M10" s="5"/>
      <c r="O10" s="6">
        <v>0</v>
      </c>
      <c r="P10" s="5">
        <v>0</v>
      </c>
      <c r="Q10" s="6">
        <v>0</v>
      </c>
      <c r="R10" s="5"/>
      <c r="S10" s="5">
        <v>0</v>
      </c>
      <c r="T10" s="5">
        <v>0</v>
      </c>
      <c r="U10" s="5">
        <v>0</v>
      </c>
    </row>
    <row r="11" spans="3:21" x14ac:dyDescent="0.25">
      <c r="C11" s="1">
        <f t="shared" si="3"/>
        <v>2025</v>
      </c>
      <c r="D11" s="4">
        <v>64561.31</v>
      </c>
      <c r="E11" s="4">
        <v>63004.77</v>
      </c>
      <c r="F11" s="4">
        <v>65171.56</v>
      </c>
      <c r="G11" s="5"/>
      <c r="I11" s="1">
        <f t="shared" si="2"/>
        <v>2025</v>
      </c>
      <c r="J11" s="5">
        <v>10785.520999999999</v>
      </c>
      <c r="K11" s="4">
        <v>10419.181999999999</v>
      </c>
      <c r="L11" s="5">
        <v>10919.630999999999</v>
      </c>
      <c r="M11" s="5"/>
      <c r="O11" s="6">
        <v>0</v>
      </c>
      <c r="P11" s="5">
        <v>0</v>
      </c>
      <c r="Q11" s="6">
        <v>0</v>
      </c>
      <c r="R11" s="5"/>
      <c r="S11" s="5">
        <v>0</v>
      </c>
      <c r="T11" s="5">
        <v>0</v>
      </c>
      <c r="U11" s="5">
        <v>0</v>
      </c>
    </row>
    <row r="12" spans="3:21" x14ac:dyDescent="0.25">
      <c r="C12" s="1">
        <f t="shared" si="3"/>
        <v>2026</v>
      </c>
      <c r="D12" s="4">
        <v>64235.86</v>
      </c>
      <c r="E12" s="4">
        <v>62578.26</v>
      </c>
      <c r="F12" s="4">
        <v>65182.98</v>
      </c>
      <c r="G12" s="5"/>
      <c r="I12" s="1">
        <f t="shared" si="2"/>
        <v>2026</v>
      </c>
      <c r="J12" s="5">
        <v>10817.799000000001</v>
      </c>
      <c r="K12" s="4">
        <v>10422.136</v>
      </c>
      <c r="L12" s="5">
        <v>10931.281000000001</v>
      </c>
      <c r="M12" s="5"/>
      <c r="O12" s="6">
        <v>0</v>
      </c>
      <c r="P12" s="5">
        <v>0</v>
      </c>
      <c r="Q12" s="6">
        <v>0</v>
      </c>
      <c r="R12" s="5"/>
      <c r="S12" s="5">
        <v>0</v>
      </c>
      <c r="T12" s="5">
        <v>0</v>
      </c>
      <c r="U12" s="5">
        <v>0</v>
      </c>
    </row>
    <row r="13" spans="3:21" x14ac:dyDescent="0.25">
      <c r="C13" s="1">
        <f t="shared" si="3"/>
        <v>2027</v>
      </c>
      <c r="D13" s="4">
        <v>64827.02</v>
      </c>
      <c r="E13" s="4">
        <v>62922.46</v>
      </c>
      <c r="F13" s="4">
        <v>65683.649999999994</v>
      </c>
      <c r="G13" s="5"/>
      <c r="I13" s="1">
        <f t="shared" si="2"/>
        <v>2027</v>
      </c>
      <c r="J13" s="5">
        <v>10894.521000000001</v>
      </c>
      <c r="K13" s="4">
        <v>10461.772000000001</v>
      </c>
      <c r="L13" s="5">
        <v>11020.808000000001</v>
      </c>
      <c r="M13" s="5"/>
      <c r="O13" s="6">
        <v>0</v>
      </c>
      <c r="P13" s="5">
        <v>0</v>
      </c>
      <c r="Q13" s="6">
        <v>0</v>
      </c>
      <c r="R13" s="5"/>
      <c r="S13" s="5">
        <v>0</v>
      </c>
      <c r="T13" s="5">
        <v>0</v>
      </c>
      <c r="U13" s="5">
        <v>0</v>
      </c>
    </row>
    <row r="14" spans="3:21" x14ac:dyDescent="0.25">
      <c r="C14" s="1">
        <f t="shared" si="3"/>
        <v>2028</v>
      </c>
      <c r="D14" s="4">
        <v>65443.43</v>
      </c>
      <c r="E14" s="4">
        <v>63445.05</v>
      </c>
      <c r="F14" s="4">
        <v>66405.2</v>
      </c>
      <c r="G14" s="5"/>
      <c r="I14" s="1">
        <f t="shared" si="2"/>
        <v>2028</v>
      </c>
      <c r="J14" s="5">
        <v>10984.954000000002</v>
      </c>
      <c r="K14" s="4">
        <v>10536.417000000001</v>
      </c>
      <c r="L14" s="5">
        <v>11096.123</v>
      </c>
      <c r="M14" s="5"/>
      <c r="O14" s="6">
        <v>0</v>
      </c>
      <c r="P14" s="5">
        <v>0</v>
      </c>
      <c r="Q14" s="6">
        <v>0</v>
      </c>
      <c r="R14" s="5"/>
      <c r="S14" s="5">
        <v>0</v>
      </c>
      <c r="T14" s="5">
        <v>0</v>
      </c>
      <c r="U14" s="5">
        <v>0</v>
      </c>
    </row>
    <row r="15" spans="3:21" x14ac:dyDescent="0.25">
      <c r="C15" s="1">
        <f t="shared" si="3"/>
        <v>2029</v>
      </c>
      <c r="D15" s="4">
        <v>65842.320000000007</v>
      </c>
      <c r="E15" s="4">
        <v>63845.88</v>
      </c>
      <c r="F15" s="4">
        <v>67030.960000000006</v>
      </c>
      <c r="G15" s="5"/>
      <c r="I15" s="1">
        <f t="shared" si="2"/>
        <v>2029</v>
      </c>
      <c r="J15" s="5">
        <v>11062.776</v>
      </c>
      <c r="K15" s="4">
        <v>10635.634</v>
      </c>
      <c r="L15" s="5">
        <v>11207.37</v>
      </c>
      <c r="M15" s="5"/>
      <c r="O15" s="6">
        <v>0</v>
      </c>
      <c r="P15" s="5">
        <v>0</v>
      </c>
      <c r="Q15" s="6">
        <v>0</v>
      </c>
      <c r="R15" s="5"/>
      <c r="S15" s="5">
        <v>0</v>
      </c>
      <c r="T15" s="5">
        <v>0</v>
      </c>
      <c r="U15" s="5">
        <v>0</v>
      </c>
    </row>
    <row r="16" spans="3:21" x14ac:dyDescent="0.25">
      <c r="C16" s="1">
        <f t="shared" si="3"/>
        <v>2030</v>
      </c>
      <c r="D16" s="4">
        <v>66354.5</v>
      </c>
      <c r="E16" s="4">
        <v>64322.31</v>
      </c>
      <c r="F16" s="4">
        <v>67587.820000000007</v>
      </c>
      <c r="G16" s="5"/>
      <c r="I16" s="1">
        <f t="shared" si="2"/>
        <v>2030</v>
      </c>
      <c r="J16" s="5">
        <v>11140.962</v>
      </c>
      <c r="K16" s="4">
        <v>10678.701999999999</v>
      </c>
      <c r="L16" s="5">
        <v>11295.157999999999</v>
      </c>
      <c r="M16" s="5"/>
      <c r="O16" s="6">
        <v>0</v>
      </c>
      <c r="P16" s="5">
        <v>0</v>
      </c>
      <c r="Q16" s="6">
        <v>0</v>
      </c>
      <c r="R16" s="5"/>
      <c r="S16" s="5">
        <v>0</v>
      </c>
      <c r="T16" s="5">
        <v>0</v>
      </c>
      <c r="U16" s="5">
        <v>0</v>
      </c>
    </row>
    <row r="17" spans="3:21" x14ac:dyDescent="0.25">
      <c r="C17" s="1">
        <f t="shared" si="3"/>
        <v>2031</v>
      </c>
      <c r="D17" s="4">
        <v>66778.399999999994</v>
      </c>
      <c r="E17" s="4">
        <v>64770.98</v>
      </c>
      <c r="F17" s="4">
        <v>68227.28</v>
      </c>
      <c r="G17" s="5"/>
      <c r="I17" s="1">
        <f t="shared" si="2"/>
        <v>2031</v>
      </c>
      <c r="J17" s="5">
        <v>11208.368999999999</v>
      </c>
      <c r="K17" s="4">
        <v>10747.724</v>
      </c>
      <c r="L17" s="5">
        <v>11397.05</v>
      </c>
      <c r="M17" s="5"/>
      <c r="O17" s="6">
        <v>0</v>
      </c>
      <c r="P17" s="5">
        <v>0</v>
      </c>
      <c r="Q17" s="6">
        <v>0</v>
      </c>
      <c r="R17" s="5"/>
      <c r="S17" s="5">
        <v>0</v>
      </c>
      <c r="T17" s="5">
        <v>0</v>
      </c>
      <c r="U17" s="5">
        <v>0</v>
      </c>
    </row>
    <row r="18" spans="3:21" x14ac:dyDescent="0.25">
      <c r="C18" s="1">
        <f t="shared" si="3"/>
        <v>2032</v>
      </c>
      <c r="D18" s="4">
        <v>67395.45</v>
      </c>
      <c r="E18" s="4">
        <v>65354.9</v>
      </c>
      <c r="F18" s="4">
        <v>69064.3</v>
      </c>
      <c r="G18" s="5"/>
      <c r="I18" s="1">
        <f t="shared" si="2"/>
        <v>2032</v>
      </c>
      <c r="J18" s="5">
        <v>11280.806</v>
      </c>
      <c r="K18" s="4">
        <v>10830.763000000001</v>
      </c>
      <c r="L18" s="5">
        <v>11535.764999999999</v>
      </c>
      <c r="M18" s="5"/>
      <c r="O18" s="6">
        <v>0</v>
      </c>
      <c r="P18" s="5">
        <v>0</v>
      </c>
      <c r="Q18" s="6">
        <v>0</v>
      </c>
      <c r="R18" s="5"/>
      <c r="S18" s="5">
        <v>0</v>
      </c>
      <c r="T18" s="5">
        <v>0</v>
      </c>
      <c r="U18" s="5">
        <v>0</v>
      </c>
    </row>
    <row r="19" spans="3:21" x14ac:dyDescent="0.25">
      <c r="C19" s="1">
        <f t="shared" si="3"/>
        <v>2033</v>
      </c>
      <c r="D19" s="4">
        <v>67685.14</v>
      </c>
      <c r="E19" s="4">
        <v>65647.92</v>
      </c>
      <c r="F19" s="4">
        <v>69512.84</v>
      </c>
      <c r="G19" s="5"/>
      <c r="I19" s="1">
        <f t="shared" si="2"/>
        <v>2033</v>
      </c>
      <c r="J19" s="5">
        <v>11320.347000000002</v>
      </c>
      <c r="K19" s="4">
        <v>10897.489000000001</v>
      </c>
      <c r="L19" s="5">
        <v>11621.797</v>
      </c>
      <c r="M19" s="5"/>
      <c r="O19" s="6">
        <v>0</v>
      </c>
      <c r="P19" s="5">
        <v>0</v>
      </c>
      <c r="Q19" s="6">
        <v>0</v>
      </c>
      <c r="R19" s="5"/>
      <c r="S19" s="5">
        <v>0</v>
      </c>
      <c r="T19" s="5">
        <v>0</v>
      </c>
      <c r="U19" s="5">
        <v>0</v>
      </c>
    </row>
    <row r="20" spans="3:21" x14ac:dyDescent="0.25">
      <c r="C20" s="1">
        <f t="shared" si="3"/>
        <v>2034</v>
      </c>
      <c r="D20" s="4">
        <v>68041.679999999993</v>
      </c>
      <c r="E20" s="4">
        <v>66096.09</v>
      </c>
      <c r="F20" s="4">
        <v>70162.320000000007</v>
      </c>
      <c r="G20" s="5"/>
      <c r="I20" s="1">
        <f t="shared" si="2"/>
        <v>2034</v>
      </c>
      <c r="J20" s="5">
        <v>11340.989999999998</v>
      </c>
      <c r="K20" s="4">
        <v>10956.115999999998</v>
      </c>
      <c r="L20" s="5">
        <v>11676.522000000001</v>
      </c>
      <c r="M20" s="5"/>
      <c r="O20" s="6">
        <v>0</v>
      </c>
      <c r="P20" s="5">
        <v>0</v>
      </c>
      <c r="Q20" s="6">
        <v>0</v>
      </c>
      <c r="R20" s="5"/>
      <c r="S20" s="5">
        <v>0</v>
      </c>
      <c r="T20" s="5">
        <v>0</v>
      </c>
      <c r="U20" s="5">
        <v>0</v>
      </c>
    </row>
    <row r="21" spans="3:21" x14ac:dyDescent="0.25">
      <c r="C21" s="1">
        <f t="shared" si="3"/>
        <v>2035</v>
      </c>
      <c r="D21" s="4">
        <v>68410.350000000006</v>
      </c>
      <c r="E21" s="4">
        <v>66564.41</v>
      </c>
      <c r="F21" s="4">
        <v>70904.570000000007</v>
      </c>
      <c r="G21" s="5"/>
      <c r="I21" s="1">
        <f t="shared" si="2"/>
        <v>2035</v>
      </c>
      <c r="J21" s="5">
        <v>11382.260999999999</v>
      </c>
      <c r="K21" s="4">
        <v>11047.971</v>
      </c>
      <c r="L21" s="5">
        <v>11793.029</v>
      </c>
      <c r="M21" s="5"/>
      <c r="O21" s="6">
        <v>0</v>
      </c>
      <c r="P21" s="5">
        <v>0</v>
      </c>
      <c r="Q21" s="6">
        <v>0</v>
      </c>
      <c r="R21" s="5"/>
      <c r="S21" s="5">
        <v>0</v>
      </c>
      <c r="T21" s="5">
        <v>0</v>
      </c>
      <c r="U21" s="5">
        <v>0</v>
      </c>
    </row>
    <row r="22" spans="3:21" x14ac:dyDescent="0.25">
      <c r="C22" s="1">
        <f t="shared" si="3"/>
        <v>2036</v>
      </c>
      <c r="D22" s="4">
        <v>68993.899999999994</v>
      </c>
      <c r="E22" s="4">
        <v>67214.070000000007</v>
      </c>
      <c r="F22" s="4">
        <v>71697.05</v>
      </c>
      <c r="G22" s="5"/>
      <c r="I22" s="1">
        <f t="shared" si="2"/>
        <v>2036</v>
      </c>
      <c r="J22" s="5">
        <v>11425.01</v>
      </c>
      <c r="K22" s="4">
        <v>11089.699000000001</v>
      </c>
      <c r="L22" s="5">
        <v>11924.57</v>
      </c>
      <c r="M22" s="5"/>
      <c r="O22" s="6">
        <v>0</v>
      </c>
      <c r="P22" s="5">
        <v>0</v>
      </c>
      <c r="Q22" s="6">
        <v>0</v>
      </c>
      <c r="R22" s="5"/>
      <c r="S22" s="5">
        <v>0</v>
      </c>
      <c r="T22" s="5">
        <v>0</v>
      </c>
      <c r="U22" s="5">
        <v>0</v>
      </c>
    </row>
    <row r="23" spans="3:21" x14ac:dyDescent="0.25">
      <c r="C23" s="1">
        <f t="shared" si="3"/>
        <v>2037</v>
      </c>
      <c r="D23" s="4">
        <v>69208.19</v>
      </c>
      <c r="E23" s="4">
        <v>67578.55</v>
      </c>
      <c r="F23" s="5"/>
      <c r="G23" s="5"/>
      <c r="I23" s="1">
        <f t="shared" si="2"/>
        <v>2037</v>
      </c>
      <c r="J23" s="5">
        <v>11488.118</v>
      </c>
      <c r="K23" s="4">
        <v>11184.838</v>
      </c>
      <c r="L23" s="5"/>
      <c r="M23" s="5"/>
      <c r="O23" s="6">
        <v>0</v>
      </c>
      <c r="P23" s="5">
        <v>0</v>
      </c>
      <c r="Q23" s="6">
        <v>0</v>
      </c>
      <c r="R23" s="5"/>
      <c r="S23" s="5">
        <v>0</v>
      </c>
      <c r="T23" s="5">
        <v>0</v>
      </c>
      <c r="U23" s="5">
        <v>0</v>
      </c>
    </row>
    <row r="24" spans="3:21" x14ac:dyDescent="0.25">
      <c r="C24" s="1">
        <f t="shared" ref="C24" si="4">C23+1</f>
        <v>2038</v>
      </c>
      <c r="D24" s="4">
        <v>69558.66</v>
      </c>
      <c r="E24" s="4"/>
      <c r="F24" s="5"/>
      <c r="G24" s="5"/>
      <c r="I24" s="1">
        <f t="shared" si="2"/>
        <v>2038</v>
      </c>
      <c r="J24" s="5">
        <v>11519.336000000001</v>
      </c>
      <c r="K24" s="4"/>
      <c r="L24" s="5"/>
      <c r="O24" s="6">
        <v>0</v>
      </c>
      <c r="P24" s="5">
        <v>0</v>
      </c>
      <c r="Q24" s="6">
        <v>0</v>
      </c>
      <c r="R24" s="5"/>
      <c r="S24" s="5">
        <v>0</v>
      </c>
      <c r="T24" s="5">
        <v>0</v>
      </c>
      <c r="U24" s="5">
        <v>0</v>
      </c>
    </row>
    <row r="25" spans="3:21" x14ac:dyDescent="0.25">
      <c r="Q25" s="5"/>
      <c r="R25" s="5"/>
    </row>
    <row r="26" spans="3:21" x14ac:dyDescent="0.25">
      <c r="Q26" s="5"/>
      <c r="R26" s="5"/>
    </row>
    <row r="27" spans="3:21" x14ac:dyDescent="0.25">
      <c r="R27" s="5"/>
    </row>
    <row r="28" spans="3:21" x14ac:dyDescent="0.25">
      <c r="R28" s="5"/>
    </row>
    <row r="29" spans="3:21" x14ac:dyDescent="0.25">
      <c r="R29" s="5"/>
    </row>
    <row r="30" spans="3:21" x14ac:dyDescent="0.25">
      <c r="R30" s="5"/>
    </row>
    <row r="31" spans="3:21" x14ac:dyDescent="0.25">
      <c r="R31" s="5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Charts for 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p14261</dc:creator>
  <cp:lastModifiedBy>Fred Nass</cp:lastModifiedBy>
  <cp:lastPrinted>2015-03-06T23:21:03Z</cp:lastPrinted>
  <dcterms:created xsi:type="dcterms:W3CDTF">2013-04-19T03:59:43Z</dcterms:created>
  <dcterms:modified xsi:type="dcterms:W3CDTF">2019-10-28T13:16:54Z</dcterms:modified>
</cp:coreProperties>
</file>