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125" windowHeight="11520"/>
  </bookViews>
  <sheets>
    <sheet name="Simple Summary" sheetId="2" r:id="rId1"/>
  </sheets>
  <calcPr calcId="152511"/>
</workbook>
</file>

<file path=xl/calcChain.xml><?xml version="1.0" encoding="utf-8"?>
<calcChain xmlns="http://schemas.openxmlformats.org/spreadsheetml/2006/main">
  <c r="C21" i="2" l="1"/>
  <c r="C28" i="2" s="1"/>
  <c r="C22" i="2"/>
  <c r="C25" i="2" s="1"/>
  <c r="E22" i="2" l="1"/>
  <c r="F22" i="2"/>
  <c r="G22" i="2"/>
  <c r="H22" i="2" l="1"/>
  <c r="I22" i="2"/>
  <c r="J22" i="2" l="1"/>
  <c r="K22" i="2"/>
  <c r="O22" i="2" l="1"/>
  <c r="N22" i="2"/>
  <c r="L22" i="2"/>
  <c r="M22" i="2"/>
  <c r="Q22" i="2" l="1"/>
  <c r="P22" i="2"/>
  <c r="R22" i="2"/>
  <c r="S22" i="2"/>
  <c r="T22" i="2" l="1"/>
  <c r="U22" i="2" l="1"/>
  <c r="V22" i="2" l="1"/>
  <c r="W22" i="2" l="1"/>
  <c r="X22" i="2" l="1"/>
  <c r="G21" i="2" l="1"/>
  <c r="E21" i="2"/>
  <c r="F21" i="2"/>
  <c r="H21" i="2" l="1"/>
  <c r="J21" i="2"/>
  <c r="K21" i="2"/>
  <c r="I21" i="2"/>
  <c r="M21" i="2" l="1"/>
  <c r="N21" i="2" l="1"/>
  <c r="L21" i="2"/>
  <c r="O21" i="2"/>
  <c r="P21" i="2"/>
  <c r="Q21" i="2" l="1"/>
  <c r="S21" i="2" l="1"/>
  <c r="R21" i="2"/>
  <c r="T21" i="2"/>
  <c r="U21" i="2" l="1"/>
  <c r="V21" i="2" l="1"/>
  <c r="W21" i="2" l="1"/>
  <c r="X21" i="2" l="1"/>
  <c r="D11" i="2" l="1"/>
  <c r="D10" i="2"/>
  <c r="E24" i="2"/>
  <c r="C19" i="2"/>
  <c r="C30" i="2" s="1"/>
  <c r="C20" i="2"/>
  <c r="C31" i="2" s="1"/>
  <c r="E20" i="2" l="1"/>
  <c r="F20" i="2"/>
  <c r="G20" i="2"/>
  <c r="I20" i="2" l="1"/>
  <c r="H20" i="2"/>
  <c r="J20" i="2" l="1"/>
  <c r="K20" i="2"/>
  <c r="M20" i="2" l="1"/>
  <c r="L20" i="2"/>
  <c r="O20" i="2"/>
  <c r="N20" i="2"/>
  <c r="Q20" i="2" l="1"/>
  <c r="P20" i="2"/>
  <c r="R20" i="2"/>
  <c r="S20" i="2" l="1"/>
  <c r="T20" i="2"/>
  <c r="U20" i="2" l="1"/>
  <c r="V20" i="2" l="1"/>
  <c r="W20" i="2" l="1"/>
  <c r="X20" i="2" l="1"/>
  <c r="D9" i="2" l="1"/>
  <c r="E19" i="2" l="1"/>
  <c r="F19" i="2"/>
  <c r="G19" i="2"/>
  <c r="H19" i="2" l="1"/>
  <c r="I19" i="2"/>
  <c r="J19" i="2" l="1"/>
  <c r="K19" i="2"/>
  <c r="O19" i="2" l="1"/>
  <c r="L19" i="2"/>
  <c r="N19" i="2"/>
  <c r="M19" i="2"/>
  <c r="P19" i="2"/>
  <c r="Q19" i="2" l="1"/>
  <c r="R19" i="2"/>
  <c r="S19" i="2" l="1"/>
  <c r="T19" i="2"/>
  <c r="U19" i="2" l="1"/>
  <c r="V19" i="2" l="1"/>
  <c r="W19" i="2" l="1"/>
  <c r="D8" i="2" l="1"/>
  <c r="X19" i="2"/>
  <c r="E14" i="2" l="1"/>
  <c r="F14" i="2" l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F3" i="2"/>
  <c r="C18" i="2"/>
  <c r="C29" i="2" s="1"/>
  <c r="C17" i="2"/>
  <c r="C27" i="2" s="1"/>
  <c r="C16" i="2"/>
  <c r="C26" i="2" s="1"/>
  <c r="C15" i="2"/>
  <c r="G3" i="2" l="1"/>
  <c r="F24" i="2"/>
  <c r="D4" i="2"/>
  <c r="G15" i="2"/>
  <c r="X15" i="2"/>
  <c r="T15" i="2"/>
  <c r="P15" i="2"/>
  <c r="L15" i="2"/>
  <c r="H15" i="2"/>
  <c r="W15" i="2"/>
  <c r="S15" i="2"/>
  <c r="O15" i="2"/>
  <c r="K15" i="2"/>
  <c r="F15" i="2"/>
  <c r="V15" i="2"/>
  <c r="R15" i="2"/>
  <c r="N15" i="2"/>
  <c r="J15" i="2"/>
  <c r="E15" i="2"/>
  <c r="U15" i="2"/>
  <c r="Q15" i="2"/>
  <c r="M15" i="2"/>
  <c r="I15" i="2"/>
  <c r="H3" i="2" l="1"/>
  <c r="G24" i="2"/>
  <c r="U25" i="2"/>
  <c r="U28" i="2"/>
  <c r="U31" i="2"/>
  <c r="U30" i="2"/>
  <c r="R25" i="2"/>
  <c r="R28" i="2"/>
  <c r="R31" i="2"/>
  <c r="R30" i="2"/>
  <c r="O25" i="2"/>
  <c r="O28" i="2"/>
  <c r="O31" i="2"/>
  <c r="O30" i="2"/>
  <c r="L25" i="2"/>
  <c r="L28" i="2"/>
  <c r="L31" i="2"/>
  <c r="L30" i="2"/>
  <c r="G25" i="2"/>
  <c r="G28" i="2"/>
  <c r="G31" i="2"/>
  <c r="G30" i="2"/>
  <c r="I25" i="2"/>
  <c r="I28" i="2"/>
  <c r="I31" i="2"/>
  <c r="I30" i="2"/>
  <c r="E25" i="2"/>
  <c r="E28" i="2"/>
  <c r="E31" i="2"/>
  <c r="E30" i="2"/>
  <c r="V25" i="2"/>
  <c r="V28" i="2"/>
  <c r="V31" i="2"/>
  <c r="V30" i="2"/>
  <c r="S25" i="2"/>
  <c r="S28" i="2"/>
  <c r="S31" i="2"/>
  <c r="S30" i="2"/>
  <c r="P25" i="2"/>
  <c r="P28" i="2"/>
  <c r="P31" i="2"/>
  <c r="P30" i="2"/>
  <c r="M25" i="2"/>
  <c r="M28" i="2"/>
  <c r="M31" i="2"/>
  <c r="M30" i="2"/>
  <c r="J25" i="2"/>
  <c r="J28" i="2"/>
  <c r="J31" i="2"/>
  <c r="J30" i="2"/>
  <c r="F25" i="2"/>
  <c r="F28" i="2"/>
  <c r="F31" i="2"/>
  <c r="F30" i="2"/>
  <c r="W25" i="2"/>
  <c r="W28" i="2"/>
  <c r="W31" i="2"/>
  <c r="W30" i="2"/>
  <c r="T25" i="2"/>
  <c r="T28" i="2"/>
  <c r="T31" i="2"/>
  <c r="T30" i="2"/>
  <c r="Q25" i="2"/>
  <c r="Q28" i="2"/>
  <c r="Q31" i="2"/>
  <c r="Q30" i="2"/>
  <c r="N25" i="2"/>
  <c r="N28" i="2"/>
  <c r="N31" i="2"/>
  <c r="N30" i="2"/>
  <c r="K25" i="2"/>
  <c r="K28" i="2"/>
  <c r="K31" i="2"/>
  <c r="K30" i="2"/>
  <c r="H25" i="2"/>
  <c r="H28" i="2"/>
  <c r="H31" i="2"/>
  <c r="H30" i="2"/>
  <c r="X25" i="2"/>
  <c r="X28" i="2"/>
  <c r="X31" i="2"/>
  <c r="X30" i="2"/>
  <c r="B10" i="2"/>
  <c r="B11" i="2"/>
  <c r="B9" i="2"/>
  <c r="B8" i="2"/>
  <c r="D5" i="2"/>
  <c r="B5" i="2" s="1"/>
  <c r="O16" i="2"/>
  <c r="O26" i="2" s="1"/>
  <c r="J16" i="2"/>
  <c r="J26" i="2" s="1"/>
  <c r="V16" i="2"/>
  <c r="V26" i="2" s="1"/>
  <c r="R16" i="2"/>
  <c r="R26" i="2" s="1"/>
  <c r="M16" i="2"/>
  <c r="M26" i="2" s="1"/>
  <c r="H16" i="2"/>
  <c r="H26" i="2" s="1"/>
  <c r="U16" i="2"/>
  <c r="U26" i="2" s="1"/>
  <c r="Q16" i="2"/>
  <c r="Q26" i="2" s="1"/>
  <c r="L16" i="2"/>
  <c r="L26" i="2" s="1"/>
  <c r="G16" i="2"/>
  <c r="G26" i="2" s="1"/>
  <c r="X16" i="2"/>
  <c r="X26" i="2" s="1"/>
  <c r="T16" i="2"/>
  <c r="T26" i="2" s="1"/>
  <c r="P16" i="2"/>
  <c r="P26" i="2" s="1"/>
  <c r="K16" i="2"/>
  <c r="K26" i="2" s="1"/>
  <c r="F16" i="2"/>
  <c r="F26" i="2" s="1"/>
  <c r="W16" i="2"/>
  <c r="W26" i="2" s="1"/>
  <c r="S16" i="2"/>
  <c r="S26" i="2" s="1"/>
  <c r="N16" i="2"/>
  <c r="N26" i="2" s="1"/>
  <c r="I16" i="2"/>
  <c r="I26" i="2" s="1"/>
  <c r="E16" i="2"/>
  <c r="E26" i="2" s="1"/>
  <c r="V18" i="2"/>
  <c r="V29" i="2" s="1"/>
  <c r="R18" i="2"/>
  <c r="R29" i="2" s="1"/>
  <c r="N18" i="2"/>
  <c r="N29" i="2" s="1"/>
  <c r="J18" i="2"/>
  <c r="J29" i="2" s="1"/>
  <c r="F18" i="2"/>
  <c r="F29" i="2" s="1"/>
  <c r="U18" i="2"/>
  <c r="U29" i="2" s="1"/>
  <c r="Q18" i="2"/>
  <c r="Q29" i="2" s="1"/>
  <c r="M18" i="2"/>
  <c r="M29" i="2" s="1"/>
  <c r="I18" i="2"/>
  <c r="I29" i="2" s="1"/>
  <c r="E18" i="2"/>
  <c r="E29" i="2" s="1"/>
  <c r="X18" i="2"/>
  <c r="X29" i="2" s="1"/>
  <c r="T18" i="2"/>
  <c r="T29" i="2" s="1"/>
  <c r="P18" i="2"/>
  <c r="P29" i="2" s="1"/>
  <c r="L18" i="2"/>
  <c r="L29" i="2" s="1"/>
  <c r="H18" i="2"/>
  <c r="H29" i="2" s="1"/>
  <c r="W18" i="2"/>
  <c r="W29" i="2" s="1"/>
  <c r="S18" i="2"/>
  <c r="S29" i="2" s="1"/>
  <c r="O18" i="2"/>
  <c r="O29" i="2" s="1"/>
  <c r="K18" i="2"/>
  <c r="K29" i="2" s="1"/>
  <c r="G18" i="2"/>
  <c r="G29" i="2" s="1"/>
  <c r="D7" i="2"/>
  <c r="B7" i="2" s="1"/>
  <c r="V17" i="2"/>
  <c r="V27" i="2" s="1"/>
  <c r="R17" i="2"/>
  <c r="R27" i="2" s="1"/>
  <c r="N17" i="2"/>
  <c r="N27" i="2" s="1"/>
  <c r="J17" i="2"/>
  <c r="J27" i="2" s="1"/>
  <c r="F17" i="2"/>
  <c r="F27" i="2" s="1"/>
  <c r="U17" i="2"/>
  <c r="U27" i="2" s="1"/>
  <c r="Q17" i="2"/>
  <c r="Q27" i="2" s="1"/>
  <c r="M17" i="2"/>
  <c r="M27" i="2" s="1"/>
  <c r="I17" i="2"/>
  <c r="I27" i="2" s="1"/>
  <c r="E17" i="2"/>
  <c r="E27" i="2" s="1"/>
  <c r="X17" i="2"/>
  <c r="X27" i="2" s="1"/>
  <c r="T17" i="2"/>
  <c r="T27" i="2" s="1"/>
  <c r="P17" i="2"/>
  <c r="P27" i="2" s="1"/>
  <c r="L17" i="2"/>
  <c r="L27" i="2" s="1"/>
  <c r="H17" i="2"/>
  <c r="H27" i="2" s="1"/>
  <c r="W17" i="2"/>
  <c r="W27" i="2" s="1"/>
  <c r="S17" i="2"/>
  <c r="S27" i="2" s="1"/>
  <c r="O17" i="2"/>
  <c r="O27" i="2" s="1"/>
  <c r="K17" i="2"/>
  <c r="K27" i="2" s="1"/>
  <c r="G17" i="2"/>
  <c r="G27" i="2" s="1"/>
  <c r="D6" i="2"/>
  <c r="B6" i="2" s="1"/>
  <c r="I3" i="2" l="1"/>
  <c r="H24" i="2"/>
  <c r="J3" i="2" l="1"/>
  <c r="I24" i="2"/>
  <c r="K3" i="2" l="1"/>
  <c r="J24" i="2"/>
  <c r="L3" i="2" l="1"/>
  <c r="K24" i="2"/>
  <c r="M3" i="2" l="1"/>
  <c r="L24" i="2"/>
  <c r="N3" i="2" l="1"/>
  <c r="M24" i="2"/>
  <c r="O3" i="2" l="1"/>
  <c r="N24" i="2"/>
  <c r="P3" i="2" l="1"/>
  <c r="O24" i="2"/>
  <c r="Q3" i="2" l="1"/>
  <c r="P24" i="2"/>
  <c r="R3" i="2" l="1"/>
  <c r="Q24" i="2"/>
  <c r="S3" i="2" l="1"/>
  <c r="R24" i="2"/>
  <c r="T3" i="2" l="1"/>
  <c r="S24" i="2"/>
  <c r="U3" i="2" l="1"/>
  <c r="T24" i="2"/>
  <c r="V3" i="2" l="1"/>
  <c r="U24" i="2"/>
  <c r="W3" i="2" l="1"/>
  <c r="V24" i="2"/>
  <c r="X3" i="2" l="1"/>
  <c r="X24" i="2" s="1"/>
  <c r="W24" i="2"/>
</calcChain>
</file>

<file path=xl/sharedStrings.xml><?xml version="1.0" encoding="utf-8"?>
<sst xmlns="http://schemas.openxmlformats.org/spreadsheetml/2006/main" count="15" uniqueCount="14">
  <si>
    <t>PVRR</t>
  </si>
  <si>
    <t>DR</t>
  </si>
  <si>
    <t>Cumulative PVRR</t>
  </si>
  <si>
    <t>Relative to GW4b</t>
  </si>
  <si>
    <t>Change in the Cumulative PVRR Relative to P45CNW</t>
  </si>
  <si>
    <t>P45CNW</t>
  </si>
  <si>
    <t>P45CP</t>
  </si>
  <si>
    <t>P46CP</t>
  </si>
  <si>
    <t>P47CP</t>
  </si>
  <si>
    <t>P48CP</t>
  </si>
  <si>
    <t>P53CP</t>
  </si>
  <si>
    <t>P36CP</t>
  </si>
  <si>
    <t>P46J23CP</t>
  </si>
  <si>
    <t>Figure 8.24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</si>
</sst>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1" formatCode="_(* #,##0_);_(* \(#,##0\);_(* &quot;-&quot;_);_(@_)"/>
    <numFmt numFmtId="164" formatCode="0_);[Red]\(0\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/>
  </cellStyleXfs>
  <cellXfs count="6">
    <xf numFmtId="0" fontId="0" fillId="0" borderId="0" xfId="0"/>
    <xf numFmtId="0" fontId="2" fillId="0" borderId="0" xfId="0" applyFont="1" applyFill="1"/>
    <xf numFmtId="10" fontId="2" fillId="0" borderId="0" xfId="0" applyNumberFormat="1" applyFont="1" applyFill="1"/>
    <xf numFmtId="6" fontId="2" fillId="0" borderId="0" xfId="0" applyNumberFormat="1" applyFont="1" applyFill="1"/>
    <xf numFmtId="164" fontId="2" fillId="0" borderId="0" xfId="0" applyNumberFormat="1" applyFont="1" applyFill="1"/>
    <xf numFmtId="0" fontId="3" fillId="0" borderId="0" xfId="0" applyFont="1" applyFill="1" applyAlignment="1">
      <alignment horizontal="left" vertical="center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'Simple Summary'!$C$25</c:f>
              <c:strCache>
                <c:ptCount val="1"/>
                <c:pt idx="0">
                  <c:v>P36CP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'Simple Summary'!$E$24:$X$24</c:f>
              <c:numCache>
                <c:formatCode>0_);[Red]\(0\)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'Simple Summary'!$E$25:$X$25</c:f>
              <c:numCache>
                <c:formatCode>"$"#,##0_);[Red]\("$"#,##0\)</c:formatCode>
                <c:ptCount val="20"/>
                <c:pt idx="0">
                  <c:v>8.4414359304337268</c:v>
                </c:pt>
                <c:pt idx="1">
                  <c:v>20.579753206457553</c:v>
                </c:pt>
                <c:pt idx="2">
                  <c:v>32.743336915154032</c:v>
                </c:pt>
                <c:pt idx="3">
                  <c:v>52.440295954707835</c:v>
                </c:pt>
                <c:pt idx="4">
                  <c:v>72.320029311264989</c:v>
                </c:pt>
                <c:pt idx="5">
                  <c:v>66.023705305054136</c:v>
                </c:pt>
                <c:pt idx="6">
                  <c:v>68.796836465392516</c:v>
                </c:pt>
                <c:pt idx="7">
                  <c:v>167.70104684495891</c:v>
                </c:pt>
                <c:pt idx="8">
                  <c:v>230.44144681188482</c:v>
                </c:pt>
                <c:pt idx="9">
                  <c:v>252.58151458359498</c:v>
                </c:pt>
                <c:pt idx="10">
                  <c:v>237.11404937970656</c:v>
                </c:pt>
                <c:pt idx="11">
                  <c:v>234.84038073518605</c:v>
                </c:pt>
                <c:pt idx="12">
                  <c:v>229.6861122893315</c:v>
                </c:pt>
                <c:pt idx="13">
                  <c:v>216.69748555806837</c:v>
                </c:pt>
                <c:pt idx="14">
                  <c:v>214.07040245988537</c:v>
                </c:pt>
                <c:pt idx="15">
                  <c:v>207.33362484153258</c:v>
                </c:pt>
                <c:pt idx="16">
                  <c:v>197.65690134776742</c:v>
                </c:pt>
                <c:pt idx="17">
                  <c:v>201.75381508614373</c:v>
                </c:pt>
                <c:pt idx="18">
                  <c:v>186.90056726255352</c:v>
                </c:pt>
                <c:pt idx="19">
                  <c:v>205.40503703128707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'Simple Summary'!$C$26</c:f>
              <c:strCache>
                <c:ptCount val="1"/>
                <c:pt idx="0">
                  <c:v>P45CP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numRef>
              <c:f>'Simple Summary'!$E$24:$X$24</c:f>
              <c:numCache>
                <c:formatCode>0_);[Red]\(0\)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'Simple Summary'!$E$26:$X$26</c:f>
              <c:numCache>
                <c:formatCode>"$"#,##0_);[Red]\("$"#,##0\)</c:formatCode>
                <c:ptCount val="20"/>
                <c:pt idx="0">
                  <c:v>-1.589973815043777E-4</c:v>
                </c:pt>
                <c:pt idx="1">
                  <c:v>-6.8213721199299471E-2</c:v>
                </c:pt>
                <c:pt idx="2">
                  <c:v>-0.11026996315013093</c:v>
                </c:pt>
                <c:pt idx="3">
                  <c:v>-0.77574418477161089</c:v>
                </c:pt>
                <c:pt idx="4">
                  <c:v>-1.053288016562874</c:v>
                </c:pt>
                <c:pt idx="5">
                  <c:v>-1.7855334363275688</c:v>
                </c:pt>
                <c:pt idx="6">
                  <c:v>-2.4246375493130472</c:v>
                </c:pt>
                <c:pt idx="7">
                  <c:v>-3.0897468156745163</c:v>
                </c:pt>
                <c:pt idx="8">
                  <c:v>-3.6525772663026146</c:v>
                </c:pt>
                <c:pt idx="9">
                  <c:v>-4.0189473891896341</c:v>
                </c:pt>
                <c:pt idx="10">
                  <c:v>1.5668252677078272</c:v>
                </c:pt>
                <c:pt idx="11">
                  <c:v>2.4184778970720799</c:v>
                </c:pt>
                <c:pt idx="12">
                  <c:v>6.7194034483145515</c:v>
                </c:pt>
                <c:pt idx="13">
                  <c:v>6.5341942242739606</c:v>
                </c:pt>
                <c:pt idx="14">
                  <c:v>0.20318565191337257</c:v>
                </c:pt>
                <c:pt idx="15">
                  <c:v>-7.9858220252208412</c:v>
                </c:pt>
                <c:pt idx="16">
                  <c:v>-9.6337736487548682</c:v>
                </c:pt>
                <c:pt idx="17">
                  <c:v>-15.256960758404603</c:v>
                </c:pt>
                <c:pt idx="18">
                  <c:v>-14.315715912242013</c:v>
                </c:pt>
                <c:pt idx="19">
                  <c:v>-15.203071261206787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'Simple Summary'!$C$27</c:f>
              <c:strCache>
                <c:ptCount val="1"/>
                <c:pt idx="0">
                  <c:v>P46CP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'Simple Summary'!$E$24:$X$24</c:f>
              <c:numCache>
                <c:formatCode>0_);[Red]\(0\)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'Simple Summary'!$E$27:$X$27</c:f>
              <c:numCache>
                <c:formatCode>"$"#,##0_);[Red]\("$"#,##0\)</c:formatCode>
                <c:ptCount val="20"/>
                <c:pt idx="0">
                  <c:v>10.309549195660111</c:v>
                </c:pt>
                <c:pt idx="1">
                  <c:v>22.405720678638318</c:v>
                </c:pt>
                <c:pt idx="2">
                  <c:v>32.044015805463914</c:v>
                </c:pt>
                <c:pt idx="3">
                  <c:v>48.248702812243209</c:v>
                </c:pt>
                <c:pt idx="4">
                  <c:v>57.123055998482414</c:v>
                </c:pt>
                <c:pt idx="5">
                  <c:v>42.257707281765761</c:v>
                </c:pt>
                <c:pt idx="6">
                  <c:v>56.24544643696845</c:v>
                </c:pt>
                <c:pt idx="7">
                  <c:v>76.746695110032306</c:v>
                </c:pt>
                <c:pt idx="8">
                  <c:v>75.767623251747864</c:v>
                </c:pt>
                <c:pt idx="9">
                  <c:v>76.156948440871929</c:v>
                </c:pt>
                <c:pt idx="10">
                  <c:v>92.531414169767231</c:v>
                </c:pt>
                <c:pt idx="11">
                  <c:v>102.22959070180514</c:v>
                </c:pt>
                <c:pt idx="12">
                  <c:v>103.29430145755941</c:v>
                </c:pt>
                <c:pt idx="13">
                  <c:v>98.749173221656747</c:v>
                </c:pt>
                <c:pt idx="14">
                  <c:v>99.699769938939426</c:v>
                </c:pt>
                <c:pt idx="15">
                  <c:v>88.835610628910217</c:v>
                </c:pt>
                <c:pt idx="16">
                  <c:v>89.295287449334865</c:v>
                </c:pt>
                <c:pt idx="17">
                  <c:v>93.755988888493448</c:v>
                </c:pt>
                <c:pt idx="18">
                  <c:v>85.303931287198793</c:v>
                </c:pt>
                <c:pt idx="19">
                  <c:v>84.835991985859437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'Simple Summary'!$C$28</c:f>
              <c:strCache>
                <c:ptCount val="1"/>
                <c:pt idx="0">
                  <c:v>P46J23CP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'Simple Summary'!$E$24:$X$24</c:f>
              <c:numCache>
                <c:formatCode>0_);[Red]\(0\)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'Simple Summary'!$E$28:$X$28</c:f>
              <c:numCache>
                <c:formatCode>"$"#,##0_);[Red]\("$"#,##0\)</c:formatCode>
                <c:ptCount val="20"/>
                <c:pt idx="0">
                  <c:v>28.839955106621346</c:v>
                </c:pt>
                <c:pt idx="1">
                  <c:v>54.145131337203111</c:v>
                </c:pt>
                <c:pt idx="2">
                  <c:v>75.379400799511586</c:v>
                </c:pt>
                <c:pt idx="3">
                  <c:v>97.142874001057862</c:v>
                </c:pt>
                <c:pt idx="4">
                  <c:v>90.698851192546499</c:v>
                </c:pt>
                <c:pt idx="5">
                  <c:v>95.052634050909546</c:v>
                </c:pt>
                <c:pt idx="6">
                  <c:v>97.774785162123408</c:v>
                </c:pt>
                <c:pt idx="7">
                  <c:v>89.297395563666214</c:v>
                </c:pt>
                <c:pt idx="8">
                  <c:v>86.87546424129323</c:v>
                </c:pt>
                <c:pt idx="9">
                  <c:v>107.24249894730019</c:v>
                </c:pt>
                <c:pt idx="10">
                  <c:v>121.45856792536324</c:v>
                </c:pt>
                <c:pt idx="11">
                  <c:v>129.40452449058648</c:v>
                </c:pt>
                <c:pt idx="12">
                  <c:v>131.61414628731109</c:v>
                </c:pt>
                <c:pt idx="13">
                  <c:v>126.13930632283518</c:v>
                </c:pt>
                <c:pt idx="14">
                  <c:v>119.1290891967983</c:v>
                </c:pt>
                <c:pt idx="15">
                  <c:v>101.67263748203186</c:v>
                </c:pt>
                <c:pt idx="16">
                  <c:v>107.5956525006477</c:v>
                </c:pt>
                <c:pt idx="17">
                  <c:v>117.35167572442515</c:v>
                </c:pt>
                <c:pt idx="18">
                  <c:v>100.5323233110139</c:v>
                </c:pt>
                <c:pt idx="19">
                  <c:v>96.306476168851077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'Simple Summary'!$C$29</c:f>
              <c:strCache>
                <c:ptCount val="1"/>
                <c:pt idx="0">
                  <c:v>P47CP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'Simple Summary'!$E$24:$X$24</c:f>
              <c:numCache>
                <c:formatCode>0_);[Red]\(0\)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'Simple Summary'!$E$29:$X$29</c:f>
              <c:numCache>
                <c:formatCode>"$"#,##0_);[Red]\("$"#,##0\)</c:formatCode>
                <c:ptCount val="20"/>
                <c:pt idx="0">
                  <c:v>0.23421249532339061</c:v>
                </c:pt>
                <c:pt idx="1">
                  <c:v>1.0171361652955966</c:v>
                </c:pt>
                <c:pt idx="2">
                  <c:v>2.2753287160599029</c:v>
                </c:pt>
                <c:pt idx="3">
                  <c:v>3.1222896141771344</c:v>
                </c:pt>
                <c:pt idx="4">
                  <c:v>4.5911238427042917</c:v>
                </c:pt>
                <c:pt idx="5">
                  <c:v>4.116337686676161</c:v>
                </c:pt>
                <c:pt idx="6">
                  <c:v>4.7426453712969305</c:v>
                </c:pt>
                <c:pt idx="7">
                  <c:v>6.263410097317319</c:v>
                </c:pt>
                <c:pt idx="8">
                  <c:v>8.0557586028426158</c:v>
                </c:pt>
                <c:pt idx="9">
                  <c:v>9.6867965276869654</c:v>
                </c:pt>
                <c:pt idx="10">
                  <c:v>22.490589698702024</c:v>
                </c:pt>
                <c:pt idx="11">
                  <c:v>29.278402059357177</c:v>
                </c:pt>
                <c:pt idx="12">
                  <c:v>37.16574310669057</c:v>
                </c:pt>
                <c:pt idx="13">
                  <c:v>39.047634448384997</c:v>
                </c:pt>
                <c:pt idx="14">
                  <c:v>42.879832550712308</c:v>
                </c:pt>
                <c:pt idx="15">
                  <c:v>44.089282119595737</c:v>
                </c:pt>
                <c:pt idx="16">
                  <c:v>45.062390844184847</c:v>
                </c:pt>
                <c:pt idx="17">
                  <c:v>31.842608533061139</c:v>
                </c:pt>
                <c:pt idx="18">
                  <c:v>16.718821256716183</c:v>
                </c:pt>
                <c:pt idx="19">
                  <c:v>11.643935441054055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'Simple Summary'!$C$30</c:f>
              <c:strCache>
                <c:ptCount val="1"/>
                <c:pt idx="0">
                  <c:v>P48CP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'Simple Summary'!$E$24:$X$24</c:f>
              <c:numCache>
                <c:formatCode>0_);[Red]\(0\)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'Simple Summary'!$E$30:$X$30</c:f>
              <c:numCache>
                <c:formatCode>"$"#,##0_);[Red]\("$"#,##0\)</c:formatCode>
                <c:ptCount val="20"/>
                <c:pt idx="0">
                  <c:v>0.57223157500880006</c:v>
                </c:pt>
                <c:pt idx="1">
                  <c:v>-1.3707584928133656</c:v>
                </c:pt>
                <c:pt idx="2">
                  <c:v>-4.4038873075501215</c:v>
                </c:pt>
                <c:pt idx="3">
                  <c:v>-2.0670871368101871</c:v>
                </c:pt>
                <c:pt idx="4">
                  <c:v>1.9489838584750032</c:v>
                </c:pt>
                <c:pt idx="5">
                  <c:v>3.8380029836562244</c:v>
                </c:pt>
                <c:pt idx="6">
                  <c:v>7.741880618171308</c:v>
                </c:pt>
                <c:pt idx="7">
                  <c:v>11.532523684036278</c:v>
                </c:pt>
                <c:pt idx="8">
                  <c:v>16.297488466618233</c:v>
                </c:pt>
                <c:pt idx="9">
                  <c:v>21.352646953278963</c:v>
                </c:pt>
                <c:pt idx="10">
                  <c:v>32.619420107621409</c:v>
                </c:pt>
                <c:pt idx="11">
                  <c:v>44.217763142945842</c:v>
                </c:pt>
                <c:pt idx="12">
                  <c:v>48.356093345137197</c:v>
                </c:pt>
                <c:pt idx="13">
                  <c:v>45.896717163563153</c:v>
                </c:pt>
                <c:pt idx="14">
                  <c:v>47.535086164240056</c:v>
                </c:pt>
                <c:pt idx="15">
                  <c:v>29.568999632083433</c:v>
                </c:pt>
                <c:pt idx="16">
                  <c:v>28.984111810430477</c:v>
                </c:pt>
                <c:pt idx="17">
                  <c:v>22.255940859926341</c:v>
                </c:pt>
                <c:pt idx="18">
                  <c:v>6.9412402083253255</c:v>
                </c:pt>
                <c:pt idx="19">
                  <c:v>-2.0635470691122464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'Simple Summary'!$C$31</c:f>
              <c:strCache>
                <c:ptCount val="1"/>
                <c:pt idx="0">
                  <c:v>P53CP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'Simple Summary'!$E$24:$X$24</c:f>
              <c:numCache>
                <c:formatCode>0_);[Red]\(0\)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'Simple Summary'!$E$31:$X$31</c:f>
              <c:numCache>
                <c:formatCode>"$"#,##0_);[Red]\("$"#,##0\)</c:formatCode>
                <c:ptCount val="20"/>
                <c:pt idx="0">
                  <c:v>10.100982042648639</c:v>
                </c:pt>
                <c:pt idx="1">
                  <c:v>20.245594594810427</c:v>
                </c:pt>
                <c:pt idx="2">
                  <c:v>28.80231979048267</c:v>
                </c:pt>
                <c:pt idx="3">
                  <c:v>42.009027487253661</c:v>
                </c:pt>
                <c:pt idx="4">
                  <c:v>55.589544638262851</c:v>
                </c:pt>
                <c:pt idx="5">
                  <c:v>49.50618935212151</c:v>
                </c:pt>
                <c:pt idx="6">
                  <c:v>59.019529343873728</c:v>
                </c:pt>
                <c:pt idx="7">
                  <c:v>85.151214974997856</c:v>
                </c:pt>
                <c:pt idx="8">
                  <c:v>93.638890968099076</c:v>
                </c:pt>
                <c:pt idx="9">
                  <c:v>107.05689666787475</c:v>
                </c:pt>
                <c:pt idx="10">
                  <c:v>125.99746099011099</c:v>
                </c:pt>
                <c:pt idx="11">
                  <c:v>143.53885065327268</c:v>
                </c:pt>
                <c:pt idx="12">
                  <c:v>152.73688311077785</c:v>
                </c:pt>
                <c:pt idx="13">
                  <c:v>155.31437320751684</c:v>
                </c:pt>
                <c:pt idx="14">
                  <c:v>156.14511289769507</c:v>
                </c:pt>
                <c:pt idx="15">
                  <c:v>145.27923952457786</c:v>
                </c:pt>
                <c:pt idx="16">
                  <c:v>145.73538946621557</c:v>
                </c:pt>
                <c:pt idx="17">
                  <c:v>150.1939917869604</c:v>
                </c:pt>
                <c:pt idx="18">
                  <c:v>141.74053185654702</c:v>
                </c:pt>
                <c:pt idx="19">
                  <c:v>141.27416643749893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62240"/>
        <c:axId val="344762632"/>
      </c:lineChart>
      <c:catAx>
        <c:axId val="344762240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4762632"/>
        <c:crosses val="autoZero"/>
        <c:auto val="1"/>
        <c:lblAlgn val="ctr"/>
        <c:lblOffset val="100"/>
        <c:noMultiLvlLbl val="0"/>
      </c:catAx>
      <c:valAx>
        <c:axId val="34476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$ Millions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476224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35</xdr:row>
      <xdr:rowOff>152400</xdr:rowOff>
    </xdr:from>
    <xdr:to>
      <xdr:col>13</xdr:col>
      <xdr:colOff>38101</xdr:colOff>
      <xdr:row>51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35"/>
  <sheetViews>
    <sheetView tabSelected="1" zoomScaleNormal="100" workbookViewId="0"/>
  </sheetViews>
  <sheetFormatPr defaultRowHeight="15" x14ac:dyDescent="0.25"/>
  <cols>
    <col min="1" max="3" width="9.140625" style="1"/>
    <col min="4" max="4" width="10.85546875" style="1" bestFit="1" customWidth="1"/>
    <col min="5" max="16384" width="9.140625" style="1"/>
  </cols>
  <sheetData>
    <row r="1" spans="1:24" x14ac:dyDescent="0.25">
      <c r="C1" s="1" t="s">
        <v>1</v>
      </c>
      <c r="D1" s="2">
        <v>6.9199999999999998E-2</v>
      </c>
    </row>
    <row r="3" spans="1:24" x14ac:dyDescent="0.25">
      <c r="D3" s="1" t="s">
        <v>0</v>
      </c>
      <c r="E3" s="1">
        <v>2019</v>
      </c>
      <c r="F3" s="1">
        <f>E3+1</f>
        <v>2020</v>
      </c>
      <c r="G3" s="1">
        <f t="shared" ref="G3:X3" si="0">F3+1</f>
        <v>2021</v>
      </c>
      <c r="H3" s="1">
        <f t="shared" si="0"/>
        <v>2022</v>
      </c>
      <c r="I3" s="1">
        <f t="shared" si="0"/>
        <v>2023</v>
      </c>
      <c r="J3" s="1">
        <f t="shared" si="0"/>
        <v>2024</v>
      </c>
      <c r="K3" s="1">
        <f t="shared" si="0"/>
        <v>2025</v>
      </c>
      <c r="L3" s="1">
        <f t="shared" si="0"/>
        <v>2026</v>
      </c>
      <c r="M3" s="1">
        <f t="shared" si="0"/>
        <v>2027</v>
      </c>
      <c r="N3" s="1">
        <f t="shared" si="0"/>
        <v>2028</v>
      </c>
      <c r="O3" s="1">
        <f t="shared" si="0"/>
        <v>2029</v>
      </c>
      <c r="P3" s="1">
        <f t="shared" si="0"/>
        <v>2030</v>
      </c>
      <c r="Q3" s="1">
        <f t="shared" si="0"/>
        <v>2031</v>
      </c>
      <c r="R3" s="1">
        <f t="shared" si="0"/>
        <v>2032</v>
      </c>
      <c r="S3" s="1">
        <f t="shared" si="0"/>
        <v>2033</v>
      </c>
      <c r="T3" s="1">
        <f t="shared" si="0"/>
        <v>2034</v>
      </c>
      <c r="U3" s="1">
        <f t="shared" si="0"/>
        <v>2035</v>
      </c>
      <c r="V3" s="1">
        <f t="shared" si="0"/>
        <v>2036</v>
      </c>
      <c r="W3" s="1">
        <f t="shared" si="0"/>
        <v>2037</v>
      </c>
      <c r="X3" s="1">
        <f t="shared" si="0"/>
        <v>2038</v>
      </c>
    </row>
    <row r="4" spans="1:24" x14ac:dyDescent="0.25">
      <c r="B4" s="3"/>
      <c r="C4" s="1" t="s">
        <v>5</v>
      </c>
      <c r="D4" s="3">
        <f>NPV($D$1,E4:X4)</f>
        <v>23207.130026737705</v>
      </c>
      <c r="E4" s="3">
        <v>1391.0728465839638</v>
      </c>
      <c r="F4" s="3">
        <v>1470.5310531759417</v>
      </c>
      <c r="G4" s="3">
        <v>1256.2922597531715</v>
      </c>
      <c r="H4" s="3">
        <v>1345.5049843573911</v>
      </c>
      <c r="I4" s="3">
        <v>1421.7491980710042</v>
      </c>
      <c r="J4" s="3">
        <v>1626.2249807864907</v>
      </c>
      <c r="K4" s="3">
        <v>1986.549593184923</v>
      </c>
      <c r="L4" s="3">
        <v>2077.3495867692332</v>
      </c>
      <c r="M4" s="3">
        <v>2091.4091004435977</v>
      </c>
      <c r="N4" s="3">
        <v>2174.2277957312067</v>
      </c>
      <c r="O4" s="3">
        <v>2265.2700194686045</v>
      </c>
      <c r="P4" s="3">
        <v>2515.0165188016827</v>
      </c>
      <c r="Q4" s="3">
        <v>3008.7222956879723</v>
      </c>
      <c r="R4" s="3">
        <v>3165.7681809755518</v>
      </c>
      <c r="S4" s="3">
        <v>3249.0544905137199</v>
      </c>
      <c r="T4" s="3">
        <v>3540.6198445849386</v>
      </c>
      <c r="U4" s="3">
        <v>3665.1083568454287</v>
      </c>
      <c r="V4" s="3">
        <v>3812.050213539319</v>
      </c>
      <c r="W4" s="3">
        <v>4140.3223009036074</v>
      </c>
      <c r="X4" s="3">
        <v>4346.9541014371353</v>
      </c>
    </row>
    <row r="5" spans="1:24" x14ac:dyDescent="0.25">
      <c r="B5" s="3">
        <f>D5-D$4</f>
        <v>-15.203071261206787</v>
      </c>
      <c r="C5" s="1" t="s">
        <v>6</v>
      </c>
      <c r="D5" s="3">
        <f>NPV($D$1,E5:X5)</f>
        <v>23191.926955476498</v>
      </c>
      <c r="E5" s="3">
        <v>1391.0726765839636</v>
      </c>
      <c r="F5" s="3">
        <v>1470.4532537887746</v>
      </c>
      <c r="G5" s="3">
        <v>1256.2408545224437</v>
      </c>
      <c r="H5" s="3">
        <v>1344.635289229207</v>
      </c>
      <c r="I5" s="3">
        <v>1421.3613815283759</v>
      </c>
      <c r="J5" s="3">
        <v>1625.1309983129017</v>
      </c>
      <c r="K5" s="3">
        <v>1985.5286906949157</v>
      </c>
      <c r="L5" s="3">
        <v>2076.213622688465</v>
      </c>
      <c r="M5" s="3">
        <v>2090.3813015717606</v>
      </c>
      <c r="N5" s="3">
        <v>2173.5124606056456</v>
      </c>
      <c r="O5" s="3">
        <v>2276.9309096870552</v>
      </c>
      <c r="P5" s="3">
        <v>2516.9174652941911</v>
      </c>
      <c r="Q5" s="3">
        <v>3018.9865706167325</v>
      </c>
      <c r="R5" s="3">
        <v>3165.2955872913321</v>
      </c>
      <c r="S5" s="3">
        <v>3231.7819129004415</v>
      </c>
      <c r="T5" s="3">
        <v>3516.7321366974093</v>
      </c>
      <c r="U5" s="3">
        <v>3659.9685522298769</v>
      </c>
      <c r="V5" s="3">
        <v>3793.2983844401701</v>
      </c>
      <c r="W5" s="3">
        <v>4143.6783063952216</v>
      </c>
      <c r="X5" s="3">
        <v>4343.5712994794276</v>
      </c>
    </row>
    <row r="6" spans="1:24" x14ac:dyDescent="0.25">
      <c r="B6" s="3">
        <f t="shared" ref="B6:B11" si="1">D6-D$4</f>
        <v>84.835991985859437</v>
      </c>
      <c r="C6" s="1" t="s">
        <v>7</v>
      </c>
      <c r="D6" s="3">
        <f>NPV($D$1,E6:X6)</f>
        <v>23291.966018723564</v>
      </c>
      <c r="E6" s="3">
        <v>1402.0958165839638</v>
      </c>
      <c r="F6" s="3">
        <v>1484.3592590027745</v>
      </c>
      <c r="G6" s="3">
        <v>1268.0731218043838</v>
      </c>
      <c r="H6" s="3">
        <v>1366.6825700333879</v>
      </c>
      <c r="I6" s="3">
        <v>1434.149477149585</v>
      </c>
      <c r="J6" s="3">
        <v>1604.0159911213818</v>
      </c>
      <c r="K6" s="3">
        <v>2008.8935547445099</v>
      </c>
      <c r="L6" s="3">
        <v>2112.3644080644758</v>
      </c>
      <c r="M6" s="3">
        <v>2089.6211926460142</v>
      </c>
      <c r="N6" s="3">
        <v>2174.9879504644878</v>
      </c>
      <c r="O6" s="3">
        <v>2299.4534456441597</v>
      </c>
      <c r="P6" s="3">
        <v>2536.6635072881559</v>
      </c>
      <c r="Q6" s="3">
        <v>3011.2632566477623</v>
      </c>
      <c r="R6" s="3">
        <v>3154.170492418792</v>
      </c>
      <c r="S6" s="3">
        <v>3251.6479565295185</v>
      </c>
      <c r="T6" s="3">
        <v>3508.9285976996557</v>
      </c>
      <c r="U6" s="3">
        <v>3666.5420451950004</v>
      </c>
      <c r="V6" s="3">
        <v>3826.9254630052055</v>
      </c>
      <c r="W6" s="3">
        <v>4110.1865165313739</v>
      </c>
      <c r="X6" s="3">
        <v>4345.1702095763221</v>
      </c>
    </row>
    <row r="7" spans="1:24" x14ac:dyDescent="0.25">
      <c r="A7" s="3"/>
      <c r="B7" s="3">
        <f t="shared" si="1"/>
        <v>11.643935441054055</v>
      </c>
      <c r="C7" s="1" t="s">
        <v>8</v>
      </c>
      <c r="D7" s="3">
        <f>NPV($D$1,E7:X7)</f>
        <v>23218.773962178759</v>
      </c>
      <c r="E7" s="3">
        <v>1391.3232665839637</v>
      </c>
      <c r="F7" s="3">
        <v>1471.4260826214411</v>
      </c>
      <c r="G7" s="3">
        <v>1257.8301451031602</v>
      </c>
      <c r="H7" s="3">
        <v>1346.6118608417437</v>
      </c>
      <c r="I7" s="3">
        <v>1423.8016241996111</v>
      </c>
      <c r="J7" s="3">
        <v>1625.5156452012109</v>
      </c>
      <c r="K7" s="3">
        <v>1987.5500547087167</v>
      </c>
      <c r="L7" s="3">
        <v>2079.9469556399235</v>
      </c>
      <c r="M7" s="3">
        <v>2094.6821532250724</v>
      </c>
      <c r="N7" s="3">
        <v>2177.4123859744459</v>
      </c>
      <c r="O7" s="3">
        <v>2291.9992896551807</v>
      </c>
      <c r="P7" s="3">
        <v>2530.1673768556739</v>
      </c>
      <c r="Q7" s="3">
        <v>3027.5456480111256</v>
      </c>
      <c r="R7" s="3">
        <v>3170.5701554294765</v>
      </c>
      <c r="S7" s="3">
        <v>3259.5096870902694</v>
      </c>
      <c r="T7" s="3">
        <v>3544.1478639915927</v>
      </c>
      <c r="U7" s="3">
        <v>3668.1433905458621</v>
      </c>
      <c r="V7" s="3">
        <v>3767.9657657355847</v>
      </c>
      <c r="W7" s="3">
        <v>4086.3984856918191</v>
      </c>
      <c r="X7" s="3">
        <v>4327.6074736262299</v>
      </c>
    </row>
    <row r="8" spans="1:24" x14ac:dyDescent="0.25">
      <c r="A8" s="3"/>
      <c r="B8" s="3">
        <f t="shared" si="1"/>
        <v>-2.0635470691122464</v>
      </c>
      <c r="C8" s="1" t="s">
        <v>9</v>
      </c>
      <c r="D8" s="3">
        <f t="shared" ref="D8:D11" si="2">NPV($D$1,E8:X8)</f>
        <v>23205.066479668592</v>
      </c>
      <c r="E8" s="3">
        <v>1391.6846765839634</v>
      </c>
      <c r="F8" s="3">
        <v>1468.3098490027746</v>
      </c>
      <c r="G8" s="3">
        <v>1252.5848746109043</v>
      </c>
      <c r="H8" s="3">
        <v>1348.5589023875789</v>
      </c>
      <c r="I8" s="3">
        <v>1427.360919860278</v>
      </c>
      <c r="J8" s="3">
        <v>1629.0471955241226</v>
      </c>
      <c r="K8" s="3">
        <v>1992.7856325356063</v>
      </c>
      <c r="L8" s="3">
        <v>2083.8237626431983</v>
      </c>
      <c r="M8" s="3">
        <v>2100.110522732386</v>
      </c>
      <c r="N8" s="3">
        <v>2184.0979576382065</v>
      </c>
      <c r="O8" s="3">
        <v>2288.7905980776832</v>
      </c>
      <c r="P8" s="3">
        <v>2540.904807937115</v>
      </c>
      <c r="Q8" s="3">
        <v>3018.5985324270641</v>
      </c>
      <c r="R8" s="3">
        <v>3159.4926530878006</v>
      </c>
      <c r="S8" s="3">
        <v>3253.5243716392802</v>
      </c>
      <c r="T8" s="3">
        <v>3488.2119529474012</v>
      </c>
      <c r="U8" s="3">
        <v>3663.2841472737618</v>
      </c>
      <c r="V8" s="3">
        <v>3789.6135580709006</v>
      </c>
      <c r="W8" s="3">
        <v>4085.7177846623413</v>
      </c>
      <c r="X8" s="3">
        <v>4312.6257885842033</v>
      </c>
    </row>
    <row r="9" spans="1:24" x14ac:dyDescent="0.25">
      <c r="A9" s="3"/>
      <c r="B9" s="3">
        <f t="shared" si="1"/>
        <v>141.27416643749893</v>
      </c>
      <c r="C9" s="1" t="s">
        <v>10</v>
      </c>
      <c r="D9" s="3">
        <f t="shared" si="2"/>
        <v>23348.404193175204</v>
      </c>
      <c r="E9" s="3">
        <v>1401.8728165839639</v>
      </c>
      <c r="F9" s="3">
        <v>1482.1282590027747</v>
      </c>
      <c r="G9" s="3">
        <v>1266.7511218043842</v>
      </c>
      <c r="H9" s="3">
        <v>1362.7645700333878</v>
      </c>
      <c r="I9" s="3">
        <v>1440.725477149585</v>
      </c>
      <c r="J9" s="3">
        <v>1617.1363830513317</v>
      </c>
      <c r="K9" s="3">
        <v>2001.7461664638836</v>
      </c>
      <c r="L9" s="3">
        <v>2121.9808342170795</v>
      </c>
      <c r="M9" s="3">
        <v>2106.9086595035833</v>
      </c>
      <c r="N9" s="3">
        <v>2200.426358857429</v>
      </c>
      <c r="O9" s="3">
        <v>2304.8104474100132</v>
      </c>
      <c r="P9" s="3">
        <v>2554.17009151928</v>
      </c>
      <c r="Q9" s="3">
        <v>3030.6736484427738</v>
      </c>
      <c r="R9" s="3">
        <v>3172.3450971478951</v>
      </c>
      <c r="S9" s="3">
        <v>3251.3209565295183</v>
      </c>
      <c r="T9" s="3">
        <v>3508.9235976996565</v>
      </c>
      <c r="U9" s="3">
        <v>3666.5310451950008</v>
      </c>
      <c r="V9" s="3">
        <v>3826.918463005205</v>
      </c>
      <c r="W9" s="3">
        <v>4110.1815165313737</v>
      </c>
      <c r="X9" s="3">
        <v>4345.1762095763224</v>
      </c>
    </row>
    <row r="10" spans="1:24" x14ac:dyDescent="0.25">
      <c r="A10" s="3"/>
      <c r="B10" s="3">
        <f t="shared" si="1"/>
        <v>96.306476168851077</v>
      </c>
      <c r="C10" s="1" t="s">
        <v>12</v>
      </c>
      <c r="D10" s="3">
        <f t="shared" si="2"/>
        <v>23303.436502906556</v>
      </c>
      <c r="E10" s="3">
        <v>1421.9085265839635</v>
      </c>
      <c r="F10" s="3">
        <v>1499.459643175941</v>
      </c>
      <c r="G10" s="3">
        <v>1282.2468498546386</v>
      </c>
      <c r="H10" s="3">
        <v>1373.9472380177172</v>
      </c>
      <c r="I10" s="3">
        <v>1412.7448594406462</v>
      </c>
      <c r="J10" s="3">
        <v>1632.7295788519752</v>
      </c>
      <c r="K10" s="3">
        <v>1990.8979470620936</v>
      </c>
      <c r="L10" s="3">
        <v>2062.87074762271</v>
      </c>
      <c r="M10" s="3">
        <v>2086.9863506118595</v>
      </c>
      <c r="N10" s="3">
        <v>2213.9942898271438</v>
      </c>
      <c r="O10" s="3">
        <v>2294.947564523442</v>
      </c>
      <c r="P10" s="3">
        <v>2532.7524333535757</v>
      </c>
      <c r="Q10" s="3">
        <v>3013.9956177531731</v>
      </c>
      <c r="R10" s="3">
        <v>3151.7981705576876</v>
      </c>
      <c r="S10" s="3">
        <v>3229.9288617909801</v>
      </c>
      <c r="T10" s="3">
        <v>3489.6985808914892</v>
      </c>
      <c r="U10" s="3">
        <v>3683.5816782075544</v>
      </c>
      <c r="V10" s="3">
        <v>3844.5839486991636</v>
      </c>
      <c r="W10" s="3">
        <v>4080.3529536131214</v>
      </c>
      <c r="X10" s="3">
        <v>4330.84420363552</v>
      </c>
    </row>
    <row r="11" spans="1:24" x14ac:dyDescent="0.25">
      <c r="A11" s="3"/>
      <c r="B11" s="3">
        <f t="shared" si="1"/>
        <v>205.40503703128707</v>
      </c>
      <c r="C11" s="1" t="s">
        <v>11</v>
      </c>
      <c r="D11" s="3">
        <f t="shared" si="2"/>
        <v>23412.535063768992</v>
      </c>
      <c r="E11" s="3">
        <v>1400.0984298807837</v>
      </c>
      <c r="F11" s="3">
        <v>1484.4074395946079</v>
      </c>
      <c r="G11" s="3">
        <v>1271.1597752042912</v>
      </c>
      <c r="H11" s="3">
        <v>1371.2465514387077</v>
      </c>
      <c r="I11" s="3">
        <v>1449.5274751415345</v>
      </c>
      <c r="J11" s="3">
        <v>1616.8182055101813</v>
      </c>
      <c r="K11" s="3">
        <v>1990.9793823995194</v>
      </c>
      <c r="L11" s="3">
        <v>2246.271651323173</v>
      </c>
      <c r="M11" s="3">
        <v>2205.9809261736209</v>
      </c>
      <c r="N11" s="3">
        <v>2217.4561245987184</v>
      </c>
      <c r="O11" s="3">
        <v>2232.9800526584504</v>
      </c>
      <c r="P11" s="3">
        <v>2509.9415360142079</v>
      </c>
      <c r="Q11" s="3">
        <v>2996.4214949057814</v>
      </c>
      <c r="R11" s="3">
        <v>3132.6254312464703</v>
      </c>
      <c r="S11" s="3">
        <v>3241.8871496088263</v>
      </c>
      <c r="T11" s="3">
        <v>3520.9683578364547</v>
      </c>
      <c r="U11" s="3">
        <v>3634.9275752214203</v>
      </c>
      <c r="V11" s="3">
        <v>3825.7123280587025</v>
      </c>
      <c r="W11" s="3">
        <v>4087.3630932462256</v>
      </c>
      <c r="X11" s="3">
        <v>4417.497381120209</v>
      </c>
    </row>
    <row r="13" spans="1:24" x14ac:dyDescent="0.25">
      <c r="C13" s="1" t="s">
        <v>2</v>
      </c>
    </row>
    <row r="14" spans="1:24" x14ac:dyDescent="0.25">
      <c r="D14" s="1" t="s">
        <v>0</v>
      </c>
      <c r="E14" s="1">
        <f>E3</f>
        <v>2019</v>
      </c>
      <c r="F14" s="1">
        <f>E14+1</f>
        <v>2020</v>
      </c>
      <c r="G14" s="1">
        <f t="shared" ref="G14:X14" si="3">F14+1</f>
        <v>2021</v>
      </c>
      <c r="H14" s="1">
        <f t="shared" si="3"/>
        <v>2022</v>
      </c>
      <c r="I14" s="1">
        <f t="shared" si="3"/>
        <v>2023</v>
      </c>
      <c r="J14" s="1">
        <f t="shared" si="3"/>
        <v>2024</v>
      </c>
      <c r="K14" s="1">
        <f t="shared" si="3"/>
        <v>2025</v>
      </c>
      <c r="L14" s="1">
        <f t="shared" si="3"/>
        <v>2026</v>
      </c>
      <c r="M14" s="1">
        <f t="shared" si="3"/>
        <v>2027</v>
      </c>
      <c r="N14" s="1">
        <f t="shared" si="3"/>
        <v>2028</v>
      </c>
      <c r="O14" s="1">
        <f t="shared" si="3"/>
        <v>2029</v>
      </c>
      <c r="P14" s="1">
        <f t="shared" si="3"/>
        <v>2030</v>
      </c>
      <c r="Q14" s="1">
        <f t="shared" si="3"/>
        <v>2031</v>
      </c>
      <c r="R14" s="1">
        <f t="shared" si="3"/>
        <v>2032</v>
      </c>
      <c r="S14" s="1">
        <f t="shared" si="3"/>
        <v>2033</v>
      </c>
      <c r="T14" s="1">
        <f t="shared" si="3"/>
        <v>2034</v>
      </c>
      <c r="U14" s="1">
        <f t="shared" si="3"/>
        <v>2035</v>
      </c>
      <c r="V14" s="1">
        <f t="shared" si="3"/>
        <v>2036</v>
      </c>
      <c r="W14" s="1">
        <f t="shared" si="3"/>
        <v>2037</v>
      </c>
      <c r="X14" s="1">
        <f t="shared" si="3"/>
        <v>2038</v>
      </c>
    </row>
    <row r="15" spans="1:24" x14ac:dyDescent="0.25">
      <c r="C15" s="1" t="str">
        <f t="shared" ref="C15:C20" si="4">C4</f>
        <v>P45CNW</v>
      </c>
      <c r="D15" s="3"/>
      <c r="E15" s="3">
        <f>NPV($D$1,$E4:E4)</f>
        <v>1301.0408217208792</v>
      </c>
      <c r="F15" s="3">
        <f>NPV($D$1,$E4:F4)</f>
        <v>2587.3823770182989</v>
      </c>
      <c r="G15" s="3">
        <f>NPV($D$1,$E4:G4)</f>
        <v>3615.1947317008794</v>
      </c>
      <c r="H15" s="3">
        <f>NPV($D$1,$E4:H4)</f>
        <v>4644.7496333385707</v>
      </c>
      <c r="I15" s="3">
        <f>NPV($D$1,$E4:I4)</f>
        <v>5662.2351629769591</v>
      </c>
      <c r="J15" s="3">
        <f>NPV($D$1,$E4:J4)</f>
        <v>6750.7313888636299</v>
      </c>
      <c r="K15" s="3">
        <f>NPV($D$1,$E4:K4)</f>
        <v>7994.3487059736444</v>
      </c>
      <c r="L15" s="3">
        <f>NPV($D$1,$E4:L4)</f>
        <v>9210.6410897085316</v>
      </c>
      <c r="M15" s="3">
        <f>NPV($D$1,$E4:M4)</f>
        <v>10355.912561296134</v>
      </c>
      <c r="N15" s="3">
        <f>NPV($D$1,$E4:N4)</f>
        <v>11469.477485264368</v>
      </c>
      <c r="O15" s="3">
        <f>NPV($D$1,$E4:O4)</f>
        <v>12554.581889661751</v>
      </c>
      <c r="P15" s="3">
        <f>NPV($D$1,$E4:P4)</f>
        <v>13681.347129804466</v>
      </c>
      <c r="Q15" s="3">
        <f>NPV($D$1,$E4:Q4)</f>
        <v>14942.058742454674</v>
      </c>
      <c r="R15" s="3">
        <f>NPV($D$1,$E4:R4)</f>
        <v>16182.721679492528</v>
      </c>
      <c r="S15" s="3">
        <f>NPV($D$1,$E4:S4)</f>
        <v>17373.614682960662</v>
      </c>
      <c r="T15" s="3">
        <f>NPV($D$1,$E4:T4)</f>
        <v>18587.383840957496</v>
      </c>
      <c r="U15" s="3">
        <f>NPV($D$1,$E4:U4)</f>
        <v>19762.510469077919</v>
      </c>
      <c r="V15" s="3">
        <f>NPV($D$1,$E4:V4)</f>
        <v>20905.645440540058</v>
      </c>
      <c r="W15" s="3">
        <f>NPV($D$1,$E4:W4)</f>
        <v>22066.864347037215</v>
      </c>
      <c r="X15" s="3">
        <f>NPV($D$1,$E4:X4)</f>
        <v>23207.130026737705</v>
      </c>
    </row>
    <row r="16" spans="1:24" x14ac:dyDescent="0.25">
      <c r="C16" s="1" t="str">
        <f t="shared" si="4"/>
        <v>P45CP</v>
      </c>
      <c r="D16" s="3"/>
      <c r="E16" s="3">
        <f>NPV($D$1,$E5:E5)</f>
        <v>1301.0406627234977</v>
      </c>
      <c r="F16" s="3">
        <f>NPV($D$1,$E5:F5)</f>
        <v>2587.3141632970996</v>
      </c>
      <c r="G16" s="3">
        <f>NPV($D$1,$E5:G5)</f>
        <v>3615.0844617377293</v>
      </c>
      <c r="H16" s="3">
        <f>NPV($D$1,$E5:H5)</f>
        <v>4643.9738891537991</v>
      </c>
      <c r="I16" s="3">
        <f>NPV($D$1,$E5:I5)</f>
        <v>5661.1818749603963</v>
      </c>
      <c r="J16" s="3">
        <f>NPV($D$1,$E5:J5)</f>
        <v>6748.9458554273024</v>
      </c>
      <c r="K16" s="3">
        <f>NPV($D$1,$E5:K5)</f>
        <v>7991.9240684243314</v>
      </c>
      <c r="L16" s="3">
        <f>NPV($D$1,$E5:L5)</f>
        <v>9207.5513428928571</v>
      </c>
      <c r="M16" s="3">
        <f>NPV($D$1,$E5:M5)</f>
        <v>10352.259984029832</v>
      </c>
      <c r="N16" s="3">
        <f>NPV($D$1,$E5:N5)</f>
        <v>11465.458537875178</v>
      </c>
      <c r="O16" s="3">
        <f>NPV($D$1,$E5:O5)</f>
        <v>12556.148714929459</v>
      </c>
      <c r="P16" s="3">
        <f>NPV($D$1,$E5:P5)</f>
        <v>13683.765607701538</v>
      </c>
      <c r="Q16" s="3">
        <f>NPV($D$1,$E5:Q5)</f>
        <v>14948.778145902988</v>
      </c>
      <c r="R16" s="3">
        <f>NPV($D$1,$E5:R5)</f>
        <v>16189.255873716802</v>
      </c>
      <c r="S16" s="3">
        <f>NPV($D$1,$E5:S5)</f>
        <v>17373.817868612576</v>
      </c>
      <c r="T16" s="3">
        <f>NPV($D$1,$E5:T5)</f>
        <v>18579.398018932276</v>
      </c>
      <c r="U16" s="3">
        <f>NPV($D$1,$E5:U5)</f>
        <v>19752.876695429164</v>
      </c>
      <c r="V16" s="3">
        <f>NPV($D$1,$E5:V5)</f>
        <v>20890.388479781654</v>
      </c>
      <c r="W16" s="3">
        <f>NPV($D$1,$E5:W5)</f>
        <v>22052.548631124973</v>
      </c>
      <c r="X16" s="3">
        <f>NPV($D$1,$E5:X5)</f>
        <v>23191.926955476498</v>
      </c>
    </row>
    <row r="17" spans="2:24" x14ac:dyDescent="0.25">
      <c r="C17" s="1" t="str">
        <f t="shared" si="4"/>
        <v>P46CP</v>
      </c>
      <c r="D17" s="3"/>
      <c r="E17" s="3">
        <f>NPV($D$1,$E6:E6)</f>
        <v>1311.3503709165393</v>
      </c>
      <c r="F17" s="3">
        <f>NPV($D$1,$E6:F6)</f>
        <v>2609.7880976969373</v>
      </c>
      <c r="G17" s="3">
        <f>NPV($D$1,$E6:G6)</f>
        <v>3647.2387475063433</v>
      </c>
      <c r="H17" s="3">
        <f>NPV($D$1,$E6:H6)</f>
        <v>4692.9983361508139</v>
      </c>
      <c r="I17" s="3">
        <f>NPV($D$1,$E6:I6)</f>
        <v>5719.3582189754416</v>
      </c>
      <c r="J17" s="3">
        <f>NPV($D$1,$E6:J6)</f>
        <v>6792.9890961453957</v>
      </c>
      <c r="K17" s="3">
        <f>NPV($D$1,$E6:K6)</f>
        <v>8050.5941524106129</v>
      </c>
      <c r="L17" s="3">
        <f>NPV($D$1,$E6:L6)</f>
        <v>9287.3877848185639</v>
      </c>
      <c r="M17" s="3">
        <f>NPV($D$1,$E6:M6)</f>
        <v>10431.680184547882</v>
      </c>
      <c r="N17" s="3">
        <f>NPV($D$1,$E6:N6)</f>
        <v>11545.63443370524</v>
      </c>
      <c r="O17" s="3">
        <f>NPV($D$1,$E6:O6)</f>
        <v>12647.113303831518</v>
      </c>
      <c r="P17" s="3">
        <f>NPV($D$1,$E6:P6)</f>
        <v>13783.576720506271</v>
      </c>
      <c r="Q17" s="3">
        <f>NPV($D$1,$E6:Q6)</f>
        <v>15045.353043912233</v>
      </c>
      <c r="R17" s="3">
        <f>NPV($D$1,$E6:R6)</f>
        <v>16281.470852714185</v>
      </c>
      <c r="S17" s="3">
        <f>NPV($D$1,$E6:S6)</f>
        <v>17473.314452899602</v>
      </c>
      <c r="T17" s="3">
        <f>NPV($D$1,$E6:T6)</f>
        <v>18676.219451586407</v>
      </c>
      <c r="U17" s="3">
        <f>NPV($D$1,$E6:U6)</f>
        <v>19851.805756527254</v>
      </c>
      <c r="V17" s="3">
        <f>NPV($D$1,$E6:V6)</f>
        <v>20999.401429428552</v>
      </c>
      <c r="W17" s="3">
        <f>NPV($D$1,$E6:W6)</f>
        <v>22152.168278324414</v>
      </c>
      <c r="X17" s="3">
        <f>NPV($D$1,$E6:X6)</f>
        <v>23291.966018723564</v>
      </c>
    </row>
    <row r="18" spans="2:24" x14ac:dyDescent="0.25">
      <c r="C18" s="1" t="str">
        <f t="shared" si="4"/>
        <v>P47CP</v>
      </c>
      <c r="D18" s="3"/>
      <c r="E18" s="3">
        <f>NPV($D$1,$E7:E7)</f>
        <v>1301.2750342162026</v>
      </c>
      <c r="F18" s="3">
        <f>NPV($D$1,$E7:F7)</f>
        <v>2588.3995131835945</v>
      </c>
      <c r="G18" s="3">
        <f>NPV($D$1,$E7:G7)</f>
        <v>3617.4700604169393</v>
      </c>
      <c r="H18" s="3">
        <f>NPV($D$1,$E7:H7)</f>
        <v>4647.8719229527478</v>
      </c>
      <c r="I18" s="3">
        <f>NPV($D$1,$E7:I7)</f>
        <v>5666.8262868196634</v>
      </c>
      <c r="J18" s="3">
        <f>NPV($D$1,$E7:J7)</f>
        <v>6754.8477265503061</v>
      </c>
      <c r="K18" s="3">
        <f>NPV($D$1,$E7:K7)</f>
        <v>7999.0913513449414</v>
      </c>
      <c r="L18" s="3">
        <f>NPV($D$1,$E7:L7)</f>
        <v>9216.9044998058489</v>
      </c>
      <c r="M18" s="3">
        <f>NPV($D$1,$E7:M7)</f>
        <v>10363.968319898977</v>
      </c>
      <c r="N18" s="3">
        <f>NPV($D$1,$E7:N7)</f>
        <v>11479.164281792055</v>
      </c>
      <c r="O18" s="3">
        <f>NPV($D$1,$E7:O7)</f>
        <v>12577.072479360453</v>
      </c>
      <c r="P18" s="3">
        <f>NPV($D$1,$E7:P7)</f>
        <v>13710.625531863823</v>
      </c>
      <c r="Q18" s="3">
        <f>NPV($D$1,$E7:Q7)</f>
        <v>14979.224485561364</v>
      </c>
      <c r="R18" s="3">
        <f>NPV($D$1,$E7:R7)</f>
        <v>16221.769313940913</v>
      </c>
      <c r="S18" s="3">
        <f>NPV($D$1,$E7:S7)</f>
        <v>17416.494515511375</v>
      </c>
      <c r="T18" s="3">
        <f>NPV($D$1,$E7:T7)</f>
        <v>18631.473123077092</v>
      </c>
      <c r="U18" s="3">
        <f>NPV($D$1,$E7:U7)</f>
        <v>19807.572859922104</v>
      </c>
      <c r="V18" s="3">
        <f>NPV($D$1,$E7:V7)</f>
        <v>20937.488049073119</v>
      </c>
      <c r="W18" s="3">
        <f>NPV($D$1,$E7:W7)</f>
        <v>22083.583168293932</v>
      </c>
      <c r="X18" s="3">
        <f>NPV($D$1,$E7:X7)</f>
        <v>23218.773962178759</v>
      </c>
    </row>
    <row r="19" spans="2:24" x14ac:dyDescent="0.25">
      <c r="C19" s="1" t="str">
        <f t="shared" si="4"/>
        <v>P48CP</v>
      </c>
      <c r="D19" s="3"/>
      <c r="E19" s="3">
        <f>NPV($D$1,$E8:E8)</f>
        <v>1301.613053295888</v>
      </c>
      <c r="F19" s="3">
        <f>NPV($D$1,$E8:F8)</f>
        <v>2586.0116185254856</v>
      </c>
      <c r="G19" s="3">
        <f>NPV($D$1,$E8:G8)</f>
        <v>3610.7908443933293</v>
      </c>
      <c r="H19" s="3">
        <f>NPV($D$1,$E8:H8)</f>
        <v>4642.6825462017605</v>
      </c>
      <c r="I19" s="3">
        <f>NPV($D$1,$E8:I8)</f>
        <v>5664.1841468354341</v>
      </c>
      <c r="J19" s="3">
        <f>NPV($D$1,$E8:J8)</f>
        <v>6754.5693918472862</v>
      </c>
      <c r="K19" s="3">
        <f>NPV($D$1,$E8:K8)</f>
        <v>8002.0905865918157</v>
      </c>
      <c r="L19" s="3">
        <f>NPV($D$1,$E8:L8)</f>
        <v>9222.1736133925679</v>
      </c>
      <c r="M19" s="3">
        <f>NPV($D$1,$E8:M8)</f>
        <v>10372.210049762753</v>
      </c>
      <c r="N19" s="3">
        <f>NPV($D$1,$E8:N8)</f>
        <v>11490.830132217647</v>
      </c>
      <c r="O19" s="3">
        <f>NPV($D$1,$E8:O8)</f>
        <v>12587.201309769373</v>
      </c>
      <c r="P19" s="3">
        <f>NPV($D$1,$E8:P8)</f>
        <v>13725.564892947412</v>
      </c>
      <c r="Q19" s="3">
        <f>NPV($D$1,$E8:Q8)</f>
        <v>14990.414835799811</v>
      </c>
      <c r="R19" s="3">
        <f>NPV($D$1,$E8:R8)</f>
        <v>16228.618396656091</v>
      </c>
      <c r="S19" s="3">
        <f>NPV($D$1,$E8:S8)</f>
        <v>17421.149769124902</v>
      </c>
      <c r="T19" s="3">
        <f>NPV($D$1,$E8:T8)</f>
        <v>18616.95284058958</v>
      </c>
      <c r="U19" s="3">
        <f>NPV($D$1,$E8:U8)</f>
        <v>19791.494580888349</v>
      </c>
      <c r="V19" s="3">
        <f>NPV($D$1,$E8:V8)</f>
        <v>20927.901381399985</v>
      </c>
      <c r="W19" s="3">
        <f>NPV($D$1,$E8:W8)</f>
        <v>22073.805587245541</v>
      </c>
      <c r="X19" s="3">
        <f>NPV($D$1,$E8:X8)</f>
        <v>23205.066479668592</v>
      </c>
    </row>
    <row r="20" spans="2:24" x14ac:dyDescent="0.25">
      <c r="C20" s="1" t="str">
        <f t="shared" si="4"/>
        <v>P53CP</v>
      </c>
      <c r="D20" s="3"/>
      <c r="E20" s="3">
        <f>NPV($D$1,$E9:E9)</f>
        <v>1311.1418037635278</v>
      </c>
      <c r="F20" s="3">
        <f>NPV($D$1,$E9:F9)</f>
        <v>2607.6279716131094</v>
      </c>
      <c r="G20" s="3">
        <f>NPV($D$1,$E9:G9)</f>
        <v>3643.9970514913621</v>
      </c>
      <c r="H20" s="3">
        <f>NPV($D$1,$E9:H9)</f>
        <v>4686.7586608258243</v>
      </c>
      <c r="I20" s="3">
        <f>NPV($D$1,$E9:I9)</f>
        <v>5717.824707615222</v>
      </c>
      <c r="J20" s="3">
        <f>NPV($D$1,$E9:J9)</f>
        <v>6800.2375782157515</v>
      </c>
      <c r="K20" s="3">
        <f>NPV($D$1,$E9:K9)</f>
        <v>8053.3682353175182</v>
      </c>
      <c r="L20" s="3">
        <f>NPV($D$1,$E9:L9)</f>
        <v>9295.7923046835294</v>
      </c>
      <c r="M20" s="3">
        <f>NPV($D$1,$E9:M9)</f>
        <v>10449.551452264233</v>
      </c>
      <c r="N20" s="3">
        <f>NPV($D$1,$E9:N9)</f>
        <v>11576.534381932242</v>
      </c>
      <c r="O20" s="3">
        <f>NPV($D$1,$E9:O9)</f>
        <v>12680.579350651862</v>
      </c>
      <c r="P20" s="3">
        <f>NPV($D$1,$E9:P9)</f>
        <v>13824.885980457739</v>
      </c>
      <c r="Q20" s="3">
        <f>NPV($D$1,$E9:Q9)</f>
        <v>15094.795625565452</v>
      </c>
      <c r="R20" s="3">
        <f>NPV($D$1,$E9:R9)</f>
        <v>16338.036052700045</v>
      </c>
      <c r="S20" s="3">
        <f>NPV($D$1,$E9:S9)</f>
        <v>17529.759795858357</v>
      </c>
      <c r="T20" s="3">
        <f>NPV($D$1,$E9:T9)</f>
        <v>18732.663080482074</v>
      </c>
      <c r="U20" s="3">
        <f>NPV($D$1,$E9:U9)</f>
        <v>19908.245858544135</v>
      </c>
      <c r="V20" s="3">
        <f>NPV($D$1,$E9:V9)</f>
        <v>21055.839432327019</v>
      </c>
      <c r="W20" s="3">
        <f>NPV($D$1,$E9:W9)</f>
        <v>22208.604878893762</v>
      </c>
      <c r="X20" s="3">
        <f>NPV($D$1,$E9:X9)</f>
        <v>23348.404193175204</v>
      </c>
    </row>
    <row r="21" spans="2:24" x14ac:dyDescent="0.25">
      <c r="C21" s="1" t="str">
        <f t="shared" ref="C21:C22" si="5">C10</f>
        <v>P46J23CP</v>
      </c>
      <c r="D21" s="3"/>
      <c r="E21" s="3">
        <f>NPV($D$1,$E10:E10)</f>
        <v>1329.8807768275005</v>
      </c>
      <c r="F21" s="3">
        <f>NPV($D$1,$E10:F10)</f>
        <v>2641.5275083555021</v>
      </c>
      <c r="G21" s="3">
        <f>NPV($D$1,$E10:G10)</f>
        <v>3690.574132500391</v>
      </c>
      <c r="H21" s="3">
        <f>NPV($D$1,$E10:H10)</f>
        <v>4741.8925073396285</v>
      </c>
      <c r="I21" s="3">
        <f>NPV($D$1,$E10:I10)</f>
        <v>5752.9340141695056</v>
      </c>
      <c r="J21" s="3">
        <f>NPV($D$1,$E10:J10)</f>
        <v>6845.7840229145395</v>
      </c>
      <c r="K21" s="3">
        <f>NPV($D$1,$E10:K10)</f>
        <v>8092.1234911357678</v>
      </c>
      <c r="L21" s="3">
        <f>NPV($D$1,$E10:L10)</f>
        <v>9299.9384852721978</v>
      </c>
      <c r="M21" s="3">
        <f>NPV($D$1,$E10:M10)</f>
        <v>10442.788025537428</v>
      </c>
      <c r="N21" s="3">
        <f>NPV($D$1,$E10:N10)</f>
        <v>11576.719984211668</v>
      </c>
      <c r="O21" s="3">
        <f>NPV($D$1,$E10:O10)</f>
        <v>12676.040457587114</v>
      </c>
      <c r="P21" s="3">
        <f>NPV($D$1,$E10:P10)</f>
        <v>13810.751654295053</v>
      </c>
      <c r="Q21" s="3">
        <f>NPV($D$1,$E10:Q10)</f>
        <v>15073.672888741985</v>
      </c>
      <c r="R21" s="3">
        <f>NPV($D$1,$E10:R10)</f>
        <v>16308.860985815363</v>
      </c>
      <c r="S21" s="3">
        <f>NPV($D$1,$E10:S10)</f>
        <v>17492.743772157461</v>
      </c>
      <c r="T21" s="3">
        <f>NPV($D$1,$E10:T10)</f>
        <v>18689.056478439528</v>
      </c>
      <c r="U21" s="3">
        <f>NPV($D$1,$E10:U10)</f>
        <v>19870.106121578567</v>
      </c>
      <c r="V21" s="3">
        <f>NPV($D$1,$E10:V10)</f>
        <v>21022.997116264483</v>
      </c>
      <c r="W21" s="3">
        <f>NPV($D$1,$E10:W10)</f>
        <v>22167.396670348229</v>
      </c>
      <c r="X21" s="3">
        <f>NPV($D$1,$E10:X10)</f>
        <v>23303.436502906556</v>
      </c>
    </row>
    <row r="22" spans="2:24" x14ac:dyDescent="0.25">
      <c r="C22" s="1" t="str">
        <f t="shared" si="5"/>
        <v>P36CP</v>
      </c>
      <c r="D22" s="3"/>
      <c r="E22" s="3">
        <f>NPV($D$1,$E11:E11)</f>
        <v>1309.4822576513129</v>
      </c>
      <c r="F22" s="3">
        <f>NPV($D$1,$E11:F11)</f>
        <v>2607.9621302247565</v>
      </c>
      <c r="G22" s="3">
        <f>NPV($D$1,$E11:G11)</f>
        <v>3647.9380686160334</v>
      </c>
      <c r="H22" s="3">
        <f>NPV($D$1,$E11:H11)</f>
        <v>4697.1899292932785</v>
      </c>
      <c r="I22" s="3">
        <f>NPV($D$1,$E11:I11)</f>
        <v>5734.5551922882241</v>
      </c>
      <c r="J22" s="3">
        <f>NPV($D$1,$E11:J11)</f>
        <v>6816.7550941686841</v>
      </c>
      <c r="K22" s="3">
        <f>NPV($D$1,$E11:K11)</f>
        <v>8063.1455424390369</v>
      </c>
      <c r="L22" s="3">
        <f>NPV($D$1,$E11:L11)</f>
        <v>9378.3421365534905</v>
      </c>
      <c r="M22" s="3">
        <f>NPV($D$1,$E11:M11)</f>
        <v>10586.354008108019</v>
      </c>
      <c r="N22" s="3">
        <f>NPV($D$1,$E11:N11)</f>
        <v>11722.058999847963</v>
      </c>
      <c r="O22" s="3">
        <f>NPV($D$1,$E11:O11)</f>
        <v>12791.695939041458</v>
      </c>
      <c r="P22" s="3">
        <f>NPV($D$1,$E11:P11)</f>
        <v>13916.187510539652</v>
      </c>
      <c r="Q22" s="3">
        <f>NPV($D$1,$E11:Q11)</f>
        <v>15171.744854744005</v>
      </c>
      <c r="R22" s="3">
        <f>NPV($D$1,$E11:R11)</f>
        <v>16399.419165050596</v>
      </c>
      <c r="S22" s="3">
        <f>NPV($D$1,$E11:S11)</f>
        <v>17587.685085420548</v>
      </c>
      <c r="T22" s="3">
        <f>NPV($D$1,$E11:T11)</f>
        <v>18794.717465799029</v>
      </c>
      <c r="U22" s="3">
        <f>NPV($D$1,$E11:U11)</f>
        <v>19960.167370425686</v>
      </c>
      <c r="V22" s="3">
        <f>NPV($D$1,$E11:V11)</f>
        <v>21107.399255626202</v>
      </c>
      <c r="W22" s="3">
        <f>NPV($D$1,$E11:W11)</f>
        <v>22253.764914299769</v>
      </c>
      <c r="X22" s="3">
        <f>NPV($D$1,$E11:X11)</f>
        <v>23412.535063768992</v>
      </c>
    </row>
    <row r="24" spans="2:24" x14ac:dyDescent="0.25">
      <c r="B24" s="1" t="s">
        <v>3</v>
      </c>
      <c r="E24" s="4">
        <f>E3</f>
        <v>2019</v>
      </c>
      <c r="F24" s="4">
        <f t="shared" ref="F24:X24" si="6">F3</f>
        <v>2020</v>
      </c>
      <c r="G24" s="4">
        <f t="shared" si="6"/>
        <v>2021</v>
      </c>
      <c r="H24" s="4">
        <f t="shared" si="6"/>
        <v>2022</v>
      </c>
      <c r="I24" s="4">
        <f t="shared" si="6"/>
        <v>2023</v>
      </c>
      <c r="J24" s="4">
        <f t="shared" si="6"/>
        <v>2024</v>
      </c>
      <c r="K24" s="4">
        <f t="shared" si="6"/>
        <v>2025</v>
      </c>
      <c r="L24" s="4">
        <f t="shared" si="6"/>
        <v>2026</v>
      </c>
      <c r="M24" s="4">
        <f t="shared" si="6"/>
        <v>2027</v>
      </c>
      <c r="N24" s="4">
        <f t="shared" si="6"/>
        <v>2028</v>
      </c>
      <c r="O24" s="4">
        <f t="shared" si="6"/>
        <v>2029</v>
      </c>
      <c r="P24" s="4">
        <f t="shared" si="6"/>
        <v>2030</v>
      </c>
      <c r="Q24" s="4">
        <f t="shared" si="6"/>
        <v>2031</v>
      </c>
      <c r="R24" s="4">
        <f t="shared" si="6"/>
        <v>2032</v>
      </c>
      <c r="S24" s="4">
        <f t="shared" si="6"/>
        <v>2033</v>
      </c>
      <c r="T24" s="4">
        <f t="shared" si="6"/>
        <v>2034</v>
      </c>
      <c r="U24" s="4">
        <f t="shared" si="6"/>
        <v>2035</v>
      </c>
      <c r="V24" s="4">
        <f t="shared" si="6"/>
        <v>2036</v>
      </c>
      <c r="W24" s="4">
        <f t="shared" si="6"/>
        <v>2037</v>
      </c>
      <c r="X24" s="4">
        <f t="shared" si="6"/>
        <v>2038</v>
      </c>
    </row>
    <row r="25" spans="2:24" x14ac:dyDescent="0.25">
      <c r="C25" s="1" t="str">
        <f>C22</f>
        <v>P36CP</v>
      </c>
      <c r="E25" s="3">
        <f t="shared" ref="E25:X25" si="7">E22-E$15</f>
        <v>8.4414359304337268</v>
      </c>
      <c r="F25" s="3">
        <f t="shared" si="7"/>
        <v>20.579753206457553</v>
      </c>
      <c r="G25" s="3">
        <f t="shared" si="7"/>
        <v>32.743336915154032</v>
      </c>
      <c r="H25" s="3">
        <f t="shared" si="7"/>
        <v>52.440295954707835</v>
      </c>
      <c r="I25" s="3">
        <f t="shared" si="7"/>
        <v>72.320029311264989</v>
      </c>
      <c r="J25" s="3">
        <f t="shared" si="7"/>
        <v>66.023705305054136</v>
      </c>
      <c r="K25" s="3">
        <f t="shared" si="7"/>
        <v>68.796836465392516</v>
      </c>
      <c r="L25" s="3">
        <f t="shared" si="7"/>
        <v>167.70104684495891</v>
      </c>
      <c r="M25" s="3">
        <f t="shared" si="7"/>
        <v>230.44144681188482</v>
      </c>
      <c r="N25" s="3">
        <f t="shared" si="7"/>
        <v>252.58151458359498</v>
      </c>
      <c r="O25" s="3">
        <f t="shared" si="7"/>
        <v>237.11404937970656</v>
      </c>
      <c r="P25" s="3">
        <f t="shared" si="7"/>
        <v>234.84038073518605</v>
      </c>
      <c r="Q25" s="3">
        <f t="shared" si="7"/>
        <v>229.6861122893315</v>
      </c>
      <c r="R25" s="3">
        <f t="shared" si="7"/>
        <v>216.69748555806837</v>
      </c>
      <c r="S25" s="3">
        <f t="shared" si="7"/>
        <v>214.07040245988537</v>
      </c>
      <c r="T25" s="3">
        <f t="shared" si="7"/>
        <v>207.33362484153258</v>
      </c>
      <c r="U25" s="3">
        <f t="shared" si="7"/>
        <v>197.65690134776742</v>
      </c>
      <c r="V25" s="3">
        <f t="shared" si="7"/>
        <v>201.75381508614373</v>
      </c>
      <c r="W25" s="3">
        <f t="shared" si="7"/>
        <v>186.90056726255352</v>
      </c>
      <c r="X25" s="3">
        <f t="shared" si="7"/>
        <v>205.40503703128707</v>
      </c>
    </row>
    <row r="26" spans="2:24" x14ac:dyDescent="0.25">
      <c r="C26" s="1" t="str">
        <f>C16</f>
        <v>P45CP</v>
      </c>
      <c r="D26" s="3"/>
      <c r="E26" s="3">
        <f>E16-E$15</f>
        <v>-1.589973815043777E-4</v>
      </c>
      <c r="F26" s="3">
        <f t="shared" ref="F26:X26" si="8">F16-F$15</f>
        <v>-6.8213721199299471E-2</v>
      </c>
      <c r="G26" s="3">
        <f t="shared" si="8"/>
        <v>-0.11026996315013093</v>
      </c>
      <c r="H26" s="3">
        <f t="shared" si="8"/>
        <v>-0.77574418477161089</v>
      </c>
      <c r="I26" s="3">
        <f t="shared" si="8"/>
        <v>-1.053288016562874</v>
      </c>
      <c r="J26" s="3">
        <f t="shared" si="8"/>
        <v>-1.7855334363275688</v>
      </c>
      <c r="K26" s="3">
        <f t="shared" si="8"/>
        <v>-2.4246375493130472</v>
      </c>
      <c r="L26" s="3">
        <f t="shared" si="8"/>
        <v>-3.0897468156745163</v>
      </c>
      <c r="M26" s="3">
        <f t="shared" si="8"/>
        <v>-3.6525772663026146</v>
      </c>
      <c r="N26" s="3">
        <f t="shared" si="8"/>
        <v>-4.0189473891896341</v>
      </c>
      <c r="O26" s="3">
        <f t="shared" si="8"/>
        <v>1.5668252677078272</v>
      </c>
      <c r="P26" s="3">
        <f t="shared" si="8"/>
        <v>2.4184778970720799</v>
      </c>
      <c r="Q26" s="3">
        <f t="shared" si="8"/>
        <v>6.7194034483145515</v>
      </c>
      <c r="R26" s="3">
        <f t="shared" si="8"/>
        <v>6.5341942242739606</v>
      </c>
      <c r="S26" s="3">
        <f t="shared" si="8"/>
        <v>0.20318565191337257</v>
      </c>
      <c r="T26" s="3">
        <f t="shared" si="8"/>
        <v>-7.9858220252208412</v>
      </c>
      <c r="U26" s="3">
        <f t="shared" si="8"/>
        <v>-9.6337736487548682</v>
      </c>
      <c r="V26" s="3">
        <f t="shared" si="8"/>
        <v>-15.256960758404603</v>
      </c>
      <c r="W26" s="3">
        <f t="shared" si="8"/>
        <v>-14.315715912242013</v>
      </c>
      <c r="X26" s="3">
        <f t="shared" si="8"/>
        <v>-15.203071261206787</v>
      </c>
    </row>
    <row r="27" spans="2:24" x14ac:dyDescent="0.25">
      <c r="C27" s="1" t="str">
        <f t="shared" ref="C27" si="9">C17</f>
        <v>P46CP</v>
      </c>
      <c r="D27" s="3"/>
      <c r="E27" s="3">
        <f t="shared" ref="E27:X27" si="10">E17-E$15</f>
        <v>10.309549195660111</v>
      </c>
      <c r="F27" s="3">
        <f t="shared" si="10"/>
        <v>22.405720678638318</v>
      </c>
      <c r="G27" s="3">
        <f t="shared" si="10"/>
        <v>32.044015805463914</v>
      </c>
      <c r="H27" s="3">
        <f t="shared" si="10"/>
        <v>48.248702812243209</v>
      </c>
      <c r="I27" s="3">
        <f t="shared" si="10"/>
        <v>57.123055998482414</v>
      </c>
      <c r="J27" s="3">
        <f t="shared" si="10"/>
        <v>42.257707281765761</v>
      </c>
      <c r="K27" s="3">
        <f t="shared" si="10"/>
        <v>56.24544643696845</v>
      </c>
      <c r="L27" s="3">
        <f t="shared" si="10"/>
        <v>76.746695110032306</v>
      </c>
      <c r="M27" s="3">
        <f t="shared" si="10"/>
        <v>75.767623251747864</v>
      </c>
      <c r="N27" s="3">
        <f t="shared" si="10"/>
        <v>76.156948440871929</v>
      </c>
      <c r="O27" s="3">
        <f t="shared" si="10"/>
        <v>92.531414169767231</v>
      </c>
      <c r="P27" s="3">
        <f t="shared" si="10"/>
        <v>102.22959070180514</v>
      </c>
      <c r="Q27" s="3">
        <f t="shared" si="10"/>
        <v>103.29430145755941</v>
      </c>
      <c r="R27" s="3">
        <f t="shared" si="10"/>
        <v>98.749173221656747</v>
      </c>
      <c r="S27" s="3">
        <f t="shared" si="10"/>
        <v>99.699769938939426</v>
      </c>
      <c r="T27" s="3">
        <f t="shared" si="10"/>
        <v>88.835610628910217</v>
      </c>
      <c r="U27" s="3">
        <f t="shared" si="10"/>
        <v>89.295287449334865</v>
      </c>
      <c r="V27" s="3">
        <f t="shared" si="10"/>
        <v>93.755988888493448</v>
      </c>
      <c r="W27" s="3">
        <f t="shared" si="10"/>
        <v>85.303931287198793</v>
      </c>
      <c r="X27" s="3">
        <f t="shared" si="10"/>
        <v>84.835991985859437</v>
      </c>
    </row>
    <row r="28" spans="2:24" x14ac:dyDescent="0.25">
      <c r="C28" s="1" t="str">
        <f>C21</f>
        <v>P46J23CP</v>
      </c>
      <c r="E28" s="3">
        <f t="shared" ref="E28:X28" si="11">E21-E$15</f>
        <v>28.839955106621346</v>
      </c>
      <c r="F28" s="3">
        <f t="shared" si="11"/>
        <v>54.145131337203111</v>
      </c>
      <c r="G28" s="3">
        <f t="shared" si="11"/>
        <v>75.379400799511586</v>
      </c>
      <c r="H28" s="3">
        <f t="shared" si="11"/>
        <v>97.142874001057862</v>
      </c>
      <c r="I28" s="3">
        <f t="shared" si="11"/>
        <v>90.698851192546499</v>
      </c>
      <c r="J28" s="3">
        <f t="shared" si="11"/>
        <v>95.052634050909546</v>
      </c>
      <c r="K28" s="3">
        <f t="shared" si="11"/>
        <v>97.774785162123408</v>
      </c>
      <c r="L28" s="3">
        <f t="shared" si="11"/>
        <v>89.297395563666214</v>
      </c>
      <c r="M28" s="3">
        <f t="shared" si="11"/>
        <v>86.87546424129323</v>
      </c>
      <c r="N28" s="3">
        <f t="shared" si="11"/>
        <v>107.24249894730019</v>
      </c>
      <c r="O28" s="3">
        <f t="shared" si="11"/>
        <v>121.45856792536324</v>
      </c>
      <c r="P28" s="3">
        <f t="shared" si="11"/>
        <v>129.40452449058648</v>
      </c>
      <c r="Q28" s="3">
        <f t="shared" si="11"/>
        <v>131.61414628731109</v>
      </c>
      <c r="R28" s="3">
        <f t="shared" si="11"/>
        <v>126.13930632283518</v>
      </c>
      <c r="S28" s="3">
        <f t="shared" si="11"/>
        <v>119.1290891967983</v>
      </c>
      <c r="T28" s="3">
        <f t="shared" si="11"/>
        <v>101.67263748203186</v>
      </c>
      <c r="U28" s="3">
        <f t="shared" si="11"/>
        <v>107.5956525006477</v>
      </c>
      <c r="V28" s="3">
        <f t="shared" si="11"/>
        <v>117.35167572442515</v>
      </c>
      <c r="W28" s="3">
        <f t="shared" si="11"/>
        <v>100.5323233110139</v>
      </c>
      <c r="X28" s="3">
        <f t="shared" si="11"/>
        <v>96.306476168851077</v>
      </c>
    </row>
    <row r="29" spans="2:24" x14ac:dyDescent="0.25">
      <c r="C29" s="1" t="str">
        <f>C18</f>
        <v>P47CP</v>
      </c>
      <c r="D29" s="3"/>
      <c r="E29" s="3">
        <f t="shared" ref="E29:X29" si="12">E18-E$15</f>
        <v>0.23421249532339061</v>
      </c>
      <c r="F29" s="3">
        <f t="shared" si="12"/>
        <v>1.0171361652955966</v>
      </c>
      <c r="G29" s="3">
        <f t="shared" si="12"/>
        <v>2.2753287160599029</v>
      </c>
      <c r="H29" s="3">
        <f t="shared" si="12"/>
        <v>3.1222896141771344</v>
      </c>
      <c r="I29" s="3">
        <f t="shared" si="12"/>
        <v>4.5911238427042917</v>
      </c>
      <c r="J29" s="3">
        <f t="shared" si="12"/>
        <v>4.116337686676161</v>
      </c>
      <c r="K29" s="3">
        <f t="shared" si="12"/>
        <v>4.7426453712969305</v>
      </c>
      <c r="L29" s="3">
        <f t="shared" si="12"/>
        <v>6.263410097317319</v>
      </c>
      <c r="M29" s="3">
        <f t="shared" si="12"/>
        <v>8.0557586028426158</v>
      </c>
      <c r="N29" s="3">
        <f t="shared" si="12"/>
        <v>9.6867965276869654</v>
      </c>
      <c r="O29" s="3">
        <f t="shared" si="12"/>
        <v>22.490589698702024</v>
      </c>
      <c r="P29" s="3">
        <f t="shared" si="12"/>
        <v>29.278402059357177</v>
      </c>
      <c r="Q29" s="3">
        <f t="shared" si="12"/>
        <v>37.16574310669057</v>
      </c>
      <c r="R29" s="3">
        <f t="shared" si="12"/>
        <v>39.047634448384997</v>
      </c>
      <c r="S29" s="3">
        <f t="shared" si="12"/>
        <v>42.879832550712308</v>
      </c>
      <c r="T29" s="3">
        <f t="shared" si="12"/>
        <v>44.089282119595737</v>
      </c>
      <c r="U29" s="3">
        <f t="shared" si="12"/>
        <v>45.062390844184847</v>
      </c>
      <c r="V29" s="3">
        <f t="shared" si="12"/>
        <v>31.842608533061139</v>
      </c>
      <c r="W29" s="3">
        <f t="shared" si="12"/>
        <v>16.718821256716183</v>
      </c>
      <c r="X29" s="3">
        <f t="shared" si="12"/>
        <v>11.643935441054055</v>
      </c>
    </row>
    <row r="30" spans="2:24" x14ac:dyDescent="0.25">
      <c r="C30" s="1" t="str">
        <f>C19</f>
        <v>P48CP</v>
      </c>
      <c r="D30" s="3"/>
      <c r="E30" s="3">
        <f t="shared" ref="E30:X30" si="13">E19-E$15</f>
        <v>0.57223157500880006</v>
      </c>
      <c r="F30" s="3">
        <f t="shared" si="13"/>
        <v>-1.3707584928133656</v>
      </c>
      <c r="G30" s="3">
        <f t="shared" si="13"/>
        <v>-4.4038873075501215</v>
      </c>
      <c r="H30" s="3">
        <f t="shared" si="13"/>
        <v>-2.0670871368101871</v>
      </c>
      <c r="I30" s="3">
        <f t="shared" si="13"/>
        <v>1.9489838584750032</v>
      </c>
      <c r="J30" s="3">
        <f t="shared" si="13"/>
        <v>3.8380029836562244</v>
      </c>
      <c r="K30" s="3">
        <f t="shared" si="13"/>
        <v>7.741880618171308</v>
      </c>
      <c r="L30" s="3">
        <f t="shared" si="13"/>
        <v>11.532523684036278</v>
      </c>
      <c r="M30" s="3">
        <f t="shared" si="13"/>
        <v>16.297488466618233</v>
      </c>
      <c r="N30" s="3">
        <f t="shared" si="13"/>
        <v>21.352646953278963</v>
      </c>
      <c r="O30" s="3">
        <f t="shared" si="13"/>
        <v>32.619420107621409</v>
      </c>
      <c r="P30" s="3">
        <f t="shared" si="13"/>
        <v>44.217763142945842</v>
      </c>
      <c r="Q30" s="3">
        <f t="shared" si="13"/>
        <v>48.356093345137197</v>
      </c>
      <c r="R30" s="3">
        <f t="shared" si="13"/>
        <v>45.896717163563153</v>
      </c>
      <c r="S30" s="3">
        <f t="shared" si="13"/>
        <v>47.535086164240056</v>
      </c>
      <c r="T30" s="3">
        <f t="shared" si="13"/>
        <v>29.568999632083433</v>
      </c>
      <c r="U30" s="3">
        <f t="shared" si="13"/>
        <v>28.984111810430477</v>
      </c>
      <c r="V30" s="3">
        <f t="shared" si="13"/>
        <v>22.255940859926341</v>
      </c>
      <c r="W30" s="3">
        <f t="shared" si="13"/>
        <v>6.9412402083253255</v>
      </c>
      <c r="X30" s="3">
        <f t="shared" si="13"/>
        <v>-2.0635470691122464</v>
      </c>
    </row>
    <row r="31" spans="2:24" x14ac:dyDescent="0.25">
      <c r="C31" s="1" t="str">
        <f>C20</f>
        <v>P53CP</v>
      </c>
      <c r="E31" s="3">
        <f t="shared" ref="E31:X31" si="14">E20-E$15</f>
        <v>10.100982042648639</v>
      </c>
      <c r="F31" s="3">
        <f t="shared" si="14"/>
        <v>20.245594594810427</v>
      </c>
      <c r="G31" s="3">
        <f t="shared" si="14"/>
        <v>28.80231979048267</v>
      </c>
      <c r="H31" s="3">
        <f t="shared" si="14"/>
        <v>42.009027487253661</v>
      </c>
      <c r="I31" s="3">
        <f t="shared" si="14"/>
        <v>55.589544638262851</v>
      </c>
      <c r="J31" s="3">
        <f t="shared" si="14"/>
        <v>49.50618935212151</v>
      </c>
      <c r="K31" s="3">
        <f t="shared" si="14"/>
        <v>59.019529343873728</v>
      </c>
      <c r="L31" s="3">
        <f t="shared" si="14"/>
        <v>85.151214974997856</v>
      </c>
      <c r="M31" s="3">
        <f t="shared" si="14"/>
        <v>93.638890968099076</v>
      </c>
      <c r="N31" s="3">
        <f t="shared" si="14"/>
        <v>107.05689666787475</v>
      </c>
      <c r="O31" s="3">
        <f t="shared" si="14"/>
        <v>125.99746099011099</v>
      </c>
      <c r="P31" s="3">
        <f t="shared" si="14"/>
        <v>143.53885065327268</v>
      </c>
      <c r="Q31" s="3">
        <f t="shared" si="14"/>
        <v>152.73688311077785</v>
      </c>
      <c r="R31" s="3">
        <f t="shared" si="14"/>
        <v>155.31437320751684</v>
      </c>
      <c r="S31" s="3">
        <f t="shared" si="14"/>
        <v>156.14511289769507</v>
      </c>
      <c r="T31" s="3">
        <f t="shared" si="14"/>
        <v>145.27923952457786</v>
      </c>
      <c r="U31" s="3">
        <f t="shared" si="14"/>
        <v>145.73538946621557</v>
      </c>
      <c r="V31" s="3">
        <f t="shared" si="14"/>
        <v>150.1939917869604</v>
      </c>
      <c r="W31" s="3">
        <f t="shared" si="14"/>
        <v>141.74053185654702</v>
      </c>
      <c r="X31" s="3">
        <f t="shared" si="14"/>
        <v>141.27416643749893</v>
      </c>
    </row>
    <row r="34" spans="3:3" x14ac:dyDescent="0.25">
      <c r="C34" s="1" t="s">
        <v>13</v>
      </c>
    </row>
    <row r="35" spans="3:3" ht="18.75" x14ac:dyDescent="0.25">
      <c r="C35" s="5" t="s">
        <v>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2019-10-18T21:25:15Z</dcterms:created>
  <dcterms:modified xsi:type="dcterms:W3CDTF">2019-10-28T14:08:51Z</dcterms:modified>
</cp:coreProperties>
</file>