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9docs\1903527\"/>
    </mc:Choice>
  </mc:AlternateContent>
  <bookViews>
    <workbookView xWindow="0" yWindow="0" windowWidth="28800" windowHeight="12435"/>
  </bookViews>
  <sheets>
    <sheet name="Class Summary" sheetId="1" r:id="rId1"/>
    <sheet name="Production Summary" sheetId="2" r:id="rId2"/>
    <sheet name="Transmission Summary" sheetId="3" r:id="rId3"/>
    <sheet name="Distribution Summary" sheetId="4" r:id="rId4"/>
    <sheet name="Retail Summary" sheetId="5" r:id="rId5"/>
    <sheet name="Misc Summary" sheetId="6" r:id="rId6"/>
  </sheets>
  <externalReferences>
    <externalReference r:id="rId7"/>
    <externalReference r:id="rId8"/>
    <externalReference r:id="rId9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'[1]DSM Output'!$J$21:$J$23</definedName>
    <definedName name="Classes">'[2]COS Factor Table'!$F$13:$P$13</definedName>
    <definedName name="copy" hidden="1">#REF!</definedName>
    <definedName name="COSAllocOptions">'[2]COS Allocation Options'!$D$3:$G$1393</definedName>
    <definedName name="COSFactors">'[2]COS Factor Table'!$A$15:$A$136</definedName>
    <definedName name="COSFactorTbl">'[2]COS Factor Table'!$F$15:$P$136</definedName>
    <definedName name="DistFuncAllocOptions">'[2]Func Allocation Options'!$H$5:$L$2121</definedName>
    <definedName name="DistFuncFactors">'[2]Func Dist Factor Table'!$A$12:$A$25</definedName>
    <definedName name="DistFuncFactorTbl">'[2]Func Dist Factor Table'!$B$12:$F$25</definedName>
    <definedName name="DistFunctions">'[2]Func Dist Factor Table'!$B$11:$F$11</definedName>
    <definedName name="dsd" hidden="1">[3]Inputs!#REF!</definedName>
    <definedName name="DUDE" hidden="1">#REF!</definedName>
    <definedName name="FERCJAMFactor">'[2]JAM Download'!$R$6:$R$2441</definedName>
    <definedName name="FuncAllocOptions">'[2]Func Allocation Options'!$B$5:$F$2121</definedName>
    <definedName name="FuncFactors">'[2]Func Factors'!$A$11:$A$77</definedName>
    <definedName name="FuncFactorTbl">'[2]Func Factors'!$B$11:$G$77</definedName>
    <definedName name="FuncStudy">[2]FuncStudy!$1:$1048576</definedName>
    <definedName name="Functions">'[2]Func Factors'!$B$10:$G$10</definedName>
    <definedName name="JAMValue">'[2]JAM Download'!$S$6:$S$2441</definedName>
    <definedName name="limcount" hidden="1">1</definedName>
    <definedName name="_xlnm.Print_Area" localSheetId="0">'Class Summary'!$A:$P</definedName>
    <definedName name="_xlnm.Print_Area" localSheetId="3">'Distribution Summary'!$A:$P</definedName>
    <definedName name="_xlnm.Print_Area" localSheetId="5">'Misc Summary'!$A:$P</definedName>
    <definedName name="_xlnm.Print_Area" localSheetId="1">'Production Summary'!$A:$P</definedName>
    <definedName name="_xlnm.Print_Area" localSheetId="4">'Retail Summary'!$A:$P</definedName>
    <definedName name="_xlnm.Print_Area" localSheetId="2">'Transmission Summary'!$A:$P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UnbundledCategories">[2]FuncStudy!$91:$91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6" l="1"/>
  <c r="A67" i="6"/>
  <c r="A66" i="6"/>
  <c r="A65" i="6"/>
  <c r="A64" i="6"/>
  <c r="A63" i="6"/>
  <c r="Q62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P49" i="6"/>
  <c r="O49" i="6"/>
  <c r="N49" i="6"/>
  <c r="M49" i="6"/>
  <c r="L49" i="6"/>
  <c r="K49" i="6"/>
  <c r="J49" i="6"/>
  <c r="I49" i="6"/>
  <c r="H49" i="6"/>
  <c r="G49" i="6"/>
  <c r="F49" i="6"/>
  <c r="E49" i="6"/>
  <c r="Q49" i="6" s="1"/>
  <c r="A49" i="6"/>
  <c r="P48" i="6"/>
  <c r="O48" i="6"/>
  <c r="N48" i="6"/>
  <c r="M48" i="6"/>
  <c r="L48" i="6"/>
  <c r="K48" i="6"/>
  <c r="J48" i="6"/>
  <c r="I48" i="6"/>
  <c r="H48" i="6"/>
  <c r="G48" i="6"/>
  <c r="E48" i="6" s="1"/>
  <c r="Q48" i="6" s="1"/>
  <c r="F48" i="6"/>
  <c r="A48" i="6"/>
  <c r="P47" i="6"/>
  <c r="O47" i="6"/>
  <c r="N47" i="6"/>
  <c r="M47" i="6"/>
  <c r="L47" i="6"/>
  <c r="K47" i="6"/>
  <c r="J47" i="6"/>
  <c r="I47" i="6"/>
  <c r="H47" i="6"/>
  <c r="G47" i="6"/>
  <c r="F47" i="6"/>
  <c r="E47" i="6"/>
  <c r="Q47" i="6" s="1"/>
  <c r="A47" i="6"/>
  <c r="P46" i="6"/>
  <c r="O46" i="6"/>
  <c r="N46" i="6"/>
  <c r="M46" i="6"/>
  <c r="L46" i="6"/>
  <c r="K46" i="6"/>
  <c r="J46" i="6"/>
  <c r="I46" i="6"/>
  <c r="H46" i="6"/>
  <c r="G46" i="6"/>
  <c r="E46" i="6" s="1"/>
  <c r="Q46" i="6" s="1"/>
  <c r="F46" i="6"/>
  <c r="A46" i="6"/>
  <c r="A45" i="6"/>
  <c r="P44" i="6"/>
  <c r="O44" i="6"/>
  <c r="N44" i="6"/>
  <c r="M44" i="6"/>
  <c r="L44" i="6"/>
  <c r="K44" i="6"/>
  <c r="J44" i="6"/>
  <c r="I44" i="6"/>
  <c r="H44" i="6"/>
  <c r="G44" i="6"/>
  <c r="E44" i="6" s="1"/>
  <c r="Q44" i="6" s="1"/>
  <c r="F44" i="6"/>
  <c r="A44" i="6"/>
  <c r="P43" i="6"/>
  <c r="O43" i="6"/>
  <c r="N43" i="6"/>
  <c r="M43" i="6"/>
  <c r="L43" i="6"/>
  <c r="K43" i="6"/>
  <c r="J43" i="6"/>
  <c r="I43" i="6"/>
  <c r="H43" i="6"/>
  <c r="G43" i="6"/>
  <c r="F43" i="6"/>
  <c r="E43" i="6"/>
  <c r="A43" i="6"/>
  <c r="A42" i="6"/>
  <c r="A41" i="6"/>
  <c r="A40" i="6"/>
  <c r="A39" i="6"/>
  <c r="P38" i="6"/>
  <c r="O38" i="6"/>
  <c r="N38" i="6"/>
  <c r="M38" i="6"/>
  <c r="L38" i="6"/>
  <c r="K38" i="6"/>
  <c r="J38" i="6"/>
  <c r="I38" i="6"/>
  <c r="H38" i="6"/>
  <c r="G38" i="6"/>
  <c r="F38" i="6"/>
  <c r="E38" i="6" s="1"/>
  <c r="Q38" i="6" s="1"/>
  <c r="A38" i="6"/>
  <c r="P37" i="6"/>
  <c r="O37" i="6"/>
  <c r="N37" i="6"/>
  <c r="M37" i="6"/>
  <c r="L37" i="6"/>
  <c r="K37" i="6"/>
  <c r="J37" i="6"/>
  <c r="I37" i="6"/>
  <c r="H37" i="6"/>
  <c r="G37" i="6"/>
  <c r="F37" i="6"/>
  <c r="E37" i="6" s="1"/>
  <c r="Q37" i="6" s="1"/>
  <c r="A37" i="6"/>
  <c r="A36" i="6"/>
  <c r="P35" i="6"/>
  <c r="O35" i="6"/>
  <c r="N35" i="6"/>
  <c r="M35" i="6"/>
  <c r="L35" i="6"/>
  <c r="K35" i="6"/>
  <c r="J35" i="6"/>
  <c r="I35" i="6"/>
  <c r="H35" i="6"/>
  <c r="G35" i="6"/>
  <c r="F35" i="6"/>
  <c r="E35" i="6" s="1"/>
  <c r="Q35" i="6" s="1"/>
  <c r="A35" i="6"/>
  <c r="P34" i="6"/>
  <c r="O34" i="6"/>
  <c r="N34" i="6"/>
  <c r="M34" i="6"/>
  <c r="L34" i="6"/>
  <c r="K34" i="6"/>
  <c r="J34" i="6"/>
  <c r="I34" i="6"/>
  <c r="H34" i="6"/>
  <c r="E34" i="6" s="1"/>
  <c r="Q34" i="6" s="1"/>
  <c r="G34" i="6"/>
  <c r="F34" i="6"/>
  <c r="A34" i="6"/>
  <c r="P33" i="6"/>
  <c r="O33" i="6"/>
  <c r="N33" i="6"/>
  <c r="M33" i="6"/>
  <c r="L33" i="6"/>
  <c r="K33" i="6"/>
  <c r="J33" i="6"/>
  <c r="I33" i="6"/>
  <c r="H33" i="6"/>
  <c r="G33" i="6"/>
  <c r="F33" i="6"/>
  <c r="E33" i="6" s="1"/>
  <c r="Q33" i="6" s="1"/>
  <c r="A33" i="6"/>
  <c r="P32" i="6"/>
  <c r="O32" i="6"/>
  <c r="N32" i="6"/>
  <c r="M32" i="6"/>
  <c r="L32" i="6"/>
  <c r="K32" i="6"/>
  <c r="J32" i="6"/>
  <c r="I32" i="6"/>
  <c r="H32" i="6"/>
  <c r="E32" i="6" s="1"/>
  <c r="Q32" i="6" s="1"/>
  <c r="G32" i="6"/>
  <c r="F32" i="6"/>
  <c r="A32" i="6"/>
  <c r="P31" i="6"/>
  <c r="O31" i="6"/>
  <c r="N31" i="6"/>
  <c r="M31" i="6"/>
  <c r="L31" i="6"/>
  <c r="K31" i="6"/>
  <c r="J31" i="6"/>
  <c r="I31" i="6"/>
  <c r="H31" i="6"/>
  <c r="G31" i="6"/>
  <c r="F31" i="6"/>
  <c r="E31" i="6" s="1"/>
  <c r="Q31" i="6" s="1"/>
  <c r="A31" i="6"/>
  <c r="P30" i="6"/>
  <c r="O30" i="6"/>
  <c r="N30" i="6"/>
  <c r="M30" i="6"/>
  <c r="L30" i="6"/>
  <c r="K30" i="6"/>
  <c r="J30" i="6"/>
  <c r="I30" i="6"/>
  <c r="H30" i="6"/>
  <c r="E30" i="6" s="1"/>
  <c r="Q30" i="6" s="1"/>
  <c r="G30" i="6"/>
  <c r="F30" i="6"/>
  <c r="A30" i="6"/>
  <c r="P29" i="6"/>
  <c r="O29" i="6"/>
  <c r="N29" i="6"/>
  <c r="M29" i="6"/>
  <c r="L29" i="6"/>
  <c r="K29" i="6"/>
  <c r="J29" i="6"/>
  <c r="I29" i="6"/>
  <c r="H29" i="6"/>
  <c r="G29" i="6"/>
  <c r="F29" i="6"/>
  <c r="E29" i="6" s="1"/>
  <c r="Q29" i="6" s="1"/>
  <c r="A29" i="6"/>
  <c r="P28" i="6"/>
  <c r="O28" i="6"/>
  <c r="N28" i="6"/>
  <c r="M28" i="6"/>
  <c r="L28" i="6"/>
  <c r="K28" i="6"/>
  <c r="J28" i="6"/>
  <c r="I28" i="6"/>
  <c r="H28" i="6"/>
  <c r="G28" i="6"/>
  <c r="F28" i="6"/>
  <c r="A28" i="6"/>
  <c r="A27" i="6"/>
  <c r="A26" i="6"/>
  <c r="A25" i="6"/>
  <c r="A24" i="6"/>
  <c r="A23" i="6"/>
  <c r="P22" i="6"/>
  <c r="O22" i="6"/>
  <c r="N22" i="6"/>
  <c r="M22" i="6"/>
  <c r="L22" i="6"/>
  <c r="K22" i="6"/>
  <c r="J22" i="6"/>
  <c r="I22" i="6"/>
  <c r="H22" i="6"/>
  <c r="E22" i="6" s="1"/>
  <c r="Q22" i="6" s="1"/>
  <c r="G22" i="6"/>
  <c r="F22" i="6"/>
  <c r="A22" i="6"/>
  <c r="A21" i="6"/>
  <c r="A20" i="6"/>
  <c r="A19" i="6"/>
  <c r="A18" i="6"/>
  <c r="A17" i="6"/>
  <c r="P16" i="6"/>
  <c r="O16" i="6"/>
  <c r="N16" i="6"/>
  <c r="M16" i="6"/>
  <c r="L16" i="6"/>
  <c r="K16" i="6"/>
  <c r="J16" i="6"/>
  <c r="I16" i="6"/>
  <c r="H16" i="6"/>
  <c r="E16" i="6" s="1"/>
  <c r="Q16" i="6" s="1"/>
  <c r="G16" i="6"/>
  <c r="F16" i="6"/>
  <c r="A16" i="6"/>
  <c r="P15" i="6"/>
  <c r="O15" i="6"/>
  <c r="N15" i="6"/>
  <c r="M15" i="6"/>
  <c r="L15" i="6"/>
  <c r="K15" i="6"/>
  <c r="J15" i="6"/>
  <c r="I15" i="6"/>
  <c r="H15" i="6"/>
  <c r="G15" i="6"/>
  <c r="F15" i="6"/>
  <c r="E15" i="6" s="1"/>
  <c r="Q15" i="6" s="1"/>
  <c r="A15" i="6"/>
  <c r="P14" i="6"/>
  <c r="O14" i="6"/>
  <c r="N14" i="6"/>
  <c r="M14" i="6"/>
  <c r="L14" i="6"/>
  <c r="K14" i="6"/>
  <c r="J14" i="6"/>
  <c r="I14" i="6"/>
  <c r="H14" i="6"/>
  <c r="G14" i="6"/>
  <c r="F14" i="6"/>
  <c r="A14" i="6"/>
  <c r="A13" i="6"/>
  <c r="P11" i="6"/>
  <c r="O11" i="6"/>
  <c r="N11" i="6"/>
  <c r="M11" i="6"/>
  <c r="L11" i="6"/>
  <c r="K11" i="6"/>
  <c r="J11" i="6"/>
  <c r="I11" i="6"/>
  <c r="H11" i="6"/>
  <c r="G11" i="6"/>
  <c r="F11" i="6"/>
  <c r="E11" i="6"/>
  <c r="C6" i="6"/>
  <c r="C5" i="6"/>
  <c r="C4" i="6"/>
  <c r="C2" i="6"/>
  <c r="A68" i="5"/>
  <c r="A67" i="5"/>
  <c r="A66" i="5"/>
  <c r="A65" i="5"/>
  <c r="A64" i="5"/>
  <c r="A63" i="5"/>
  <c r="Q62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P49" i="5"/>
  <c r="O49" i="5"/>
  <c r="N49" i="5"/>
  <c r="M49" i="5"/>
  <c r="L49" i="5"/>
  <c r="K49" i="5"/>
  <c r="J49" i="5"/>
  <c r="I49" i="5"/>
  <c r="H49" i="5"/>
  <c r="E49" i="5" s="1"/>
  <c r="Q49" i="5" s="1"/>
  <c r="G49" i="5"/>
  <c r="F49" i="5"/>
  <c r="A49" i="5"/>
  <c r="P48" i="5"/>
  <c r="O48" i="5"/>
  <c r="N48" i="5"/>
  <c r="M48" i="5"/>
  <c r="L48" i="5"/>
  <c r="K48" i="5"/>
  <c r="J48" i="5"/>
  <c r="I48" i="5"/>
  <c r="H48" i="5"/>
  <c r="G48" i="5"/>
  <c r="F48" i="5"/>
  <c r="A48" i="5"/>
  <c r="P47" i="5"/>
  <c r="O47" i="5"/>
  <c r="N47" i="5"/>
  <c r="M47" i="5"/>
  <c r="L47" i="5"/>
  <c r="K47" i="5"/>
  <c r="J47" i="5"/>
  <c r="I47" i="5"/>
  <c r="H47" i="5"/>
  <c r="E47" i="5" s="1"/>
  <c r="Q47" i="5" s="1"/>
  <c r="G47" i="5"/>
  <c r="F47" i="5"/>
  <c r="A47" i="5"/>
  <c r="P46" i="5"/>
  <c r="O46" i="5"/>
  <c r="N46" i="5"/>
  <c r="M46" i="5"/>
  <c r="L46" i="5"/>
  <c r="K46" i="5"/>
  <c r="J46" i="5"/>
  <c r="I46" i="5"/>
  <c r="H46" i="5"/>
  <c r="G46" i="5"/>
  <c r="F46" i="5"/>
  <c r="A46" i="5"/>
  <c r="A45" i="5"/>
  <c r="P44" i="5"/>
  <c r="O44" i="5"/>
  <c r="N44" i="5"/>
  <c r="M44" i="5"/>
  <c r="L44" i="5"/>
  <c r="K44" i="5"/>
  <c r="J44" i="5"/>
  <c r="I44" i="5"/>
  <c r="H44" i="5"/>
  <c r="G44" i="5"/>
  <c r="F44" i="5"/>
  <c r="A44" i="5"/>
  <c r="P43" i="5"/>
  <c r="O43" i="5"/>
  <c r="N43" i="5"/>
  <c r="M43" i="5"/>
  <c r="L43" i="5"/>
  <c r="K43" i="5"/>
  <c r="J43" i="5"/>
  <c r="I43" i="5"/>
  <c r="H43" i="5"/>
  <c r="G43" i="5"/>
  <c r="F43" i="5"/>
  <c r="A43" i="5"/>
  <c r="A42" i="5"/>
  <c r="A41" i="5"/>
  <c r="A40" i="5"/>
  <c r="A39" i="5"/>
  <c r="P38" i="5"/>
  <c r="O38" i="5"/>
  <c r="N38" i="5"/>
  <c r="M38" i="5"/>
  <c r="L38" i="5"/>
  <c r="K38" i="5"/>
  <c r="J38" i="5"/>
  <c r="I38" i="5"/>
  <c r="H38" i="5"/>
  <c r="G38" i="5"/>
  <c r="F38" i="5"/>
  <c r="A38" i="5"/>
  <c r="P37" i="5"/>
  <c r="O37" i="5"/>
  <c r="N37" i="5"/>
  <c r="M37" i="5"/>
  <c r="L37" i="5"/>
  <c r="K37" i="5"/>
  <c r="J37" i="5"/>
  <c r="I37" i="5"/>
  <c r="H37" i="5"/>
  <c r="G37" i="5"/>
  <c r="F37" i="5"/>
  <c r="E37" i="5"/>
  <c r="Q37" i="5" s="1"/>
  <c r="A37" i="5"/>
  <c r="A36" i="5"/>
  <c r="P35" i="5"/>
  <c r="O35" i="5"/>
  <c r="N35" i="5"/>
  <c r="M35" i="5"/>
  <c r="L35" i="5"/>
  <c r="K35" i="5"/>
  <c r="J35" i="5"/>
  <c r="I35" i="5"/>
  <c r="H35" i="5"/>
  <c r="G35" i="5"/>
  <c r="F35" i="5"/>
  <c r="E35" i="5" s="1"/>
  <c r="Q35" i="5" s="1"/>
  <c r="A35" i="5"/>
  <c r="P34" i="5"/>
  <c r="O34" i="5"/>
  <c r="N34" i="5"/>
  <c r="M34" i="5"/>
  <c r="L34" i="5"/>
  <c r="K34" i="5"/>
  <c r="J34" i="5"/>
  <c r="I34" i="5"/>
  <c r="H34" i="5"/>
  <c r="G34" i="5"/>
  <c r="E34" i="5" s="1"/>
  <c r="Q34" i="5" s="1"/>
  <c r="F34" i="5"/>
  <c r="A34" i="5"/>
  <c r="P33" i="5"/>
  <c r="O33" i="5"/>
  <c r="N33" i="5"/>
  <c r="M33" i="5"/>
  <c r="L33" i="5"/>
  <c r="K33" i="5"/>
  <c r="J33" i="5"/>
  <c r="I33" i="5"/>
  <c r="H33" i="5"/>
  <c r="G33" i="5"/>
  <c r="F33" i="5"/>
  <c r="E33" i="5" s="1"/>
  <c r="Q33" i="5" s="1"/>
  <c r="A33" i="5"/>
  <c r="P32" i="5"/>
  <c r="O32" i="5"/>
  <c r="N32" i="5"/>
  <c r="M32" i="5"/>
  <c r="L32" i="5"/>
  <c r="K32" i="5"/>
  <c r="J32" i="5"/>
  <c r="I32" i="5"/>
  <c r="H32" i="5"/>
  <c r="G32" i="5"/>
  <c r="E32" i="5" s="1"/>
  <c r="Q32" i="5" s="1"/>
  <c r="F32" i="5"/>
  <c r="A32" i="5"/>
  <c r="P31" i="5"/>
  <c r="O31" i="5"/>
  <c r="N31" i="5"/>
  <c r="M31" i="5"/>
  <c r="L31" i="5"/>
  <c r="K31" i="5"/>
  <c r="J31" i="5"/>
  <c r="I31" i="5"/>
  <c r="H31" i="5"/>
  <c r="G31" i="5"/>
  <c r="F31" i="5"/>
  <c r="E31" i="5" s="1"/>
  <c r="Q31" i="5" s="1"/>
  <c r="A31" i="5"/>
  <c r="P30" i="5"/>
  <c r="O30" i="5"/>
  <c r="N30" i="5"/>
  <c r="M30" i="5"/>
  <c r="L30" i="5"/>
  <c r="K30" i="5"/>
  <c r="J30" i="5"/>
  <c r="I30" i="5"/>
  <c r="H30" i="5"/>
  <c r="G30" i="5"/>
  <c r="E30" i="5" s="1"/>
  <c r="Q30" i="5" s="1"/>
  <c r="F30" i="5"/>
  <c r="A30" i="5"/>
  <c r="P29" i="5"/>
  <c r="O29" i="5"/>
  <c r="N29" i="5"/>
  <c r="M29" i="5"/>
  <c r="L29" i="5"/>
  <c r="K29" i="5"/>
  <c r="J29" i="5"/>
  <c r="I29" i="5"/>
  <c r="H29" i="5"/>
  <c r="G29" i="5"/>
  <c r="F29" i="5"/>
  <c r="E29" i="5" s="1"/>
  <c r="Q29" i="5" s="1"/>
  <c r="A29" i="5"/>
  <c r="P28" i="5"/>
  <c r="O28" i="5"/>
  <c r="N28" i="5"/>
  <c r="M28" i="5"/>
  <c r="L28" i="5"/>
  <c r="K28" i="5"/>
  <c r="J28" i="5"/>
  <c r="I28" i="5"/>
  <c r="H28" i="5"/>
  <c r="G28" i="5"/>
  <c r="F28" i="5"/>
  <c r="A28" i="5"/>
  <c r="A27" i="5"/>
  <c r="A26" i="5"/>
  <c r="A25" i="5"/>
  <c r="A24" i="5"/>
  <c r="A23" i="5"/>
  <c r="P22" i="5"/>
  <c r="O22" i="5"/>
  <c r="N22" i="5"/>
  <c r="M22" i="5"/>
  <c r="L22" i="5"/>
  <c r="K22" i="5"/>
  <c r="J22" i="5"/>
  <c r="I22" i="5"/>
  <c r="H22" i="5"/>
  <c r="G22" i="5"/>
  <c r="E22" i="5" s="1"/>
  <c r="Q22" i="5" s="1"/>
  <c r="F22" i="5"/>
  <c r="A22" i="5"/>
  <c r="A21" i="5"/>
  <c r="A20" i="5"/>
  <c r="A19" i="5"/>
  <c r="A18" i="5"/>
  <c r="A17" i="5"/>
  <c r="P16" i="5"/>
  <c r="O16" i="5"/>
  <c r="N16" i="5"/>
  <c r="M16" i="5"/>
  <c r="L16" i="5"/>
  <c r="K16" i="5"/>
  <c r="J16" i="5"/>
  <c r="I16" i="5"/>
  <c r="H16" i="5"/>
  <c r="G16" i="5"/>
  <c r="F16" i="5"/>
  <c r="E16" i="5" s="1"/>
  <c r="Q16" i="5" s="1"/>
  <c r="A16" i="5"/>
  <c r="P15" i="5"/>
  <c r="O15" i="5"/>
  <c r="N15" i="5"/>
  <c r="M15" i="5"/>
  <c r="L15" i="5"/>
  <c r="K15" i="5"/>
  <c r="J15" i="5"/>
  <c r="I15" i="5"/>
  <c r="H15" i="5"/>
  <c r="G15" i="5"/>
  <c r="F15" i="5"/>
  <c r="E15" i="5" s="1"/>
  <c r="Q15" i="5" s="1"/>
  <c r="A15" i="5"/>
  <c r="P14" i="5"/>
  <c r="O14" i="5"/>
  <c r="N14" i="5"/>
  <c r="M14" i="5"/>
  <c r="L14" i="5"/>
  <c r="K14" i="5"/>
  <c r="J14" i="5"/>
  <c r="I14" i="5"/>
  <c r="H14" i="5"/>
  <c r="G14" i="5"/>
  <c r="F14" i="5"/>
  <c r="E14" i="5" s="1"/>
  <c r="A14" i="5"/>
  <c r="A13" i="5"/>
  <c r="P11" i="5"/>
  <c r="O11" i="5"/>
  <c r="N11" i="5"/>
  <c r="M11" i="5"/>
  <c r="L11" i="5"/>
  <c r="K11" i="5"/>
  <c r="J11" i="5"/>
  <c r="I11" i="5"/>
  <c r="H11" i="5"/>
  <c r="G11" i="5"/>
  <c r="F11" i="5"/>
  <c r="E11" i="5"/>
  <c r="C6" i="5"/>
  <c r="C5" i="5"/>
  <c r="C4" i="5"/>
  <c r="C2" i="5"/>
  <c r="A418" i="4"/>
  <c r="A417" i="4"/>
  <c r="A416" i="4"/>
  <c r="A415" i="4"/>
  <c r="A414" i="4"/>
  <c r="A413" i="4"/>
  <c r="Q412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P399" i="4"/>
  <c r="O399" i="4"/>
  <c r="N399" i="4"/>
  <c r="M399" i="4"/>
  <c r="L399" i="4"/>
  <c r="K399" i="4"/>
  <c r="J399" i="4"/>
  <c r="I399" i="4"/>
  <c r="H399" i="4"/>
  <c r="G399" i="4"/>
  <c r="F399" i="4"/>
  <c r="E399" i="4" s="1"/>
  <c r="Q399" i="4" s="1"/>
  <c r="A399" i="4"/>
  <c r="P398" i="4"/>
  <c r="O398" i="4"/>
  <c r="N398" i="4"/>
  <c r="M398" i="4"/>
  <c r="L398" i="4"/>
  <c r="K398" i="4"/>
  <c r="J398" i="4"/>
  <c r="I398" i="4"/>
  <c r="H398" i="4"/>
  <c r="G398" i="4"/>
  <c r="F398" i="4"/>
  <c r="A398" i="4"/>
  <c r="P397" i="4"/>
  <c r="O397" i="4"/>
  <c r="N397" i="4"/>
  <c r="M397" i="4"/>
  <c r="L397" i="4"/>
  <c r="K397" i="4"/>
  <c r="J397" i="4"/>
  <c r="I397" i="4"/>
  <c r="H397" i="4"/>
  <c r="G397" i="4"/>
  <c r="F397" i="4"/>
  <c r="E397" i="4" s="1"/>
  <c r="Q397" i="4" s="1"/>
  <c r="A397" i="4"/>
  <c r="P396" i="4"/>
  <c r="O396" i="4"/>
  <c r="N396" i="4"/>
  <c r="M396" i="4"/>
  <c r="L396" i="4"/>
  <c r="K396" i="4"/>
  <c r="J396" i="4"/>
  <c r="I396" i="4"/>
  <c r="H396" i="4"/>
  <c r="G396" i="4"/>
  <c r="F396" i="4"/>
  <c r="A396" i="4"/>
  <c r="A395" i="4"/>
  <c r="P394" i="4"/>
  <c r="O394" i="4"/>
  <c r="N394" i="4"/>
  <c r="M394" i="4"/>
  <c r="L394" i="4"/>
  <c r="K394" i="4"/>
  <c r="J394" i="4"/>
  <c r="I394" i="4"/>
  <c r="H394" i="4"/>
  <c r="G394" i="4"/>
  <c r="F394" i="4"/>
  <c r="A394" i="4"/>
  <c r="P393" i="4"/>
  <c r="O393" i="4"/>
  <c r="N393" i="4"/>
  <c r="M393" i="4"/>
  <c r="L393" i="4"/>
  <c r="K393" i="4"/>
  <c r="J393" i="4"/>
  <c r="I393" i="4"/>
  <c r="H393" i="4"/>
  <c r="G393" i="4"/>
  <c r="F393" i="4"/>
  <c r="A393" i="4"/>
  <c r="A392" i="4"/>
  <c r="A391" i="4"/>
  <c r="A390" i="4"/>
  <c r="A389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Q388" i="4" s="1"/>
  <c r="A388" i="4"/>
  <c r="P387" i="4"/>
  <c r="O387" i="4"/>
  <c r="N387" i="4"/>
  <c r="M387" i="4"/>
  <c r="L387" i="4"/>
  <c r="K387" i="4"/>
  <c r="J387" i="4"/>
  <c r="I387" i="4"/>
  <c r="H387" i="4"/>
  <c r="G387" i="4"/>
  <c r="E387" i="4" s="1"/>
  <c r="Q387" i="4" s="1"/>
  <c r="F387" i="4"/>
  <c r="A387" i="4"/>
  <c r="A386" i="4"/>
  <c r="P385" i="4"/>
  <c r="O385" i="4"/>
  <c r="N385" i="4"/>
  <c r="M385" i="4"/>
  <c r="L385" i="4"/>
  <c r="K385" i="4"/>
  <c r="J385" i="4"/>
  <c r="I385" i="4"/>
  <c r="H385" i="4"/>
  <c r="G385" i="4"/>
  <c r="E385" i="4" s="1"/>
  <c r="Q385" i="4" s="1"/>
  <c r="F385" i="4"/>
  <c r="A385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Q384" i="4" s="1"/>
  <c r="A384" i="4"/>
  <c r="P383" i="4"/>
  <c r="O383" i="4"/>
  <c r="N383" i="4"/>
  <c r="M383" i="4"/>
  <c r="L383" i="4"/>
  <c r="K383" i="4"/>
  <c r="J383" i="4"/>
  <c r="I383" i="4"/>
  <c r="H383" i="4"/>
  <c r="G383" i="4"/>
  <c r="E383" i="4" s="1"/>
  <c r="Q383" i="4" s="1"/>
  <c r="F383" i="4"/>
  <c r="A383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Q382" i="4" s="1"/>
  <c r="A382" i="4"/>
  <c r="P381" i="4"/>
  <c r="O381" i="4"/>
  <c r="N381" i="4"/>
  <c r="M381" i="4"/>
  <c r="L381" i="4"/>
  <c r="K381" i="4"/>
  <c r="J381" i="4"/>
  <c r="I381" i="4"/>
  <c r="H381" i="4"/>
  <c r="G381" i="4"/>
  <c r="E381" i="4" s="1"/>
  <c r="Q381" i="4" s="1"/>
  <c r="F381" i="4"/>
  <c r="A381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Q380" i="4" s="1"/>
  <c r="A380" i="4"/>
  <c r="P379" i="4"/>
  <c r="O379" i="4"/>
  <c r="N379" i="4"/>
  <c r="M379" i="4"/>
  <c r="L379" i="4"/>
  <c r="K379" i="4"/>
  <c r="J379" i="4"/>
  <c r="I379" i="4"/>
  <c r="H379" i="4"/>
  <c r="G379" i="4"/>
  <c r="E379" i="4" s="1"/>
  <c r="Q379" i="4" s="1"/>
  <c r="F379" i="4"/>
  <c r="A379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A378" i="4"/>
  <c r="A377" i="4"/>
  <c r="A376" i="4"/>
  <c r="A375" i="4"/>
  <c r="A374" i="4"/>
  <c r="A373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Q372" i="4" s="1"/>
  <c r="A372" i="4"/>
  <c r="A371" i="4"/>
  <c r="A370" i="4"/>
  <c r="A369" i="4"/>
  <c r="A368" i="4"/>
  <c r="A367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Q366" i="4" s="1"/>
  <c r="A366" i="4"/>
  <c r="P365" i="4"/>
  <c r="O365" i="4"/>
  <c r="N365" i="4"/>
  <c r="M365" i="4"/>
  <c r="L365" i="4"/>
  <c r="K365" i="4"/>
  <c r="J365" i="4"/>
  <c r="I365" i="4"/>
  <c r="H365" i="4"/>
  <c r="G365" i="4"/>
  <c r="E365" i="4" s="1"/>
  <c r="Q365" i="4" s="1"/>
  <c r="F365" i="4"/>
  <c r="A365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A364" i="4"/>
  <c r="A363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C354" i="4"/>
  <c r="C353" i="4"/>
  <c r="C352" i="4"/>
  <c r="C350" i="4"/>
  <c r="A348" i="4"/>
  <c r="A347" i="4"/>
  <c r="A346" i="4"/>
  <c r="A345" i="4"/>
  <c r="A344" i="4"/>
  <c r="A343" i="4"/>
  <c r="Q342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P329" i="4"/>
  <c r="O329" i="4"/>
  <c r="N329" i="4"/>
  <c r="M329" i="4"/>
  <c r="L329" i="4"/>
  <c r="K329" i="4"/>
  <c r="J329" i="4"/>
  <c r="I329" i="4"/>
  <c r="H329" i="4"/>
  <c r="E329" i="4" s="1"/>
  <c r="Q329" i="4" s="1"/>
  <c r="G329" i="4"/>
  <c r="F329" i="4"/>
  <c r="A329" i="4"/>
  <c r="P328" i="4"/>
  <c r="O328" i="4"/>
  <c r="N328" i="4"/>
  <c r="M328" i="4"/>
  <c r="L328" i="4"/>
  <c r="K328" i="4"/>
  <c r="J328" i="4"/>
  <c r="I328" i="4"/>
  <c r="H328" i="4"/>
  <c r="G328" i="4"/>
  <c r="F328" i="4"/>
  <c r="E328" i="4" s="1"/>
  <c r="Q328" i="4" s="1"/>
  <c r="A328" i="4"/>
  <c r="P327" i="4"/>
  <c r="O327" i="4"/>
  <c r="N327" i="4"/>
  <c r="M327" i="4"/>
  <c r="L327" i="4"/>
  <c r="K327" i="4"/>
  <c r="J327" i="4"/>
  <c r="I327" i="4"/>
  <c r="H327" i="4"/>
  <c r="E327" i="4" s="1"/>
  <c r="Q327" i="4" s="1"/>
  <c r="G327" i="4"/>
  <c r="F327" i="4"/>
  <c r="A327" i="4"/>
  <c r="P326" i="4"/>
  <c r="O326" i="4"/>
  <c r="N326" i="4"/>
  <c r="M326" i="4"/>
  <c r="L326" i="4"/>
  <c r="K326" i="4"/>
  <c r="J326" i="4"/>
  <c r="I326" i="4"/>
  <c r="H326" i="4"/>
  <c r="G326" i="4"/>
  <c r="F326" i="4"/>
  <c r="E326" i="4" s="1"/>
  <c r="Q326" i="4" s="1"/>
  <c r="A326" i="4"/>
  <c r="A325" i="4"/>
  <c r="P324" i="4"/>
  <c r="O324" i="4"/>
  <c r="N324" i="4"/>
  <c r="M324" i="4"/>
  <c r="L324" i="4"/>
  <c r="K324" i="4"/>
  <c r="J324" i="4"/>
  <c r="I324" i="4"/>
  <c r="H324" i="4"/>
  <c r="G324" i="4"/>
  <c r="F324" i="4"/>
  <c r="E324" i="4" s="1"/>
  <c r="Q324" i="4" s="1"/>
  <c r="A324" i="4"/>
  <c r="P323" i="4"/>
  <c r="O323" i="4"/>
  <c r="N323" i="4"/>
  <c r="M323" i="4"/>
  <c r="L323" i="4"/>
  <c r="K323" i="4"/>
  <c r="J323" i="4"/>
  <c r="I323" i="4"/>
  <c r="H323" i="4"/>
  <c r="G323" i="4"/>
  <c r="F323" i="4"/>
  <c r="A323" i="4"/>
  <c r="A322" i="4"/>
  <c r="A321" i="4"/>
  <c r="A320" i="4"/>
  <c r="A319" i="4"/>
  <c r="P318" i="4"/>
  <c r="O318" i="4"/>
  <c r="N318" i="4"/>
  <c r="M318" i="4"/>
  <c r="L318" i="4"/>
  <c r="K318" i="4"/>
  <c r="J318" i="4"/>
  <c r="I318" i="4"/>
  <c r="H318" i="4"/>
  <c r="G318" i="4"/>
  <c r="E318" i="4" s="1"/>
  <c r="Q318" i="4" s="1"/>
  <c r="F318" i="4"/>
  <c r="A318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Q317" i="4" s="1"/>
  <c r="A317" i="4"/>
  <c r="A316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Q315" i="4" s="1"/>
  <c r="A315" i="4"/>
  <c r="P314" i="4"/>
  <c r="O314" i="4"/>
  <c r="N314" i="4"/>
  <c r="M314" i="4"/>
  <c r="L314" i="4"/>
  <c r="K314" i="4"/>
  <c r="J314" i="4"/>
  <c r="I314" i="4"/>
  <c r="H314" i="4"/>
  <c r="G314" i="4"/>
  <c r="E314" i="4" s="1"/>
  <c r="Q314" i="4" s="1"/>
  <c r="F314" i="4"/>
  <c r="A314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Q313" i="4" s="1"/>
  <c r="A313" i="4"/>
  <c r="P312" i="4"/>
  <c r="O312" i="4"/>
  <c r="N312" i="4"/>
  <c r="M312" i="4"/>
  <c r="L312" i="4"/>
  <c r="K312" i="4"/>
  <c r="J312" i="4"/>
  <c r="I312" i="4"/>
  <c r="H312" i="4"/>
  <c r="G312" i="4"/>
  <c r="E312" i="4" s="1"/>
  <c r="Q312" i="4" s="1"/>
  <c r="F312" i="4"/>
  <c r="A312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Q311" i="4" s="1"/>
  <c r="A311" i="4"/>
  <c r="P310" i="4"/>
  <c r="O310" i="4"/>
  <c r="N310" i="4"/>
  <c r="M310" i="4"/>
  <c r="L310" i="4"/>
  <c r="K310" i="4"/>
  <c r="J310" i="4"/>
  <c r="I310" i="4"/>
  <c r="H310" i="4"/>
  <c r="G310" i="4"/>
  <c r="E310" i="4" s="1"/>
  <c r="Q310" i="4" s="1"/>
  <c r="F310" i="4"/>
  <c r="A310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Q309" i="4" s="1"/>
  <c r="A309" i="4"/>
  <c r="P308" i="4"/>
  <c r="O308" i="4"/>
  <c r="N308" i="4"/>
  <c r="M308" i="4"/>
  <c r="L308" i="4"/>
  <c r="K308" i="4"/>
  <c r="J308" i="4"/>
  <c r="I308" i="4"/>
  <c r="H308" i="4"/>
  <c r="G308" i="4"/>
  <c r="F308" i="4"/>
  <c r="A308" i="4"/>
  <c r="A307" i="4"/>
  <c r="A306" i="4"/>
  <c r="A305" i="4"/>
  <c r="A304" i="4"/>
  <c r="A303" i="4"/>
  <c r="P302" i="4"/>
  <c r="O302" i="4"/>
  <c r="N302" i="4"/>
  <c r="M302" i="4"/>
  <c r="L302" i="4"/>
  <c r="K302" i="4"/>
  <c r="J302" i="4"/>
  <c r="I302" i="4"/>
  <c r="H302" i="4"/>
  <c r="G302" i="4"/>
  <c r="E302" i="4" s="1"/>
  <c r="Q302" i="4" s="1"/>
  <c r="F302" i="4"/>
  <c r="A302" i="4"/>
  <c r="A301" i="4"/>
  <c r="A300" i="4"/>
  <c r="A299" i="4"/>
  <c r="A298" i="4"/>
  <c r="A297" i="4"/>
  <c r="P296" i="4"/>
  <c r="O296" i="4"/>
  <c r="N296" i="4"/>
  <c r="M296" i="4"/>
  <c r="L296" i="4"/>
  <c r="K296" i="4"/>
  <c r="J296" i="4"/>
  <c r="I296" i="4"/>
  <c r="H296" i="4"/>
  <c r="G296" i="4"/>
  <c r="E296" i="4" s="1"/>
  <c r="Q296" i="4" s="1"/>
  <c r="F296" i="4"/>
  <c r="A296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Q295" i="4" s="1"/>
  <c r="A295" i="4"/>
  <c r="P294" i="4"/>
  <c r="O294" i="4"/>
  <c r="N294" i="4"/>
  <c r="M294" i="4"/>
  <c r="L294" i="4"/>
  <c r="K294" i="4"/>
  <c r="J294" i="4"/>
  <c r="I294" i="4"/>
  <c r="H294" i="4"/>
  <c r="G294" i="4"/>
  <c r="F294" i="4"/>
  <c r="A294" i="4"/>
  <c r="A293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C284" i="4"/>
  <c r="C283" i="4"/>
  <c r="C282" i="4"/>
  <c r="C280" i="4"/>
  <c r="A278" i="4"/>
  <c r="A277" i="4"/>
  <c r="A276" i="4"/>
  <c r="A275" i="4"/>
  <c r="A274" i="4"/>
  <c r="A273" i="4"/>
  <c r="Q272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P259" i="4"/>
  <c r="O259" i="4"/>
  <c r="N259" i="4"/>
  <c r="M259" i="4"/>
  <c r="L259" i="4"/>
  <c r="K259" i="4"/>
  <c r="J259" i="4"/>
  <c r="I259" i="4"/>
  <c r="H259" i="4"/>
  <c r="G259" i="4"/>
  <c r="F259" i="4"/>
  <c r="E259" i="4" s="1"/>
  <c r="Q259" i="4" s="1"/>
  <c r="A259" i="4"/>
  <c r="P258" i="4"/>
  <c r="O258" i="4"/>
  <c r="N258" i="4"/>
  <c r="M258" i="4"/>
  <c r="L258" i="4"/>
  <c r="K258" i="4"/>
  <c r="J258" i="4"/>
  <c r="I258" i="4"/>
  <c r="H258" i="4"/>
  <c r="E258" i="4" s="1"/>
  <c r="Q258" i="4" s="1"/>
  <c r="G258" i="4"/>
  <c r="F258" i="4"/>
  <c r="A258" i="4"/>
  <c r="P257" i="4"/>
  <c r="O257" i="4"/>
  <c r="N257" i="4"/>
  <c r="M257" i="4"/>
  <c r="L257" i="4"/>
  <c r="K257" i="4"/>
  <c r="J257" i="4"/>
  <c r="I257" i="4"/>
  <c r="H257" i="4"/>
  <c r="G257" i="4"/>
  <c r="F257" i="4"/>
  <c r="E257" i="4" s="1"/>
  <c r="Q257" i="4" s="1"/>
  <c r="A257" i="4"/>
  <c r="P256" i="4"/>
  <c r="O256" i="4"/>
  <c r="N256" i="4"/>
  <c r="M256" i="4"/>
  <c r="L256" i="4"/>
  <c r="K256" i="4"/>
  <c r="J256" i="4"/>
  <c r="I256" i="4"/>
  <c r="H256" i="4"/>
  <c r="E256" i="4" s="1"/>
  <c r="Q256" i="4" s="1"/>
  <c r="G256" i="4"/>
  <c r="F256" i="4"/>
  <c r="A256" i="4"/>
  <c r="A255" i="4"/>
  <c r="P254" i="4"/>
  <c r="O254" i="4"/>
  <c r="N254" i="4"/>
  <c r="M254" i="4"/>
  <c r="L254" i="4"/>
  <c r="K254" i="4"/>
  <c r="J254" i="4"/>
  <c r="I254" i="4"/>
  <c r="H254" i="4"/>
  <c r="E254" i="4" s="1"/>
  <c r="Q254" i="4" s="1"/>
  <c r="G254" i="4"/>
  <c r="F254" i="4"/>
  <c r="A254" i="4"/>
  <c r="P253" i="4"/>
  <c r="O253" i="4"/>
  <c r="N253" i="4"/>
  <c r="M253" i="4"/>
  <c r="L253" i="4"/>
  <c r="K253" i="4"/>
  <c r="J253" i="4"/>
  <c r="I253" i="4"/>
  <c r="H253" i="4"/>
  <c r="G253" i="4"/>
  <c r="F253" i="4"/>
  <c r="A253" i="4"/>
  <c r="A252" i="4"/>
  <c r="A251" i="4"/>
  <c r="A250" i="4"/>
  <c r="A249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Q248" i="4" s="1"/>
  <c r="A248" i="4"/>
  <c r="P247" i="4"/>
  <c r="O247" i="4"/>
  <c r="N247" i="4"/>
  <c r="M247" i="4"/>
  <c r="L247" i="4"/>
  <c r="K247" i="4"/>
  <c r="J247" i="4"/>
  <c r="I247" i="4"/>
  <c r="H247" i="4"/>
  <c r="G247" i="4"/>
  <c r="E247" i="4" s="1"/>
  <c r="Q247" i="4" s="1"/>
  <c r="F247" i="4"/>
  <c r="A247" i="4"/>
  <c r="A246" i="4"/>
  <c r="P245" i="4"/>
  <c r="O245" i="4"/>
  <c r="N245" i="4"/>
  <c r="M245" i="4"/>
  <c r="L245" i="4"/>
  <c r="K245" i="4"/>
  <c r="J245" i="4"/>
  <c r="I245" i="4"/>
  <c r="H245" i="4"/>
  <c r="G245" i="4"/>
  <c r="E245" i="4" s="1"/>
  <c r="Q245" i="4" s="1"/>
  <c r="F245" i="4"/>
  <c r="A245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Q244" i="4" s="1"/>
  <c r="A244" i="4"/>
  <c r="P243" i="4"/>
  <c r="O243" i="4"/>
  <c r="N243" i="4"/>
  <c r="M243" i="4"/>
  <c r="L243" i="4"/>
  <c r="K243" i="4"/>
  <c r="J243" i="4"/>
  <c r="I243" i="4"/>
  <c r="H243" i="4"/>
  <c r="G243" i="4"/>
  <c r="E243" i="4" s="1"/>
  <c r="Q243" i="4" s="1"/>
  <c r="F243" i="4"/>
  <c r="A243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Q242" i="4" s="1"/>
  <c r="A242" i="4"/>
  <c r="P241" i="4"/>
  <c r="O241" i="4"/>
  <c r="N241" i="4"/>
  <c r="M241" i="4"/>
  <c r="L241" i="4"/>
  <c r="K241" i="4"/>
  <c r="J241" i="4"/>
  <c r="I241" i="4"/>
  <c r="H241" i="4"/>
  <c r="G241" i="4"/>
  <c r="E241" i="4" s="1"/>
  <c r="Q241" i="4" s="1"/>
  <c r="F241" i="4"/>
  <c r="A241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Q240" i="4" s="1"/>
  <c r="A240" i="4"/>
  <c r="P239" i="4"/>
  <c r="O239" i="4"/>
  <c r="N239" i="4"/>
  <c r="M239" i="4"/>
  <c r="L239" i="4"/>
  <c r="K239" i="4"/>
  <c r="J239" i="4"/>
  <c r="I239" i="4"/>
  <c r="H239" i="4"/>
  <c r="G239" i="4"/>
  <c r="E239" i="4" s="1"/>
  <c r="Q239" i="4" s="1"/>
  <c r="F239" i="4"/>
  <c r="A239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A238" i="4"/>
  <c r="A237" i="4"/>
  <c r="A236" i="4"/>
  <c r="A235" i="4"/>
  <c r="A234" i="4"/>
  <c r="A233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Q232" i="4" s="1"/>
  <c r="A232" i="4"/>
  <c r="A231" i="4"/>
  <c r="A230" i="4"/>
  <c r="A229" i="4"/>
  <c r="A228" i="4"/>
  <c r="A227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Q226" i="4" s="1"/>
  <c r="A226" i="4"/>
  <c r="P225" i="4"/>
  <c r="O225" i="4"/>
  <c r="N225" i="4"/>
  <c r="M225" i="4"/>
  <c r="L225" i="4"/>
  <c r="K225" i="4"/>
  <c r="J225" i="4"/>
  <c r="I225" i="4"/>
  <c r="H225" i="4"/>
  <c r="G225" i="4"/>
  <c r="E225" i="4" s="1"/>
  <c r="Q225" i="4" s="1"/>
  <c r="F225" i="4"/>
  <c r="A225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A224" i="4"/>
  <c r="A223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C214" i="4"/>
  <c r="C213" i="4"/>
  <c r="C212" i="4"/>
  <c r="C210" i="4"/>
  <c r="A208" i="4"/>
  <c r="A207" i="4"/>
  <c r="A206" i="4"/>
  <c r="A205" i="4"/>
  <c r="A204" i="4"/>
  <c r="A203" i="4"/>
  <c r="Q202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P189" i="4"/>
  <c r="O189" i="4"/>
  <c r="N189" i="4"/>
  <c r="M189" i="4"/>
  <c r="L189" i="4"/>
  <c r="K189" i="4"/>
  <c r="J189" i="4"/>
  <c r="I189" i="4"/>
  <c r="H189" i="4"/>
  <c r="E189" i="4" s="1"/>
  <c r="Q189" i="4" s="1"/>
  <c r="G189" i="4"/>
  <c r="F189" i="4"/>
  <c r="A189" i="4"/>
  <c r="P188" i="4"/>
  <c r="O188" i="4"/>
  <c r="N188" i="4"/>
  <c r="M188" i="4"/>
  <c r="L188" i="4"/>
  <c r="K188" i="4"/>
  <c r="J188" i="4"/>
  <c r="I188" i="4"/>
  <c r="H188" i="4"/>
  <c r="G188" i="4"/>
  <c r="F188" i="4"/>
  <c r="E188" i="4" s="1"/>
  <c r="Q188" i="4" s="1"/>
  <c r="A188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Q187" i="4" s="1"/>
  <c r="A187" i="4"/>
  <c r="P186" i="4"/>
  <c r="O186" i="4"/>
  <c r="N186" i="4"/>
  <c r="M186" i="4"/>
  <c r="L186" i="4"/>
  <c r="K186" i="4"/>
  <c r="J186" i="4"/>
  <c r="I186" i="4"/>
  <c r="H186" i="4"/>
  <c r="G186" i="4"/>
  <c r="E186" i="4" s="1"/>
  <c r="Q186" i="4" s="1"/>
  <c r="F186" i="4"/>
  <c r="A186" i="4"/>
  <c r="A185" i="4"/>
  <c r="P184" i="4"/>
  <c r="O184" i="4"/>
  <c r="N184" i="4"/>
  <c r="M184" i="4"/>
  <c r="L184" i="4"/>
  <c r="K184" i="4"/>
  <c r="J184" i="4"/>
  <c r="I184" i="4"/>
  <c r="H184" i="4"/>
  <c r="G184" i="4"/>
  <c r="E184" i="4" s="1"/>
  <c r="Q184" i="4" s="1"/>
  <c r="F184" i="4"/>
  <c r="A184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A183" i="4"/>
  <c r="A182" i="4"/>
  <c r="A181" i="4"/>
  <c r="A180" i="4"/>
  <c r="A179" i="4"/>
  <c r="P178" i="4"/>
  <c r="O178" i="4"/>
  <c r="N178" i="4"/>
  <c r="M178" i="4"/>
  <c r="L178" i="4"/>
  <c r="K178" i="4"/>
  <c r="J178" i="4"/>
  <c r="I178" i="4"/>
  <c r="H178" i="4"/>
  <c r="E178" i="4" s="1"/>
  <c r="Q178" i="4" s="1"/>
  <c r="G178" i="4"/>
  <c r="F178" i="4"/>
  <c r="A178" i="4"/>
  <c r="P177" i="4"/>
  <c r="O177" i="4"/>
  <c r="N177" i="4"/>
  <c r="M177" i="4"/>
  <c r="L177" i="4"/>
  <c r="K177" i="4"/>
  <c r="J177" i="4"/>
  <c r="I177" i="4"/>
  <c r="H177" i="4"/>
  <c r="G177" i="4"/>
  <c r="F177" i="4"/>
  <c r="E177" i="4" s="1"/>
  <c r="Q177" i="4" s="1"/>
  <c r="A177" i="4"/>
  <c r="A176" i="4"/>
  <c r="P175" i="4"/>
  <c r="O175" i="4"/>
  <c r="N175" i="4"/>
  <c r="M175" i="4"/>
  <c r="L175" i="4"/>
  <c r="K175" i="4"/>
  <c r="J175" i="4"/>
  <c r="I175" i="4"/>
  <c r="H175" i="4"/>
  <c r="G175" i="4"/>
  <c r="F175" i="4"/>
  <c r="E175" i="4" s="1"/>
  <c r="Q175" i="4" s="1"/>
  <c r="A175" i="4"/>
  <c r="P174" i="4"/>
  <c r="O174" i="4"/>
  <c r="N174" i="4"/>
  <c r="M174" i="4"/>
  <c r="L174" i="4"/>
  <c r="K174" i="4"/>
  <c r="J174" i="4"/>
  <c r="I174" i="4"/>
  <c r="H174" i="4"/>
  <c r="E174" i="4" s="1"/>
  <c r="Q174" i="4" s="1"/>
  <c r="G174" i="4"/>
  <c r="F174" i="4"/>
  <c r="A174" i="4"/>
  <c r="P173" i="4"/>
  <c r="O173" i="4"/>
  <c r="N173" i="4"/>
  <c r="M173" i="4"/>
  <c r="L173" i="4"/>
  <c r="K173" i="4"/>
  <c r="J173" i="4"/>
  <c r="I173" i="4"/>
  <c r="H173" i="4"/>
  <c r="G173" i="4"/>
  <c r="F173" i="4"/>
  <c r="E173" i="4" s="1"/>
  <c r="Q173" i="4" s="1"/>
  <c r="A173" i="4"/>
  <c r="P172" i="4"/>
  <c r="O172" i="4"/>
  <c r="N172" i="4"/>
  <c r="M172" i="4"/>
  <c r="L172" i="4"/>
  <c r="K172" i="4"/>
  <c r="J172" i="4"/>
  <c r="I172" i="4"/>
  <c r="H172" i="4"/>
  <c r="E172" i="4" s="1"/>
  <c r="Q172" i="4" s="1"/>
  <c r="G172" i="4"/>
  <c r="F172" i="4"/>
  <c r="A172" i="4"/>
  <c r="P171" i="4"/>
  <c r="O171" i="4"/>
  <c r="N171" i="4"/>
  <c r="M171" i="4"/>
  <c r="L171" i="4"/>
  <c r="K171" i="4"/>
  <c r="J171" i="4"/>
  <c r="I171" i="4"/>
  <c r="H171" i="4"/>
  <c r="G171" i="4"/>
  <c r="F171" i="4"/>
  <c r="E171" i="4" s="1"/>
  <c r="Q171" i="4" s="1"/>
  <c r="A171" i="4"/>
  <c r="P170" i="4"/>
  <c r="O170" i="4"/>
  <c r="N170" i="4"/>
  <c r="M170" i="4"/>
  <c r="L170" i="4"/>
  <c r="K170" i="4"/>
  <c r="J170" i="4"/>
  <c r="I170" i="4"/>
  <c r="H170" i="4"/>
  <c r="E170" i="4" s="1"/>
  <c r="Q170" i="4" s="1"/>
  <c r="G170" i="4"/>
  <c r="F170" i="4"/>
  <c r="A170" i="4"/>
  <c r="P169" i="4"/>
  <c r="O169" i="4"/>
  <c r="N169" i="4"/>
  <c r="M169" i="4"/>
  <c r="L169" i="4"/>
  <c r="K169" i="4"/>
  <c r="J169" i="4"/>
  <c r="I169" i="4"/>
  <c r="H169" i="4"/>
  <c r="G169" i="4"/>
  <c r="F169" i="4"/>
  <c r="E169" i="4" s="1"/>
  <c r="Q169" i="4" s="1"/>
  <c r="A169" i="4"/>
  <c r="P168" i="4"/>
  <c r="O168" i="4"/>
  <c r="N168" i="4"/>
  <c r="M168" i="4"/>
  <c r="L168" i="4"/>
  <c r="K168" i="4"/>
  <c r="J168" i="4"/>
  <c r="I168" i="4"/>
  <c r="H168" i="4"/>
  <c r="G168" i="4"/>
  <c r="F168" i="4"/>
  <c r="A168" i="4"/>
  <c r="A167" i="4"/>
  <c r="A166" i="4"/>
  <c r="A165" i="4"/>
  <c r="A164" i="4"/>
  <c r="A163" i="4"/>
  <c r="P162" i="4"/>
  <c r="O162" i="4"/>
  <c r="N162" i="4"/>
  <c r="M162" i="4"/>
  <c r="L162" i="4"/>
  <c r="K162" i="4"/>
  <c r="J162" i="4"/>
  <c r="I162" i="4"/>
  <c r="H162" i="4"/>
  <c r="E162" i="4" s="1"/>
  <c r="Q162" i="4" s="1"/>
  <c r="G162" i="4"/>
  <c r="F162" i="4"/>
  <c r="A162" i="4"/>
  <c r="A161" i="4"/>
  <c r="A160" i="4"/>
  <c r="A159" i="4"/>
  <c r="A158" i="4"/>
  <c r="A157" i="4"/>
  <c r="P156" i="4"/>
  <c r="O156" i="4"/>
  <c r="N156" i="4"/>
  <c r="M156" i="4"/>
  <c r="L156" i="4"/>
  <c r="K156" i="4"/>
  <c r="J156" i="4"/>
  <c r="I156" i="4"/>
  <c r="H156" i="4"/>
  <c r="E156" i="4" s="1"/>
  <c r="Q156" i="4" s="1"/>
  <c r="G156" i="4"/>
  <c r="F156" i="4"/>
  <c r="A156" i="4"/>
  <c r="P155" i="4"/>
  <c r="O155" i="4"/>
  <c r="N155" i="4"/>
  <c r="M155" i="4"/>
  <c r="L155" i="4"/>
  <c r="K155" i="4"/>
  <c r="J155" i="4"/>
  <c r="I155" i="4"/>
  <c r="H155" i="4"/>
  <c r="G155" i="4"/>
  <c r="F155" i="4"/>
  <c r="A155" i="4"/>
  <c r="P154" i="4"/>
  <c r="O154" i="4"/>
  <c r="N154" i="4"/>
  <c r="M154" i="4"/>
  <c r="L154" i="4"/>
  <c r="K154" i="4"/>
  <c r="J154" i="4"/>
  <c r="I154" i="4"/>
  <c r="H154" i="4"/>
  <c r="G154" i="4"/>
  <c r="F154" i="4"/>
  <c r="A154" i="4"/>
  <c r="A153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C144" i="4"/>
  <c r="C143" i="4"/>
  <c r="C142" i="4"/>
  <c r="C140" i="4"/>
  <c r="A138" i="4"/>
  <c r="A137" i="4"/>
  <c r="A136" i="4"/>
  <c r="A135" i="4"/>
  <c r="A134" i="4"/>
  <c r="A133" i="4"/>
  <c r="Q132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P119" i="4"/>
  <c r="O119" i="4"/>
  <c r="N119" i="4"/>
  <c r="M119" i="4"/>
  <c r="L119" i="4"/>
  <c r="K119" i="4"/>
  <c r="J119" i="4"/>
  <c r="I119" i="4"/>
  <c r="H119" i="4"/>
  <c r="G119" i="4"/>
  <c r="E119" i="4" s="1"/>
  <c r="Q119" i="4" s="1"/>
  <c r="F119" i="4"/>
  <c r="A11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Q118" i="4" s="1"/>
  <c r="A118" i="4"/>
  <c r="P117" i="4"/>
  <c r="O117" i="4"/>
  <c r="N117" i="4"/>
  <c r="M117" i="4"/>
  <c r="L117" i="4"/>
  <c r="K117" i="4"/>
  <c r="J117" i="4"/>
  <c r="I117" i="4"/>
  <c r="H117" i="4"/>
  <c r="G117" i="4"/>
  <c r="E117" i="4" s="1"/>
  <c r="Q117" i="4" s="1"/>
  <c r="F117" i="4"/>
  <c r="A117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Q116" i="4" s="1"/>
  <c r="A116" i="4"/>
  <c r="A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Q114" i="4" s="1"/>
  <c r="A114" i="4"/>
  <c r="P113" i="4"/>
  <c r="O113" i="4"/>
  <c r="N113" i="4"/>
  <c r="M113" i="4"/>
  <c r="L113" i="4"/>
  <c r="K113" i="4"/>
  <c r="J113" i="4"/>
  <c r="I113" i="4"/>
  <c r="H113" i="4"/>
  <c r="G113" i="4"/>
  <c r="F113" i="4"/>
  <c r="A113" i="4"/>
  <c r="A112" i="4"/>
  <c r="A111" i="4"/>
  <c r="A110" i="4"/>
  <c r="A109" i="4"/>
  <c r="P108" i="4"/>
  <c r="O108" i="4"/>
  <c r="N108" i="4"/>
  <c r="M108" i="4"/>
  <c r="L108" i="4"/>
  <c r="K108" i="4"/>
  <c r="J108" i="4"/>
  <c r="I108" i="4"/>
  <c r="H108" i="4"/>
  <c r="G108" i="4"/>
  <c r="F108" i="4"/>
  <c r="E108" i="4" s="1"/>
  <c r="Q108" i="4" s="1"/>
  <c r="A108" i="4"/>
  <c r="P107" i="4"/>
  <c r="O107" i="4"/>
  <c r="N107" i="4"/>
  <c r="M107" i="4"/>
  <c r="L107" i="4"/>
  <c r="K107" i="4"/>
  <c r="J107" i="4"/>
  <c r="I107" i="4"/>
  <c r="H107" i="4"/>
  <c r="E107" i="4" s="1"/>
  <c r="Q107" i="4" s="1"/>
  <c r="G107" i="4"/>
  <c r="F107" i="4"/>
  <c r="A107" i="4"/>
  <c r="A106" i="4"/>
  <c r="P105" i="4"/>
  <c r="O105" i="4"/>
  <c r="N105" i="4"/>
  <c r="M105" i="4"/>
  <c r="L105" i="4"/>
  <c r="K105" i="4"/>
  <c r="J105" i="4"/>
  <c r="I105" i="4"/>
  <c r="H105" i="4"/>
  <c r="E105" i="4" s="1"/>
  <c r="Q105" i="4" s="1"/>
  <c r="G105" i="4"/>
  <c r="F105" i="4"/>
  <c r="A105" i="4"/>
  <c r="P104" i="4"/>
  <c r="O104" i="4"/>
  <c r="N104" i="4"/>
  <c r="M104" i="4"/>
  <c r="L104" i="4"/>
  <c r="K104" i="4"/>
  <c r="J104" i="4"/>
  <c r="I104" i="4"/>
  <c r="H104" i="4"/>
  <c r="G104" i="4"/>
  <c r="F104" i="4"/>
  <c r="E104" i="4" s="1"/>
  <c r="Q104" i="4" s="1"/>
  <c r="A104" i="4"/>
  <c r="P103" i="4"/>
  <c r="O103" i="4"/>
  <c r="N103" i="4"/>
  <c r="M103" i="4"/>
  <c r="L103" i="4"/>
  <c r="K103" i="4"/>
  <c r="J103" i="4"/>
  <c r="I103" i="4"/>
  <c r="H103" i="4"/>
  <c r="E103" i="4" s="1"/>
  <c r="Q103" i="4" s="1"/>
  <c r="G103" i="4"/>
  <c r="F103" i="4"/>
  <c r="A103" i="4"/>
  <c r="P102" i="4"/>
  <c r="O102" i="4"/>
  <c r="N102" i="4"/>
  <c r="M102" i="4"/>
  <c r="L102" i="4"/>
  <c r="K102" i="4"/>
  <c r="J102" i="4"/>
  <c r="I102" i="4"/>
  <c r="H102" i="4"/>
  <c r="G102" i="4"/>
  <c r="F102" i="4"/>
  <c r="E102" i="4" s="1"/>
  <c r="Q102" i="4" s="1"/>
  <c r="A102" i="4"/>
  <c r="P101" i="4"/>
  <c r="O101" i="4"/>
  <c r="N101" i="4"/>
  <c r="M101" i="4"/>
  <c r="L101" i="4"/>
  <c r="K101" i="4"/>
  <c r="J101" i="4"/>
  <c r="I101" i="4"/>
  <c r="H101" i="4"/>
  <c r="E101" i="4" s="1"/>
  <c r="Q101" i="4" s="1"/>
  <c r="G101" i="4"/>
  <c r="F101" i="4"/>
  <c r="A101" i="4"/>
  <c r="P100" i="4"/>
  <c r="O100" i="4"/>
  <c r="N100" i="4"/>
  <c r="M100" i="4"/>
  <c r="L100" i="4"/>
  <c r="K100" i="4"/>
  <c r="J100" i="4"/>
  <c r="I100" i="4"/>
  <c r="H100" i="4"/>
  <c r="G100" i="4"/>
  <c r="F100" i="4"/>
  <c r="E100" i="4" s="1"/>
  <c r="Q100" i="4" s="1"/>
  <c r="A100" i="4"/>
  <c r="P99" i="4"/>
  <c r="O99" i="4"/>
  <c r="N99" i="4"/>
  <c r="M99" i="4"/>
  <c r="L99" i="4"/>
  <c r="K99" i="4"/>
  <c r="J99" i="4"/>
  <c r="I99" i="4"/>
  <c r="H99" i="4"/>
  <c r="E99" i="4" s="1"/>
  <c r="Q99" i="4" s="1"/>
  <c r="G99" i="4"/>
  <c r="F99" i="4"/>
  <c r="A99" i="4"/>
  <c r="P98" i="4"/>
  <c r="O98" i="4"/>
  <c r="N98" i="4"/>
  <c r="M98" i="4"/>
  <c r="L98" i="4"/>
  <c r="K98" i="4"/>
  <c r="J98" i="4"/>
  <c r="I98" i="4"/>
  <c r="H98" i="4"/>
  <c r="G98" i="4"/>
  <c r="F98" i="4"/>
  <c r="A98" i="4"/>
  <c r="A97" i="4"/>
  <c r="A96" i="4"/>
  <c r="A95" i="4"/>
  <c r="A94" i="4"/>
  <c r="A93" i="4"/>
  <c r="P92" i="4"/>
  <c r="O92" i="4"/>
  <c r="N92" i="4"/>
  <c r="M92" i="4"/>
  <c r="L92" i="4"/>
  <c r="K92" i="4"/>
  <c r="J92" i="4"/>
  <c r="I92" i="4"/>
  <c r="H92" i="4"/>
  <c r="G92" i="4"/>
  <c r="F92" i="4"/>
  <c r="E92" i="4" s="1"/>
  <c r="Q92" i="4" s="1"/>
  <c r="A92" i="4"/>
  <c r="A91" i="4"/>
  <c r="A90" i="4"/>
  <c r="A89" i="4"/>
  <c r="A88" i="4"/>
  <c r="A87" i="4"/>
  <c r="P86" i="4"/>
  <c r="O86" i="4"/>
  <c r="N86" i="4"/>
  <c r="M86" i="4"/>
  <c r="L86" i="4"/>
  <c r="K86" i="4"/>
  <c r="J86" i="4"/>
  <c r="I86" i="4"/>
  <c r="H86" i="4"/>
  <c r="G86" i="4"/>
  <c r="F86" i="4"/>
  <c r="E86" i="4"/>
  <c r="Q86" i="4" s="1"/>
  <c r="A86" i="4"/>
  <c r="P85" i="4"/>
  <c r="O85" i="4"/>
  <c r="N85" i="4"/>
  <c r="M85" i="4"/>
  <c r="L85" i="4"/>
  <c r="K85" i="4"/>
  <c r="J85" i="4"/>
  <c r="I85" i="4"/>
  <c r="H85" i="4"/>
  <c r="G85" i="4"/>
  <c r="E85" i="4" s="1"/>
  <c r="Q85" i="4" s="1"/>
  <c r="F85" i="4"/>
  <c r="A85" i="4"/>
  <c r="P84" i="4"/>
  <c r="O84" i="4"/>
  <c r="N84" i="4"/>
  <c r="M84" i="4"/>
  <c r="L84" i="4"/>
  <c r="K84" i="4"/>
  <c r="J84" i="4"/>
  <c r="I84" i="4"/>
  <c r="H84" i="4"/>
  <c r="G84" i="4"/>
  <c r="F84" i="4"/>
  <c r="E84" i="4"/>
  <c r="A84" i="4"/>
  <c r="A83" i="4"/>
  <c r="P79" i="4"/>
  <c r="O79" i="4"/>
  <c r="N79" i="4"/>
  <c r="M79" i="4"/>
  <c r="L79" i="4"/>
  <c r="K79" i="4"/>
  <c r="J79" i="4"/>
  <c r="I79" i="4"/>
  <c r="H79" i="4"/>
  <c r="G79" i="4"/>
  <c r="F79" i="4"/>
  <c r="E79" i="4"/>
  <c r="C74" i="4"/>
  <c r="C73" i="4"/>
  <c r="C72" i="4"/>
  <c r="C70" i="4"/>
  <c r="A68" i="4"/>
  <c r="A67" i="4"/>
  <c r="A66" i="4"/>
  <c r="A65" i="4"/>
  <c r="A64" i="4"/>
  <c r="A63" i="4"/>
  <c r="Q62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P49" i="4"/>
  <c r="O49" i="4"/>
  <c r="N49" i="4"/>
  <c r="M49" i="4"/>
  <c r="L49" i="4"/>
  <c r="K49" i="4"/>
  <c r="J49" i="4"/>
  <c r="I49" i="4"/>
  <c r="H49" i="4"/>
  <c r="E49" i="4" s="1"/>
  <c r="Q49" i="4" s="1"/>
  <c r="G49" i="4"/>
  <c r="F49" i="4"/>
  <c r="A49" i="4"/>
  <c r="P48" i="4"/>
  <c r="O48" i="4"/>
  <c r="N48" i="4"/>
  <c r="M48" i="4"/>
  <c r="L48" i="4"/>
  <c r="K48" i="4"/>
  <c r="J48" i="4"/>
  <c r="I48" i="4"/>
  <c r="H48" i="4"/>
  <c r="G48" i="4"/>
  <c r="F48" i="4"/>
  <c r="E48" i="4" s="1"/>
  <c r="Q48" i="4" s="1"/>
  <c r="A48" i="4"/>
  <c r="P47" i="4"/>
  <c r="O47" i="4"/>
  <c r="N47" i="4"/>
  <c r="M47" i="4"/>
  <c r="L47" i="4"/>
  <c r="K47" i="4"/>
  <c r="J47" i="4"/>
  <c r="I47" i="4"/>
  <c r="H47" i="4"/>
  <c r="E47" i="4" s="1"/>
  <c r="Q47" i="4" s="1"/>
  <c r="G47" i="4"/>
  <c r="F47" i="4"/>
  <c r="A47" i="4"/>
  <c r="P46" i="4"/>
  <c r="O46" i="4"/>
  <c r="N46" i="4"/>
  <c r="M46" i="4"/>
  <c r="L46" i="4"/>
  <c r="K46" i="4"/>
  <c r="J46" i="4"/>
  <c r="I46" i="4"/>
  <c r="H46" i="4"/>
  <c r="G46" i="4"/>
  <c r="F46" i="4"/>
  <c r="E46" i="4" s="1"/>
  <c r="Q46" i="4" s="1"/>
  <c r="A46" i="4"/>
  <c r="A45" i="4"/>
  <c r="P44" i="4"/>
  <c r="O44" i="4"/>
  <c r="N44" i="4"/>
  <c r="M44" i="4"/>
  <c r="L44" i="4"/>
  <c r="K44" i="4"/>
  <c r="J44" i="4"/>
  <c r="I44" i="4"/>
  <c r="H44" i="4"/>
  <c r="G44" i="4"/>
  <c r="F44" i="4"/>
  <c r="E44" i="4" s="1"/>
  <c r="Q44" i="4" s="1"/>
  <c r="A44" i="4"/>
  <c r="P43" i="4"/>
  <c r="O43" i="4"/>
  <c r="N43" i="4"/>
  <c r="M43" i="4"/>
  <c r="L43" i="4"/>
  <c r="K43" i="4"/>
  <c r="J43" i="4"/>
  <c r="I43" i="4"/>
  <c r="H43" i="4"/>
  <c r="G43" i="4"/>
  <c r="F43" i="4"/>
  <c r="A43" i="4"/>
  <c r="A42" i="4"/>
  <c r="A41" i="4"/>
  <c r="A40" i="4"/>
  <c r="A39" i="4"/>
  <c r="P38" i="4"/>
  <c r="O38" i="4"/>
  <c r="N38" i="4"/>
  <c r="M38" i="4"/>
  <c r="L38" i="4"/>
  <c r="K38" i="4"/>
  <c r="J38" i="4"/>
  <c r="I38" i="4"/>
  <c r="H38" i="4"/>
  <c r="G38" i="4"/>
  <c r="E38" i="4" s="1"/>
  <c r="Q38" i="4" s="1"/>
  <c r="F38" i="4"/>
  <c r="A38" i="4"/>
  <c r="P37" i="4"/>
  <c r="O37" i="4"/>
  <c r="N37" i="4"/>
  <c r="M37" i="4"/>
  <c r="L37" i="4"/>
  <c r="K37" i="4"/>
  <c r="J37" i="4"/>
  <c r="I37" i="4"/>
  <c r="H37" i="4"/>
  <c r="G37" i="4"/>
  <c r="F37" i="4"/>
  <c r="E37" i="4"/>
  <c r="Q37" i="4" s="1"/>
  <c r="A37" i="4"/>
  <c r="A36" i="4"/>
  <c r="P35" i="4"/>
  <c r="O35" i="4"/>
  <c r="N35" i="4"/>
  <c r="M35" i="4"/>
  <c r="L35" i="4"/>
  <c r="K35" i="4"/>
  <c r="J35" i="4"/>
  <c r="I35" i="4"/>
  <c r="H35" i="4"/>
  <c r="G35" i="4"/>
  <c r="F35" i="4"/>
  <c r="E35" i="4"/>
  <c r="Q35" i="4" s="1"/>
  <c r="A35" i="4"/>
  <c r="P34" i="4"/>
  <c r="O34" i="4"/>
  <c r="N34" i="4"/>
  <c r="M34" i="4"/>
  <c r="L34" i="4"/>
  <c r="K34" i="4"/>
  <c r="J34" i="4"/>
  <c r="I34" i="4"/>
  <c r="H34" i="4"/>
  <c r="G34" i="4"/>
  <c r="E34" i="4" s="1"/>
  <c r="Q34" i="4" s="1"/>
  <c r="F34" i="4"/>
  <c r="A34" i="4"/>
  <c r="P33" i="4"/>
  <c r="O33" i="4"/>
  <c r="N33" i="4"/>
  <c r="M33" i="4"/>
  <c r="L33" i="4"/>
  <c r="K33" i="4"/>
  <c r="J33" i="4"/>
  <c r="I33" i="4"/>
  <c r="H33" i="4"/>
  <c r="G33" i="4"/>
  <c r="F33" i="4"/>
  <c r="E33" i="4"/>
  <c r="Q33" i="4" s="1"/>
  <c r="A33" i="4"/>
  <c r="P32" i="4"/>
  <c r="O32" i="4"/>
  <c r="N32" i="4"/>
  <c r="M32" i="4"/>
  <c r="L32" i="4"/>
  <c r="K32" i="4"/>
  <c r="J32" i="4"/>
  <c r="I32" i="4"/>
  <c r="H32" i="4"/>
  <c r="G32" i="4"/>
  <c r="E32" i="4" s="1"/>
  <c r="Q32" i="4" s="1"/>
  <c r="F32" i="4"/>
  <c r="A32" i="4"/>
  <c r="P31" i="4"/>
  <c r="O31" i="4"/>
  <c r="N31" i="4"/>
  <c r="M31" i="4"/>
  <c r="L31" i="4"/>
  <c r="K31" i="4"/>
  <c r="J31" i="4"/>
  <c r="I31" i="4"/>
  <c r="H31" i="4"/>
  <c r="G31" i="4"/>
  <c r="F31" i="4"/>
  <c r="E31" i="4"/>
  <c r="Q31" i="4" s="1"/>
  <c r="A31" i="4"/>
  <c r="P30" i="4"/>
  <c r="O30" i="4"/>
  <c r="N30" i="4"/>
  <c r="M30" i="4"/>
  <c r="L30" i="4"/>
  <c r="K30" i="4"/>
  <c r="J30" i="4"/>
  <c r="I30" i="4"/>
  <c r="H30" i="4"/>
  <c r="G30" i="4"/>
  <c r="E30" i="4" s="1"/>
  <c r="Q30" i="4" s="1"/>
  <c r="F30" i="4"/>
  <c r="A30" i="4"/>
  <c r="P29" i="4"/>
  <c r="O29" i="4"/>
  <c r="N29" i="4"/>
  <c r="M29" i="4"/>
  <c r="L29" i="4"/>
  <c r="K29" i="4"/>
  <c r="J29" i="4"/>
  <c r="I29" i="4"/>
  <c r="H29" i="4"/>
  <c r="G29" i="4"/>
  <c r="F29" i="4"/>
  <c r="E29" i="4"/>
  <c r="Q29" i="4" s="1"/>
  <c r="A29" i="4"/>
  <c r="P28" i="4"/>
  <c r="O28" i="4"/>
  <c r="N28" i="4"/>
  <c r="M28" i="4"/>
  <c r="L28" i="4"/>
  <c r="K28" i="4"/>
  <c r="J28" i="4"/>
  <c r="I28" i="4"/>
  <c r="H28" i="4"/>
  <c r="G28" i="4"/>
  <c r="F28" i="4"/>
  <c r="A28" i="4"/>
  <c r="A27" i="4"/>
  <c r="A26" i="4"/>
  <c r="A25" i="4"/>
  <c r="A24" i="4"/>
  <c r="A23" i="4"/>
  <c r="P22" i="4"/>
  <c r="O22" i="4"/>
  <c r="N22" i="4"/>
  <c r="M22" i="4"/>
  <c r="L22" i="4"/>
  <c r="K22" i="4"/>
  <c r="J22" i="4"/>
  <c r="I22" i="4"/>
  <c r="H22" i="4"/>
  <c r="G22" i="4"/>
  <c r="E22" i="4" s="1"/>
  <c r="Q22" i="4" s="1"/>
  <c r="F22" i="4"/>
  <c r="A22" i="4"/>
  <c r="A21" i="4"/>
  <c r="A20" i="4"/>
  <c r="A19" i="4"/>
  <c r="A18" i="4"/>
  <c r="A17" i="4"/>
  <c r="P16" i="4"/>
  <c r="O16" i="4"/>
  <c r="N16" i="4"/>
  <c r="M16" i="4"/>
  <c r="L16" i="4"/>
  <c r="K16" i="4"/>
  <c r="J16" i="4"/>
  <c r="I16" i="4"/>
  <c r="H16" i="4"/>
  <c r="G16" i="4"/>
  <c r="E16" i="4" s="1"/>
  <c r="Q16" i="4" s="1"/>
  <c r="F16" i="4"/>
  <c r="A16" i="4"/>
  <c r="P15" i="4"/>
  <c r="O15" i="4"/>
  <c r="N15" i="4"/>
  <c r="M15" i="4"/>
  <c r="L15" i="4"/>
  <c r="K15" i="4"/>
  <c r="J15" i="4"/>
  <c r="I15" i="4"/>
  <c r="H15" i="4"/>
  <c r="G15" i="4"/>
  <c r="F15" i="4"/>
  <c r="E15" i="4"/>
  <c r="Q15" i="4" s="1"/>
  <c r="A15" i="4"/>
  <c r="P14" i="4"/>
  <c r="O14" i="4"/>
  <c r="N14" i="4"/>
  <c r="M14" i="4"/>
  <c r="L14" i="4"/>
  <c r="K14" i="4"/>
  <c r="J14" i="4"/>
  <c r="I14" i="4"/>
  <c r="H14" i="4"/>
  <c r="G14" i="4"/>
  <c r="F14" i="4"/>
  <c r="A14" i="4"/>
  <c r="A13" i="4"/>
  <c r="P11" i="4"/>
  <c r="O11" i="4"/>
  <c r="N11" i="4"/>
  <c r="M11" i="4"/>
  <c r="L11" i="4"/>
  <c r="K11" i="4"/>
  <c r="J11" i="4"/>
  <c r="I11" i="4"/>
  <c r="H11" i="4"/>
  <c r="G11" i="4"/>
  <c r="F11" i="4"/>
  <c r="E11" i="4"/>
  <c r="C6" i="4"/>
  <c r="C5" i="4"/>
  <c r="C4" i="4"/>
  <c r="C2" i="4"/>
  <c r="A208" i="3"/>
  <c r="A207" i="3"/>
  <c r="A206" i="3"/>
  <c r="A205" i="3"/>
  <c r="A204" i="3"/>
  <c r="A203" i="3"/>
  <c r="Q202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P189" i="3"/>
  <c r="O189" i="3"/>
  <c r="N189" i="3"/>
  <c r="M189" i="3"/>
  <c r="L189" i="3"/>
  <c r="K189" i="3"/>
  <c r="J189" i="3"/>
  <c r="I189" i="3"/>
  <c r="H189" i="3"/>
  <c r="G189" i="3"/>
  <c r="F189" i="3"/>
  <c r="E189" i="3" s="1"/>
  <c r="Q189" i="3" s="1"/>
  <c r="A189" i="3"/>
  <c r="P188" i="3"/>
  <c r="O188" i="3"/>
  <c r="N188" i="3"/>
  <c r="M188" i="3"/>
  <c r="L188" i="3"/>
  <c r="K188" i="3"/>
  <c r="J188" i="3"/>
  <c r="I188" i="3"/>
  <c r="H188" i="3"/>
  <c r="E188" i="3" s="1"/>
  <c r="Q188" i="3" s="1"/>
  <c r="G188" i="3"/>
  <c r="F188" i="3"/>
  <c r="A188" i="3"/>
  <c r="P187" i="3"/>
  <c r="O187" i="3"/>
  <c r="N187" i="3"/>
  <c r="M187" i="3"/>
  <c r="L187" i="3"/>
  <c r="K187" i="3"/>
  <c r="J187" i="3"/>
  <c r="I187" i="3"/>
  <c r="H187" i="3"/>
  <c r="G187" i="3"/>
  <c r="F187" i="3"/>
  <c r="E187" i="3" s="1"/>
  <c r="Q187" i="3" s="1"/>
  <c r="A187" i="3"/>
  <c r="P186" i="3"/>
  <c r="O186" i="3"/>
  <c r="N186" i="3"/>
  <c r="M186" i="3"/>
  <c r="L186" i="3"/>
  <c r="K186" i="3"/>
  <c r="J186" i="3"/>
  <c r="I186" i="3"/>
  <c r="H186" i="3"/>
  <c r="E186" i="3" s="1"/>
  <c r="Q186" i="3" s="1"/>
  <c r="G186" i="3"/>
  <c r="F186" i="3"/>
  <c r="A186" i="3"/>
  <c r="A185" i="3"/>
  <c r="P184" i="3"/>
  <c r="O184" i="3"/>
  <c r="N184" i="3"/>
  <c r="M184" i="3"/>
  <c r="L184" i="3"/>
  <c r="K184" i="3"/>
  <c r="J184" i="3"/>
  <c r="I184" i="3"/>
  <c r="H184" i="3"/>
  <c r="G184" i="3"/>
  <c r="E184" i="3" s="1"/>
  <c r="Q184" i="3" s="1"/>
  <c r="F184" i="3"/>
  <c r="A184" i="3"/>
  <c r="P183" i="3"/>
  <c r="O183" i="3"/>
  <c r="N183" i="3"/>
  <c r="M183" i="3"/>
  <c r="L183" i="3"/>
  <c r="K183" i="3"/>
  <c r="J183" i="3"/>
  <c r="I183" i="3"/>
  <c r="H183" i="3"/>
  <c r="G183" i="3"/>
  <c r="F183" i="3"/>
  <c r="A183" i="3"/>
  <c r="A182" i="3"/>
  <c r="A181" i="3"/>
  <c r="A180" i="3"/>
  <c r="A179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Q178" i="3" s="1"/>
  <c r="A178" i="3"/>
  <c r="P177" i="3"/>
  <c r="O177" i="3"/>
  <c r="N177" i="3"/>
  <c r="M177" i="3"/>
  <c r="L177" i="3"/>
  <c r="K177" i="3"/>
  <c r="J177" i="3"/>
  <c r="I177" i="3"/>
  <c r="H177" i="3"/>
  <c r="G177" i="3"/>
  <c r="F177" i="3"/>
  <c r="E177" i="3" s="1"/>
  <c r="Q177" i="3" s="1"/>
  <c r="A177" i="3"/>
  <c r="A176" i="3"/>
  <c r="P175" i="3"/>
  <c r="O175" i="3"/>
  <c r="N175" i="3"/>
  <c r="M175" i="3"/>
  <c r="L175" i="3"/>
  <c r="K175" i="3"/>
  <c r="J175" i="3"/>
  <c r="I175" i="3"/>
  <c r="H175" i="3"/>
  <c r="G175" i="3"/>
  <c r="F175" i="3"/>
  <c r="E175" i="3" s="1"/>
  <c r="Q175" i="3" s="1"/>
  <c r="A175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Q174" i="3" s="1"/>
  <c r="A174" i="3"/>
  <c r="P173" i="3"/>
  <c r="O173" i="3"/>
  <c r="N173" i="3"/>
  <c r="M173" i="3"/>
  <c r="L173" i="3"/>
  <c r="K173" i="3"/>
  <c r="J173" i="3"/>
  <c r="I173" i="3"/>
  <c r="H173" i="3"/>
  <c r="G173" i="3"/>
  <c r="E173" i="3" s="1"/>
  <c r="Q173" i="3" s="1"/>
  <c r="F173" i="3"/>
  <c r="A173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Q172" i="3" s="1"/>
  <c r="A172" i="3"/>
  <c r="P171" i="3"/>
  <c r="O171" i="3"/>
  <c r="N171" i="3"/>
  <c r="M171" i="3"/>
  <c r="L171" i="3"/>
  <c r="K171" i="3"/>
  <c r="J171" i="3"/>
  <c r="I171" i="3"/>
  <c r="H171" i="3"/>
  <c r="G171" i="3"/>
  <c r="E171" i="3" s="1"/>
  <c r="Q171" i="3" s="1"/>
  <c r="F171" i="3"/>
  <c r="A171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Q170" i="3" s="1"/>
  <c r="A170" i="3"/>
  <c r="P169" i="3"/>
  <c r="O169" i="3"/>
  <c r="N169" i="3"/>
  <c r="M169" i="3"/>
  <c r="L169" i="3"/>
  <c r="K169" i="3"/>
  <c r="J169" i="3"/>
  <c r="I169" i="3"/>
  <c r="H169" i="3"/>
  <c r="G169" i="3"/>
  <c r="E169" i="3" s="1"/>
  <c r="Q169" i="3" s="1"/>
  <c r="F169" i="3"/>
  <c r="A169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A168" i="3"/>
  <c r="A167" i="3"/>
  <c r="A166" i="3"/>
  <c r="A165" i="3"/>
  <c r="A164" i="3"/>
  <c r="A163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Q162" i="3" s="1"/>
  <c r="A162" i="3"/>
  <c r="A161" i="3"/>
  <c r="A160" i="3"/>
  <c r="A159" i="3"/>
  <c r="A158" i="3"/>
  <c r="A157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Q156" i="3" s="1"/>
  <c r="A156" i="3"/>
  <c r="P155" i="3"/>
  <c r="O155" i="3"/>
  <c r="N155" i="3"/>
  <c r="M155" i="3"/>
  <c r="L155" i="3"/>
  <c r="K155" i="3"/>
  <c r="J155" i="3"/>
  <c r="I155" i="3"/>
  <c r="H155" i="3"/>
  <c r="G155" i="3"/>
  <c r="E155" i="3" s="1"/>
  <c r="Q155" i="3" s="1"/>
  <c r="F155" i="3"/>
  <c r="A155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A154" i="3"/>
  <c r="A153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C144" i="3"/>
  <c r="C143" i="3"/>
  <c r="C142" i="3"/>
  <c r="C140" i="3"/>
  <c r="A138" i="3"/>
  <c r="A137" i="3"/>
  <c r="A136" i="3"/>
  <c r="A135" i="3"/>
  <c r="A134" i="3"/>
  <c r="A133" i="3"/>
  <c r="Q132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P119" i="3"/>
  <c r="O119" i="3"/>
  <c r="N119" i="3"/>
  <c r="M119" i="3"/>
  <c r="L119" i="3"/>
  <c r="K119" i="3"/>
  <c r="J119" i="3"/>
  <c r="I119" i="3"/>
  <c r="H119" i="3"/>
  <c r="G119" i="3"/>
  <c r="F119" i="3"/>
  <c r="A119" i="3"/>
  <c r="P118" i="3"/>
  <c r="O118" i="3"/>
  <c r="N118" i="3"/>
  <c r="M118" i="3"/>
  <c r="L118" i="3"/>
  <c r="K118" i="3"/>
  <c r="J118" i="3"/>
  <c r="I118" i="3"/>
  <c r="H118" i="3"/>
  <c r="G118" i="3"/>
  <c r="F118" i="3"/>
  <c r="E118" i="3" s="1"/>
  <c r="Q118" i="3" s="1"/>
  <c r="A118" i="3"/>
  <c r="P117" i="3"/>
  <c r="O117" i="3"/>
  <c r="N117" i="3"/>
  <c r="M117" i="3"/>
  <c r="L117" i="3"/>
  <c r="K117" i="3"/>
  <c r="J117" i="3"/>
  <c r="I117" i="3"/>
  <c r="H117" i="3"/>
  <c r="G117" i="3"/>
  <c r="E117" i="3" s="1"/>
  <c r="Q117" i="3" s="1"/>
  <c r="F117" i="3"/>
  <c r="A117" i="3"/>
  <c r="P116" i="3"/>
  <c r="O116" i="3"/>
  <c r="N116" i="3"/>
  <c r="M116" i="3"/>
  <c r="L116" i="3"/>
  <c r="K116" i="3"/>
  <c r="J116" i="3"/>
  <c r="I116" i="3"/>
  <c r="H116" i="3"/>
  <c r="G116" i="3"/>
  <c r="F116" i="3"/>
  <c r="E116" i="3" s="1"/>
  <c r="Q116" i="3" s="1"/>
  <c r="A116" i="3"/>
  <c r="A115" i="3"/>
  <c r="P114" i="3"/>
  <c r="O114" i="3"/>
  <c r="N114" i="3"/>
  <c r="M114" i="3"/>
  <c r="L114" i="3"/>
  <c r="K114" i="3"/>
  <c r="J114" i="3"/>
  <c r="I114" i="3"/>
  <c r="H114" i="3"/>
  <c r="G114" i="3"/>
  <c r="F114" i="3"/>
  <c r="E114" i="3" s="1"/>
  <c r="Q114" i="3" s="1"/>
  <c r="A114" i="3"/>
  <c r="P113" i="3"/>
  <c r="O113" i="3"/>
  <c r="N113" i="3"/>
  <c r="M113" i="3"/>
  <c r="L113" i="3"/>
  <c r="K113" i="3"/>
  <c r="J113" i="3"/>
  <c r="I113" i="3"/>
  <c r="H113" i="3"/>
  <c r="G113" i="3"/>
  <c r="F113" i="3"/>
  <c r="A113" i="3"/>
  <c r="A112" i="3"/>
  <c r="A111" i="3"/>
  <c r="A110" i="3"/>
  <c r="A109" i="3"/>
  <c r="P108" i="3"/>
  <c r="O108" i="3"/>
  <c r="N108" i="3"/>
  <c r="M108" i="3"/>
  <c r="L108" i="3"/>
  <c r="K108" i="3"/>
  <c r="J108" i="3"/>
  <c r="I108" i="3"/>
  <c r="H108" i="3"/>
  <c r="G108" i="3"/>
  <c r="E108" i="3" s="1"/>
  <c r="Q108" i="3" s="1"/>
  <c r="F108" i="3"/>
  <c r="A108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Q107" i="3" s="1"/>
  <c r="A107" i="3"/>
  <c r="A106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Q105" i="3" s="1"/>
  <c r="A105" i="3"/>
  <c r="P104" i="3"/>
  <c r="O104" i="3"/>
  <c r="N104" i="3"/>
  <c r="M104" i="3"/>
  <c r="L104" i="3"/>
  <c r="K104" i="3"/>
  <c r="J104" i="3"/>
  <c r="I104" i="3"/>
  <c r="H104" i="3"/>
  <c r="G104" i="3"/>
  <c r="E104" i="3" s="1"/>
  <c r="Q104" i="3" s="1"/>
  <c r="F104" i="3"/>
  <c r="A104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Q103" i="3" s="1"/>
  <c r="A103" i="3"/>
  <c r="P102" i="3"/>
  <c r="O102" i="3"/>
  <c r="N102" i="3"/>
  <c r="M102" i="3"/>
  <c r="L102" i="3"/>
  <c r="K102" i="3"/>
  <c r="J102" i="3"/>
  <c r="I102" i="3"/>
  <c r="H102" i="3"/>
  <c r="G102" i="3"/>
  <c r="E102" i="3" s="1"/>
  <c r="Q102" i="3" s="1"/>
  <c r="F102" i="3"/>
  <c r="A102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Q101" i="3" s="1"/>
  <c r="A101" i="3"/>
  <c r="P100" i="3"/>
  <c r="O100" i="3"/>
  <c r="N100" i="3"/>
  <c r="M100" i="3"/>
  <c r="L100" i="3"/>
  <c r="K100" i="3"/>
  <c r="J100" i="3"/>
  <c r="I100" i="3"/>
  <c r="H100" i="3"/>
  <c r="G100" i="3"/>
  <c r="E100" i="3" s="1"/>
  <c r="Q100" i="3" s="1"/>
  <c r="F100" i="3"/>
  <c r="A100" i="3"/>
  <c r="P99" i="3"/>
  <c r="O99" i="3"/>
  <c r="N99" i="3"/>
  <c r="M99" i="3"/>
  <c r="L99" i="3"/>
  <c r="K99" i="3"/>
  <c r="J99" i="3"/>
  <c r="I99" i="3"/>
  <c r="H99" i="3"/>
  <c r="G99" i="3"/>
  <c r="F99" i="3"/>
  <c r="E99" i="3"/>
  <c r="Q99" i="3" s="1"/>
  <c r="A99" i="3"/>
  <c r="P98" i="3"/>
  <c r="O98" i="3"/>
  <c r="N98" i="3"/>
  <c r="M98" i="3"/>
  <c r="L98" i="3"/>
  <c r="K98" i="3"/>
  <c r="J98" i="3"/>
  <c r="I98" i="3"/>
  <c r="H98" i="3"/>
  <c r="G98" i="3"/>
  <c r="F98" i="3"/>
  <c r="A98" i="3"/>
  <c r="A97" i="3"/>
  <c r="A96" i="3"/>
  <c r="A95" i="3"/>
  <c r="A94" i="3"/>
  <c r="A93" i="3"/>
  <c r="P92" i="3"/>
  <c r="O92" i="3"/>
  <c r="N92" i="3"/>
  <c r="M92" i="3"/>
  <c r="L92" i="3"/>
  <c r="K92" i="3"/>
  <c r="J92" i="3"/>
  <c r="I92" i="3"/>
  <c r="H92" i="3"/>
  <c r="G92" i="3"/>
  <c r="E92" i="3" s="1"/>
  <c r="Q92" i="3" s="1"/>
  <c r="F92" i="3"/>
  <c r="A92" i="3"/>
  <c r="A91" i="3"/>
  <c r="A90" i="3"/>
  <c r="A89" i="3"/>
  <c r="A88" i="3"/>
  <c r="A87" i="3"/>
  <c r="P86" i="3"/>
  <c r="O86" i="3"/>
  <c r="N86" i="3"/>
  <c r="M86" i="3"/>
  <c r="L86" i="3"/>
  <c r="K86" i="3"/>
  <c r="J86" i="3"/>
  <c r="I86" i="3"/>
  <c r="H86" i="3"/>
  <c r="G86" i="3"/>
  <c r="E86" i="3" s="1"/>
  <c r="Q86" i="3" s="1"/>
  <c r="F86" i="3"/>
  <c r="A86" i="3"/>
  <c r="P85" i="3"/>
  <c r="O85" i="3"/>
  <c r="N85" i="3"/>
  <c r="M85" i="3"/>
  <c r="L85" i="3"/>
  <c r="K85" i="3"/>
  <c r="J85" i="3"/>
  <c r="I85" i="3"/>
  <c r="H85" i="3"/>
  <c r="G85" i="3"/>
  <c r="F85" i="3"/>
  <c r="E85" i="3"/>
  <c r="Q85" i="3" s="1"/>
  <c r="A85" i="3"/>
  <c r="P84" i="3"/>
  <c r="O84" i="3"/>
  <c r="N84" i="3"/>
  <c r="M84" i="3"/>
  <c r="L84" i="3"/>
  <c r="K84" i="3"/>
  <c r="J84" i="3"/>
  <c r="I84" i="3"/>
  <c r="H84" i="3"/>
  <c r="G84" i="3"/>
  <c r="F84" i="3"/>
  <c r="A84" i="3"/>
  <c r="A83" i="3"/>
  <c r="P79" i="3"/>
  <c r="O79" i="3"/>
  <c r="N79" i="3"/>
  <c r="M79" i="3"/>
  <c r="L79" i="3"/>
  <c r="K79" i="3"/>
  <c r="J79" i="3"/>
  <c r="I79" i="3"/>
  <c r="H79" i="3"/>
  <c r="G79" i="3"/>
  <c r="F79" i="3"/>
  <c r="E79" i="3"/>
  <c r="C74" i="3"/>
  <c r="C73" i="3"/>
  <c r="C72" i="3"/>
  <c r="C70" i="3"/>
  <c r="A68" i="3"/>
  <c r="A67" i="3"/>
  <c r="A66" i="3"/>
  <c r="A65" i="3"/>
  <c r="A64" i="3"/>
  <c r="A63" i="3"/>
  <c r="Q62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P49" i="3"/>
  <c r="O49" i="3"/>
  <c r="N49" i="3"/>
  <c r="M49" i="3"/>
  <c r="L49" i="3"/>
  <c r="K49" i="3"/>
  <c r="J49" i="3"/>
  <c r="I49" i="3"/>
  <c r="H49" i="3"/>
  <c r="G49" i="3"/>
  <c r="F49" i="3"/>
  <c r="E49" i="3" s="1"/>
  <c r="Q49" i="3" s="1"/>
  <c r="A49" i="3"/>
  <c r="P48" i="3"/>
  <c r="O48" i="3"/>
  <c r="N48" i="3"/>
  <c r="M48" i="3"/>
  <c r="L48" i="3"/>
  <c r="K48" i="3"/>
  <c r="J48" i="3"/>
  <c r="I48" i="3"/>
  <c r="H48" i="3"/>
  <c r="E48" i="3" s="1"/>
  <c r="Q48" i="3" s="1"/>
  <c r="G48" i="3"/>
  <c r="F48" i="3"/>
  <c r="A48" i="3"/>
  <c r="P47" i="3"/>
  <c r="O47" i="3"/>
  <c r="N47" i="3"/>
  <c r="M47" i="3"/>
  <c r="L47" i="3"/>
  <c r="K47" i="3"/>
  <c r="J47" i="3"/>
  <c r="I47" i="3"/>
  <c r="H47" i="3"/>
  <c r="G47" i="3"/>
  <c r="F47" i="3"/>
  <c r="A47" i="3"/>
  <c r="P46" i="3"/>
  <c r="O46" i="3"/>
  <c r="N46" i="3"/>
  <c r="M46" i="3"/>
  <c r="L46" i="3"/>
  <c r="K46" i="3"/>
  <c r="J46" i="3"/>
  <c r="I46" i="3"/>
  <c r="H46" i="3"/>
  <c r="E46" i="3" s="1"/>
  <c r="Q46" i="3" s="1"/>
  <c r="G46" i="3"/>
  <c r="F46" i="3"/>
  <c r="A46" i="3"/>
  <c r="A45" i="3"/>
  <c r="P44" i="3"/>
  <c r="O44" i="3"/>
  <c r="N44" i="3"/>
  <c r="M44" i="3"/>
  <c r="L44" i="3"/>
  <c r="K44" i="3"/>
  <c r="J44" i="3"/>
  <c r="I44" i="3"/>
  <c r="H44" i="3"/>
  <c r="E44" i="3" s="1"/>
  <c r="Q44" i="3" s="1"/>
  <c r="G44" i="3"/>
  <c r="F44" i="3"/>
  <c r="A44" i="3"/>
  <c r="P43" i="3"/>
  <c r="O43" i="3"/>
  <c r="N43" i="3"/>
  <c r="M43" i="3"/>
  <c r="L43" i="3"/>
  <c r="K43" i="3"/>
  <c r="J43" i="3"/>
  <c r="I43" i="3"/>
  <c r="H43" i="3"/>
  <c r="G43" i="3"/>
  <c r="F43" i="3"/>
  <c r="A43" i="3"/>
  <c r="A42" i="3"/>
  <c r="A41" i="3"/>
  <c r="A40" i="3"/>
  <c r="A39" i="3"/>
  <c r="P38" i="3"/>
  <c r="O38" i="3"/>
  <c r="N38" i="3"/>
  <c r="M38" i="3"/>
  <c r="L38" i="3"/>
  <c r="K38" i="3"/>
  <c r="J38" i="3"/>
  <c r="I38" i="3"/>
  <c r="H38" i="3"/>
  <c r="G38" i="3"/>
  <c r="F38" i="3"/>
  <c r="E38" i="3"/>
  <c r="Q38" i="3" s="1"/>
  <c r="A38" i="3"/>
  <c r="P37" i="3"/>
  <c r="O37" i="3"/>
  <c r="N37" i="3"/>
  <c r="M37" i="3"/>
  <c r="L37" i="3"/>
  <c r="K37" i="3"/>
  <c r="J37" i="3"/>
  <c r="I37" i="3"/>
  <c r="H37" i="3"/>
  <c r="G37" i="3"/>
  <c r="E37" i="3" s="1"/>
  <c r="Q37" i="3" s="1"/>
  <c r="F37" i="3"/>
  <c r="A37" i="3"/>
  <c r="A36" i="3"/>
  <c r="P35" i="3"/>
  <c r="O35" i="3"/>
  <c r="N35" i="3"/>
  <c r="M35" i="3"/>
  <c r="L35" i="3"/>
  <c r="K35" i="3"/>
  <c r="J35" i="3"/>
  <c r="I35" i="3"/>
  <c r="H35" i="3"/>
  <c r="G35" i="3"/>
  <c r="E35" i="3" s="1"/>
  <c r="Q35" i="3" s="1"/>
  <c r="F35" i="3"/>
  <c r="A35" i="3"/>
  <c r="P34" i="3"/>
  <c r="O34" i="3"/>
  <c r="N34" i="3"/>
  <c r="M34" i="3"/>
  <c r="L34" i="3"/>
  <c r="K34" i="3"/>
  <c r="J34" i="3"/>
  <c r="I34" i="3"/>
  <c r="H34" i="3"/>
  <c r="G34" i="3"/>
  <c r="F34" i="3"/>
  <c r="E34" i="3"/>
  <c r="Q34" i="3" s="1"/>
  <c r="A34" i="3"/>
  <c r="P33" i="3"/>
  <c r="O33" i="3"/>
  <c r="N33" i="3"/>
  <c r="M33" i="3"/>
  <c r="L33" i="3"/>
  <c r="K33" i="3"/>
  <c r="J33" i="3"/>
  <c r="I33" i="3"/>
  <c r="H33" i="3"/>
  <c r="G33" i="3"/>
  <c r="E33" i="3" s="1"/>
  <c r="Q33" i="3" s="1"/>
  <c r="F33" i="3"/>
  <c r="A33" i="3"/>
  <c r="P32" i="3"/>
  <c r="O32" i="3"/>
  <c r="N32" i="3"/>
  <c r="M32" i="3"/>
  <c r="L32" i="3"/>
  <c r="K32" i="3"/>
  <c r="J32" i="3"/>
  <c r="I32" i="3"/>
  <c r="H32" i="3"/>
  <c r="G32" i="3"/>
  <c r="F32" i="3"/>
  <c r="E32" i="3"/>
  <c r="Q32" i="3" s="1"/>
  <c r="A32" i="3"/>
  <c r="P31" i="3"/>
  <c r="O31" i="3"/>
  <c r="N31" i="3"/>
  <c r="M31" i="3"/>
  <c r="L31" i="3"/>
  <c r="K31" i="3"/>
  <c r="J31" i="3"/>
  <c r="I31" i="3"/>
  <c r="H31" i="3"/>
  <c r="G31" i="3"/>
  <c r="E31" i="3" s="1"/>
  <c r="Q31" i="3" s="1"/>
  <c r="F31" i="3"/>
  <c r="A31" i="3"/>
  <c r="P30" i="3"/>
  <c r="O30" i="3"/>
  <c r="N30" i="3"/>
  <c r="M30" i="3"/>
  <c r="L30" i="3"/>
  <c r="K30" i="3"/>
  <c r="J30" i="3"/>
  <c r="I30" i="3"/>
  <c r="H30" i="3"/>
  <c r="G30" i="3"/>
  <c r="F30" i="3"/>
  <c r="E30" i="3"/>
  <c r="Q30" i="3" s="1"/>
  <c r="A30" i="3"/>
  <c r="P29" i="3"/>
  <c r="O29" i="3"/>
  <c r="N29" i="3"/>
  <c r="M29" i="3"/>
  <c r="L29" i="3"/>
  <c r="K29" i="3"/>
  <c r="J29" i="3"/>
  <c r="I29" i="3"/>
  <c r="H29" i="3"/>
  <c r="G29" i="3"/>
  <c r="F29" i="3"/>
  <c r="E29" i="3" s="1"/>
  <c r="Q29" i="3" s="1"/>
  <c r="A29" i="3"/>
  <c r="P28" i="3"/>
  <c r="O28" i="3"/>
  <c r="N28" i="3"/>
  <c r="M28" i="3"/>
  <c r="L28" i="3"/>
  <c r="K28" i="3"/>
  <c r="J28" i="3"/>
  <c r="I28" i="3"/>
  <c r="H28" i="3"/>
  <c r="G28" i="3"/>
  <c r="F28" i="3"/>
  <c r="E28" i="3"/>
  <c r="A28" i="3"/>
  <c r="A27" i="3"/>
  <c r="A26" i="3"/>
  <c r="A25" i="3"/>
  <c r="A24" i="3"/>
  <c r="A23" i="3"/>
  <c r="P22" i="3"/>
  <c r="O22" i="3"/>
  <c r="N22" i="3"/>
  <c r="M22" i="3"/>
  <c r="L22" i="3"/>
  <c r="K22" i="3"/>
  <c r="J22" i="3"/>
  <c r="I22" i="3"/>
  <c r="H22" i="3"/>
  <c r="G22" i="3"/>
  <c r="F22" i="3"/>
  <c r="E22" i="3"/>
  <c r="Q22" i="3" s="1"/>
  <c r="A22" i="3"/>
  <c r="A21" i="3"/>
  <c r="A20" i="3"/>
  <c r="A19" i="3"/>
  <c r="A18" i="3"/>
  <c r="A17" i="3"/>
  <c r="P16" i="3"/>
  <c r="O16" i="3"/>
  <c r="N16" i="3"/>
  <c r="M16" i="3"/>
  <c r="L16" i="3"/>
  <c r="K16" i="3"/>
  <c r="J16" i="3"/>
  <c r="I16" i="3"/>
  <c r="H16" i="3"/>
  <c r="G16" i="3"/>
  <c r="F16" i="3"/>
  <c r="E16" i="3"/>
  <c r="Q16" i="3" s="1"/>
  <c r="A16" i="3"/>
  <c r="P15" i="3"/>
  <c r="O15" i="3"/>
  <c r="N15" i="3"/>
  <c r="M15" i="3"/>
  <c r="L15" i="3"/>
  <c r="K15" i="3"/>
  <c r="J15" i="3"/>
  <c r="I15" i="3"/>
  <c r="H15" i="3"/>
  <c r="G15" i="3"/>
  <c r="F15" i="3"/>
  <c r="E15" i="3" s="1"/>
  <c r="Q15" i="3" s="1"/>
  <c r="A15" i="3"/>
  <c r="P14" i="3"/>
  <c r="O14" i="3"/>
  <c r="N14" i="3"/>
  <c r="M14" i="3"/>
  <c r="L14" i="3"/>
  <c r="K14" i="3"/>
  <c r="J14" i="3"/>
  <c r="I14" i="3"/>
  <c r="H14" i="3"/>
  <c r="G14" i="3"/>
  <c r="F14" i="3"/>
  <c r="E14" i="3"/>
  <c r="A14" i="3"/>
  <c r="A13" i="3"/>
  <c r="P11" i="3"/>
  <c r="O11" i="3"/>
  <c r="N11" i="3"/>
  <c r="M11" i="3"/>
  <c r="L11" i="3"/>
  <c r="K11" i="3"/>
  <c r="J11" i="3"/>
  <c r="I11" i="3"/>
  <c r="H11" i="3"/>
  <c r="G11" i="3"/>
  <c r="F11" i="3"/>
  <c r="E11" i="3"/>
  <c r="C6" i="3"/>
  <c r="C5" i="3"/>
  <c r="C4" i="3"/>
  <c r="C2" i="3"/>
  <c r="A208" i="2"/>
  <c r="A207" i="2"/>
  <c r="A206" i="2"/>
  <c r="A205" i="2"/>
  <c r="A204" i="2"/>
  <c r="A203" i="2"/>
  <c r="Q202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P189" i="2"/>
  <c r="O189" i="2"/>
  <c r="N189" i="2"/>
  <c r="M189" i="2"/>
  <c r="L189" i="2"/>
  <c r="K189" i="2"/>
  <c r="J189" i="2"/>
  <c r="I189" i="2"/>
  <c r="H189" i="2"/>
  <c r="E189" i="2" s="1"/>
  <c r="Q189" i="2" s="1"/>
  <c r="G189" i="2"/>
  <c r="F189" i="2"/>
  <c r="A189" i="2"/>
  <c r="P188" i="2"/>
  <c r="O188" i="2"/>
  <c r="N188" i="2"/>
  <c r="M188" i="2"/>
  <c r="L188" i="2"/>
  <c r="K188" i="2"/>
  <c r="J188" i="2"/>
  <c r="I188" i="2"/>
  <c r="H188" i="2"/>
  <c r="G188" i="2"/>
  <c r="F188" i="2"/>
  <c r="E188" i="2" s="1"/>
  <c r="Q188" i="2" s="1"/>
  <c r="A188" i="2"/>
  <c r="P187" i="2"/>
  <c r="O187" i="2"/>
  <c r="N187" i="2"/>
  <c r="M187" i="2"/>
  <c r="L187" i="2"/>
  <c r="K187" i="2"/>
  <c r="J187" i="2"/>
  <c r="I187" i="2"/>
  <c r="H187" i="2"/>
  <c r="E187" i="2" s="1"/>
  <c r="Q187" i="2" s="1"/>
  <c r="G187" i="2"/>
  <c r="F187" i="2"/>
  <c r="A187" i="2"/>
  <c r="P186" i="2"/>
  <c r="O186" i="2"/>
  <c r="N186" i="2"/>
  <c r="M186" i="2"/>
  <c r="L186" i="2"/>
  <c r="K186" i="2"/>
  <c r="J186" i="2"/>
  <c r="I186" i="2"/>
  <c r="H186" i="2"/>
  <c r="G186" i="2"/>
  <c r="F186" i="2"/>
  <c r="E186" i="2" s="1"/>
  <c r="Q186" i="2" s="1"/>
  <c r="A186" i="2"/>
  <c r="A185" i="2"/>
  <c r="P184" i="2"/>
  <c r="O184" i="2"/>
  <c r="N184" i="2"/>
  <c r="M184" i="2"/>
  <c r="L184" i="2"/>
  <c r="K184" i="2"/>
  <c r="J184" i="2"/>
  <c r="I184" i="2"/>
  <c r="H184" i="2"/>
  <c r="G184" i="2"/>
  <c r="F184" i="2"/>
  <c r="E184" i="2" s="1"/>
  <c r="Q184" i="2" s="1"/>
  <c r="A184" i="2"/>
  <c r="P183" i="2"/>
  <c r="O183" i="2"/>
  <c r="N183" i="2"/>
  <c r="M183" i="2"/>
  <c r="L183" i="2"/>
  <c r="K183" i="2"/>
  <c r="J183" i="2"/>
  <c r="I183" i="2"/>
  <c r="H183" i="2"/>
  <c r="G183" i="2"/>
  <c r="F183" i="2"/>
  <c r="A183" i="2"/>
  <c r="A182" i="2"/>
  <c r="A181" i="2"/>
  <c r="A180" i="2"/>
  <c r="A179" i="2"/>
  <c r="P178" i="2"/>
  <c r="O178" i="2"/>
  <c r="N178" i="2"/>
  <c r="M178" i="2"/>
  <c r="L178" i="2"/>
  <c r="K178" i="2"/>
  <c r="J178" i="2"/>
  <c r="I178" i="2"/>
  <c r="H178" i="2"/>
  <c r="G178" i="2"/>
  <c r="F178" i="2"/>
  <c r="E178" i="2" s="1"/>
  <c r="Q178" i="2" s="1"/>
  <c r="A178" i="2"/>
  <c r="P177" i="2"/>
  <c r="O177" i="2"/>
  <c r="N177" i="2"/>
  <c r="M177" i="2"/>
  <c r="L177" i="2"/>
  <c r="K177" i="2"/>
  <c r="J177" i="2"/>
  <c r="I177" i="2"/>
  <c r="E177" i="2" s="1"/>
  <c r="Q177" i="2" s="1"/>
  <c r="H177" i="2"/>
  <c r="G177" i="2"/>
  <c r="F177" i="2"/>
  <c r="A177" i="2"/>
  <c r="A176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Q175" i="2" s="1"/>
  <c r="A175" i="2"/>
  <c r="P174" i="2"/>
  <c r="O174" i="2"/>
  <c r="N174" i="2"/>
  <c r="M174" i="2"/>
  <c r="L174" i="2"/>
  <c r="K174" i="2"/>
  <c r="J174" i="2"/>
  <c r="I174" i="2"/>
  <c r="H174" i="2"/>
  <c r="G174" i="2"/>
  <c r="F174" i="2"/>
  <c r="E174" i="2" s="1"/>
  <c r="Q174" i="2" s="1"/>
  <c r="A174" i="2"/>
  <c r="P173" i="2"/>
  <c r="O173" i="2"/>
  <c r="N173" i="2"/>
  <c r="M173" i="2"/>
  <c r="L173" i="2"/>
  <c r="K173" i="2"/>
  <c r="J173" i="2"/>
  <c r="I173" i="2"/>
  <c r="E173" i="2" s="1"/>
  <c r="Q173" i="2" s="1"/>
  <c r="H173" i="2"/>
  <c r="G173" i="2"/>
  <c r="F173" i="2"/>
  <c r="A173" i="2"/>
  <c r="P172" i="2"/>
  <c r="O172" i="2"/>
  <c r="N172" i="2"/>
  <c r="M172" i="2"/>
  <c r="L172" i="2"/>
  <c r="K172" i="2"/>
  <c r="J172" i="2"/>
  <c r="I172" i="2"/>
  <c r="H172" i="2"/>
  <c r="G172" i="2"/>
  <c r="F172" i="2"/>
  <c r="E172" i="2" s="1"/>
  <c r="Q172" i="2" s="1"/>
  <c r="A172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Q171" i="2" s="1"/>
  <c r="A171" i="2"/>
  <c r="P170" i="2"/>
  <c r="O170" i="2"/>
  <c r="N170" i="2"/>
  <c r="M170" i="2"/>
  <c r="L170" i="2"/>
  <c r="K170" i="2"/>
  <c r="J170" i="2"/>
  <c r="I170" i="2"/>
  <c r="H170" i="2"/>
  <c r="G170" i="2"/>
  <c r="F170" i="2"/>
  <c r="E170" i="2" s="1"/>
  <c r="Q170" i="2" s="1"/>
  <c r="A170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Q169" i="2" s="1"/>
  <c r="A169" i="2"/>
  <c r="P168" i="2"/>
  <c r="O168" i="2"/>
  <c r="N168" i="2"/>
  <c r="M168" i="2"/>
  <c r="L168" i="2"/>
  <c r="K168" i="2"/>
  <c r="J168" i="2"/>
  <c r="I168" i="2"/>
  <c r="H168" i="2"/>
  <c r="G168" i="2"/>
  <c r="F168" i="2"/>
  <c r="A168" i="2"/>
  <c r="A167" i="2"/>
  <c r="A166" i="2"/>
  <c r="A165" i="2"/>
  <c r="A164" i="2"/>
  <c r="A163" i="2"/>
  <c r="P162" i="2"/>
  <c r="O162" i="2"/>
  <c r="N162" i="2"/>
  <c r="M162" i="2"/>
  <c r="L162" i="2"/>
  <c r="K162" i="2"/>
  <c r="J162" i="2"/>
  <c r="I162" i="2"/>
  <c r="H162" i="2"/>
  <c r="G162" i="2"/>
  <c r="F162" i="2"/>
  <c r="E162" i="2" s="1"/>
  <c r="Q162" i="2" s="1"/>
  <c r="A162" i="2"/>
  <c r="A161" i="2"/>
  <c r="A160" i="2"/>
  <c r="A159" i="2"/>
  <c r="A158" i="2"/>
  <c r="A157" i="2"/>
  <c r="P156" i="2"/>
  <c r="O156" i="2"/>
  <c r="N156" i="2"/>
  <c r="M156" i="2"/>
  <c r="L156" i="2"/>
  <c r="K156" i="2"/>
  <c r="J156" i="2"/>
  <c r="I156" i="2"/>
  <c r="H156" i="2"/>
  <c r="G156" i="2"/>
  <c r="F156" i="2"/>
  <c r="A156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Q155" i="2" s="1"/>
  <c r="A155" i="2"/>
  <c r="P154" i="2"/>
  <c r="O154" i="2"/>
  <c r="N154" i="2"/>
  <c r="M154" i="2"/>
  <c r="L154" i="2"/>
  <c r="K154" i="2"/>
  <c r="J154" i="2"/>
  <c r="I154" i="2"/>
  <c r="H154" i="2"/>
  <c r="G154" i="2"/>
  <c r="F154" i="2"/>
  <c r="A154" i="2"/>
  <c r="A153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C144" i="2"/>
  <c r="C143" i="2"/>
  <c r="C142" i="2"/>
  <c r="C140" i="2"/>
  <c r="A138" i="2"/>
  <c r="A137" i="2"/>
  <c r="A136" i="2"/>
  <c r="A135" i="2"/>
  <c r="A134" i="2"/>
  <c r="A133" i="2"/>
  <c r="Q132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P119" i="2"/>
  <c r="O119" i="2"/>
  <c r="N119" i="2"/>
  <c r="M119" i="2"/>
  <c r="L119" i="2"/>
  <c r="K119" i="2"/>
  <c r="J119" i="2"/>
  <c r="I119" i="2"/>
  <c r="H119" i="2"/>
  <c r="G119" i="2"/>
  <c r="F119" i="2"/>
  <c r="E119" i="2" s="1"/>
  <c r="Q119" i="2" s="1"/>
  <c r="A119" i="2"/>
  <c r="P118" i="2"/>
  <c r="O118" i="2"/>
  <c r="N118" i="2"/>
  <c r="M118" i="2"/>
  <c r="L118" i="2"/>
  <c r="K118" i="2"/>
  <c r="J118" i="2"/>
  <c r="I118" i="2"/>
  <c r="H118" i="2"/>
  <c r="E118" i="2" s="1"/>
  <c r="Q118" i="2" s="1"/>
  <c r="G118" i="2"/>
  <c r="F118" i="2"/>
  <c r="A118" i="2"/>
  <c r="P117" i="2"/>
  <c r="O117" i="2"/>
  <c r="N117" i="2"/>
  <c r="M117" i="2"/>
  <c r="L117" i="2"/>
  <c r="K117" i="2"/>
  <c r="J117" i="2"/>
  <c r="I117" i="2"/>
  <c r="H117" i="2"/>
  <c r="G117" i="2"/>
  <c r="F117" i="2"/>
  <c r="E117" i="2" s="1"/>
  <c r="Q117" i="2" s="1"/>
  <c r="A117" i="2"/>
  <c r="P116" i="2"/>
  <c r="O116" i="2"/>
  <c r="N116" i="2"/>
  <c r="M116" i="2"/>
  <c r="L116" i="2"/>
  <c r="K116" i="2"/>
  <c r="J116" i="2"/>
  <c r="I116" i="2"/>
  <c r="H116" i="2"/>
  <c r="E116" i="2" s="1"/>
  <c r="Q116" i="2" s="1"/>
  <c r="G116" i="2"/>
  <c r="F116" i="2"/>
  <c r="A116" i="2"/>
  <c r="A115" i="2"/>
  <c r="P114" i="2"/>
  <c r="O114" i="2"/>
  <c r="N114" i="2"/>
  <c r="M114" i="2"/>
  <c r="L114" i="2"/>
  <c r="K114" i="2"/>
  <c r="J114" i="2"/>
  <c r="I114" i="2"/>
  <c r="H114" i="2"/>
  <c r="E114" i="2" s="1"/>
  <c r="Q114" i="2" s="1"/>
  <c r="G114" i="2"/>
  <c r="F114" i="2"/>
  <c r="A114" i="2"/>
  <c r="P113" i="2"/>
  <c r="O113" i="2"/>
  <c r="N113" i="2"/>
  <c r="M113" i="2"/>
  <c r="L113" i="2"/>
  <c r="K113" i="2"/>
  <c r="J113" i="2"/>
  <c r="I113" i="2"/>
  <c r="H113" i="2"/>
  <c r="G113" i="2"/>
  <c r="F113" i="2"/>
  <c r="A113" i="2"/>
  <c r="A112" i="2"/>
  <c r="A111" i="2"/>
  <c r="A110" i="2"/>
  <c r="A109" i="2"/>
  <c r="P108" i="2"/>
  <c r="O108" i="2"/>
  <c r="N108" i="2"/>
  <c r="M108" i="2"/>
  <c r="L108" i="2"/>
  <c r="K108" i="2"/>
  <c r="J108" i="2"/>
  <c r="I108" i="2"/>
  <c r="E108" i="2" s="1"/>
  <c r="Q108" i="2" s="1"/>
  <c r="H108" i="2"/>
  <c r="G108" i="2"/>
  <c r="F108" i="2"/>
  <c r="A108" i="2"/>
  <c r="P107" i="2"/>
  <c r="O107" i="2"/>
  <c r="N107" i="2"/>
  <c r="M107" i="2"/>
  <c r="L107" i="2"/>
  <c r="K107" i="2"/>
  <c r="J107" i="2"/>
  <c r="I107" i="2"/>
  <c r="H107" i="2"/>
  <c r="G107" i="2"/>
  <c r="F107" i="2"/>
  <c r="E107" i="2" s="1"/>
  <c r="Q107" i="2" s="1"/>
  <c r="A107" i="2"/>
  <c r="A106" i="2"/>
  <c r="P105" i="2"/>
  <c r="O105" i="2"/>
  <c r="N105" i="2"/>
  <c r="M105" i="2"/>
  <c r="L105" i="2"/>
  <c r="K105" i="2"/>
  <c r="J105" i="2"/>
  <c r="I105" i="2"/>
  <c r="H105" i="2"/>
  <c r="G105" i="2"/>
  <c r="E105" i="2" s="1"/>
  <c r="Q105" i="2" s="1"/>
  <c r="F105" i="2"/>
  <c r="A105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Q104" i="2" s="1"/>
  <c r="A104" i="2"/>
  <c r="P103" i="2"/>
  <c r="O103" i="2"/>
  <c r="N103" i="2"/>
  <c r="M103" i="2"/>
  <c r="L103" i="2"/>
  <c r="K103" i="2"/>
  <c r="J103" i="2"/>
  <c r="I103" i="2"/>
  <c r="H103" i="2"/>
  <c r="G103" i="2"/>
  <c r="E103" i="2" s="1"/>
  <c r="Q103" i="2" s="1"/>
  <c r="F103" i="2"/>
  <c r="A103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Q102" i="2" s="1"/>
  <c r="A102" i="2"/>
  <c r="P101" i="2"/>
  <c r="O101" i="2"/>
  <c r="N101" i="2"/>
  <c r="M101" i="2"/>
  <c r="L101" i="2"/>
  <c r="K101" i="2"/>
  <c r="J101" i="2"/>
  <c r="I101" i="2"/>
  <c r="H101" i="2"/>
  <c r="G101" i="2"/>
  <c r="E101" i="2" s="1"/>
  <c r="Q101" i="2" s="1"/>
  <c r="F101" i="2"/>
  <c r="A101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Q100" i="2" s="1"/>
  <c r="A100" i="2"/>
  <c r="P99" i="2"/>
  <c r="O99" i="2"/>
  <c r="N99" i="2"/>
  <c r="M99" i="2"/>
  <c r="L99" i="2"/>
  <c r="K99" i="2"/>
  <c r="J99" i="2"/>
  <c r="I99" i="2"/>
  <c r="H99" i="2"/>
  <c r="G99" i="2"/>
  <c r="E99" i="2" s="1"/>
  <c r="Q99" i="2" s="1"/>
  <c r="F99" i="2"/>
  <c r="A99" i="2"/>
  <c r="P98" i="2"/>
  <c r="O98" i="2"/>
  <c r="N98" i="2"/>
  <c r="M98" i="2"/>
  <c r="L98" i="2"/>
  <c r="K98" i="2"/>
  <c r="J98" i="2"/>
  <c r="I98" i="2"/>
  <c r="H98" i="2"/>
  <c r="G98" i="2"/>
  <c r="F98" i="2"/>
  <c r="E98" i="2"/>
  <c r="A98" i="2"/>
  <c r="A97" i="2"/>
  <c r="A96" i="2"/>
  <c r="A95" i="2"/>
  <c r="A94" i="2"/>
  <c r="A93" i="2"/>
  <c r="P92" i="2"/>
  <c r="O92" i="2"/>
  <c r="N92" i="2"/>
  <c r="M92" i="2"/>
  <c r="L92" i="2"/>
  <c r="K92" i="2"/>
  <c r="J92" i="2"/>
  <c r="I92" i="2"/>
  <c r="H92" i="2"/>
  <c r="G92" i="2"/>
  <c r="F92" i="2"/>
  <c r="E92" i="2"/>
  <c r="Q92" i="2" s="1"/>
  <c r="A92" i="2"/>
  <c r="A91" i="2"/>
  <c r="A90" i="2"/>
  <c r="A89" i="2"/>
  <c r="A88" i="2"/>
  <c r="A87" i="2"/>
  <c r="P86" i="2"/>
  <c r="O86" i="2"/>
  <c r="N86" i="2"/>
  <c r="M86" i="2"/>
  <c r="L86" i="2"/>
  <c r="K86" i="2"/>
  <c r="J86" i="2"/>
  <c r="I86" i="2"/>
  <c r="H86" i="2"/>
  <c r="G86" i="2"/>
  <c r="F86" i="2"/>
  <c r="E86" i="2"/>
  <c r="Q86" i="2" s="1"/>
  <c r="A86" i="2"/>
  <c r="P85" i="2"/>
  <c r="O85" i="2"/>
  <c r="N85" i="2"/>
  <c r="M85" i="2"/>
  <c r="L85" i="2"/>
  <c r="K85" i="2"/>
  <c r="J85" i="2"/>
  <c r="I85" i="2"/>
  <c r="H85" i="2"/>
  <c r="G85" i="2"/>
  <c r="E85" i="2" s="1"/>
  <c r="Q85" i="2" s="1"/>
  <c r="F85" i="2"/>
  <c r="A85" i="2"/>
  <c r="P84" i="2"/>
  <c r="O84" i="2"/>
  <c r="N84" i="2"/>
  <c r="M84" i="2"/>
  <c r="L84" i="2"/>
  <c r="K84" i="2"/>
  <c r="J84" i="2"/>
  <c r="I84" i="2"/>
  <c r="H84" i="2"/>
  <c r="G84" i="2"/>
  <c r="F84" i="2"/>
  <c r="E84" i="2"/>
  <c r="A84" i="2"/>
  <c r="A83" i="2"/>
  <c r="P79" i="2"/>
  <c r="O79" i="2"/>
  <c r="N79" i="2"/>
  <c r="M79" i="2"/>
  <c r="L79" i="2"/>
  <c r="K79" i="2"/>
  <c r="J79" i="2"/>
  <c r="I79" i="2"/>
  <c r="H79" i="2"/>
  <c r="G79" i="2"/>
  <c r="F79" i="2"/>
  <c r="E79" i="2"/>
  <c r="C74" i="2"/>
  <c r="C73" i="2"/>
  <c r="C72" i="2"/>
  <c r="C70" i="2"/>
  <c r="A68" i="2"/>
  <c r="A67" i="2"/>
  <c r="A66" i="2"/>
  <c r="A65" i="2"/>
  <c r="A64" i="2"/>
  <c r="A63" i="2"/>
  <c r="Q62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P49" i="2"/>
  <c r="O49" i="2"/>
  <c r="N49" i="2"/>
  <c r="M49" i="2"/>
  <c r="L49" i="2"/>
  <c r="K49" i="2"/>
  <c r="J49" i="2"/>
  <c r="I49" i="2"/>
  <c r="H49" i="2"/>
  <c r="G49" i="2"/>
  <c r="F49" i="2"/>
  <c r="E49" i="2" s="1"/>
  <c r="Q49" i="2" s="1"/>
  <c r="A49" i="2"/>
  <c r="P48" i="2"/>
  <c r="O48" i="2"/>
  <c r="N48" i="2"/>
  <c r="M48" i="2"/>
  <c r="L48" i="2"/>
  <c r="K48" i="2"/>
  <c r="J48" i="2"/>
  <c r="I48" i="2"/>
  <c r="H48" i="2"/>
  <c r="G48" i="2"/>
  <c r="F48" i="2"/>
  <c r="E48" i="2" s="1"/>
  <c r="Q48" i="2" s="1"/>
  <c r="A48" i="2"/>
  <c r="P47" i="2"/>
  <c r="O47" i="2"/>
  <c r="N47" i="2"/>
  <c r="M47" i="2"/>
  <c r="L47" i="2"/>
  <c r="K47" i="2"/>
  <c r="J47" i="2"/>
  <c r="I47" i="2"/>
  <c r="H47" i="2"/>
  <c r="E47" i="2" s="1"/>
  <c r="Q47" i="2" s="1"/>
  <c r="G47" i="2"/>
  <c r="F47" i="2"/>
  <c r="A47" i="2"/>
  <c r="P46" i="2"/>
  <c r="O46" i="2"/>
  <c r="N46" i="2"/>
  <c r="M46" i="2"/>
  <c r="L46" i="2"/>
  <c r="K46" i="2"/>
  <c r="J46" i="2"/>
  <c r="I46" i="2"/>
  <c r="H46" i="2"/>
  <c r="G46" i="2"/>
  <c r="F46" i="2"/>
  <c r="E46" i="2" s="1"/>
  <c r="Q46" i="2" s="1"/>
  <c r="A46" i="2"/>
  <c r="A45" i="2"/>
  <c r="P44" i="2"/>
  <c r="O44" i="2"/>
  <c r="N44" i="2"/>
  <c r="M44" i="2"/>
  <c r="L44" i="2"/>
  <c r="K44" i="2"/>
  <c r="J44" i="2"/>
  <c r="I44" i="2"/>
  <c r="H44" i="2"/>
  <c r="G44" i="2"/>
  <c r="F44" i="2"/>
  <c r="E44" i="2" s="1"/>
  <c r="Q44" i="2" s="1"/>
  <c r="A44" i="2"/>
  <c r="P43" i="2"/>
  <c r="O43" i="2"/>
  <c r="N43" i="2"/>
  <c r="M43" i="2"/>
  <c r="L43" i="2"/>
  <c r="K43" i="2"/>
  <c r="J43" i="2"/>
  <c r="I43" i="2"/>
  <c r="H43" i="2"/>
  <c r="G43" i="2"/>
  <c r="F43" i="2"/>
  <c r="A43" i="2"/>
  <c r="A42" i="2"/>
  <c r="A41" i="2"/>
  <c r="A40" i="2"/>
  <c r="A39" i="2"/>
  <c r="P38" i="2"/>
  <c r="O38" i="2"/>
  <c r="N38" i="2"/>
  <c r="M38" i="2"/>
  <c r="L38" i="2"/>
  <c r="K38" i="2"/>
  <c r="J38" i="2"/>
  <c r="I38" i="2"/>
  <c r="H38" i="2"/>
  <c r="G38" i="2"/>
  <c r="F38" i="2"/>
  <c r="E38" i="2" s="1"/>
  <c r="Q38" i="2" s="1"/>
  <c r="A38" i="2"/>
  <c r="P37" i="2"/>
  <c r="O37" i="2"/>
  <c r="N37" i="2"/>
  <c r="M37" i="2"/>
  <c r="L37" i="2"/>
  <c r="K37" i="2"/>
  <c r="J37" i="2"/>
  <c r="I37" i="2"/>
  <c r="E37" i="2" s="1"/>
  <c r="Q37" i="2" s="1"/>
  <c r="H37" i="2"/>
  <c r="G37" i="2"/>
  <c r="F37" i="2"/>
  <c r="A37" i="2"/>
  <c r="A36" i="2"/>
  <c r="P35" i="2"/>
  <c r="O35" i="2"/>
  <c r="N35" i="2"/>
  <c r="M35" i="2"/>
  <c r="L35" i="2"/>
  <c r="K35" i="2"/>
  <c r="J35" i="2"/>
  <c r="I35" i="2"/>
  <c r="H35" i="2"/>
  <c r="G35" i="2"/>
  <c r="F35" i="2"/>
  <c r="E35" i="2"/>
  <c r="Q35" i="2" s="1"/>
  <c r="A35" i="2"/>
  <c r="P34" i="2"/>
  <c r="O34" i="2"/>
  <c r="N34" i="2"/>
  <c r="M34" i="2"/>
  <c r="L34" i="2"/>
  <c r="K34" i="2"/>
  <c r="J34" i="2"/>
  <c r="I34" i="2"/>
  <c r="H34" i="2"/>
  <c r="G34" i="2"/>
  <c r="E34" i="2" s="1"/>
  <c r="Q34" i="2" s="1"/>
  <c r="F34" i="2"/>
  <c r="A34" i="2"/>
  <c r="P33" i="2"/>
  <c r="O33" i="2"/>
  <c r="N33" i="2"/>
  <c r="M33" i="2"/>
  <c r="L33" i="2"/>
  <c r="K33" i="2"/>
  <c r="J33" i="2"/>
  <c r="I33" i="2"/>
  <c r="H33" i="2"/>
  <c r="G33" i="2"/>
  <c r="F33" i="2"/>
  <c r="E33" i="2"/>
  <c r="Q33" i="2" s="1"/>
  <c r="A33" i="2"/>
  <c r="P32" i="2"/>
  <c r="O32" i="2"/>
  <c r="N32" i="2"/>
  <c r="M32" i="2"/>
  <c r="L32" i="2"/>
  <c r="K32" i="2"/>
  <c r="J32" i="2"/>
  <c r="I32" i="2"/>
  <c r="H32" i="2"/>
  <c r="G32" i="2"/>
  <c r="E32" i="2" s="1"/>
  <c r="Q32" i="2" s="1"/>
  <c r="F32" i="2"/>
  <c r="A32" i="2"/>
  <c r="P31" i="2"/>
  <c r="O31" i="2"/>
  <c r="N31" i="2"/>
  <c r="M31" i="2"/>
  <c r="L31" i="2"/>
  <c r="K31" i="2"/>
  <c r="J31" i="2"/>
  <c r="I31" i="2"/>
  <c r="H31" i="2"/>
  <c r="G31" i="2"/>
  <c r="F31" i="2"/>
  <c r="E31" i="2"/>
  <c r="Q31" i="2" s="1"/>
  <c r="A31" i="2"/>
  <c r="P30" i="2"/>
  <c r="O30" i="2"/>
  <c r="N30" i="2"/>
  <c r="M30" i="2"/>
  <c r="L30" i="2"/>
  <c r="K30" i="2"/>
  <c r="J30" i="2"/>
  <c r="I30" i="2"/>
  <c r="H30" i="2"/>
  <c r="G30" i="2"/>
  <c r="E30" i="2" s="1"/>
  <c r="Q30" i="2" s="1"/>
  <c r="F30" i="2"/>
  <c r="A30" i="2"/>
  <c r="P29" i="2"/>
  <c r="O29" i="2"/>
  <c r="N29" i="2"/>
  <c r="M29" i="2"/>
  <c r="L29" i="2"/>
  <c r="K29" i="2"/>
  <c r="J29" i="2"/>
  <c r="I29" i="2"/>
  <c r="H29" i="2"/>
  <c r="G29" i="2"/>
  <c r="F29" i="2"/>
  <c r="E29" i="2"/>
  <c r="Q29" i="2" s="1"/>
  <c r="A29" i="2"/>
  <c r="P28" i="2"/>
  <c r="O28" i="2"/>
  <c r="N28" i="2"/>
  <c r="M28" i="2"/>
  <c r="L28" i="2"/>
  <c r="K28" i="2"/>
  <c r="J28" i="2"/>
  <c r="I28" i="2"/>
  <c r="H28" i="2"/>
  <c r="G28" i="2"/>
  <c r="F28" i="2"/>
  <c r="A28" i="2"/>
  <c r="A27" i="2"/>
  <c r="A26" i="2"/>
  <c r="A25" i="2"/>
  <c r="A24" i="2"/>
  <c r="A23" i="2"/>
  <c r="P22" i="2"/>
  <c r="O22" i="2"/>
  <c r="N22" i="2"/>
  <c r="M22" i="2"/>
  <c r="L22" i="2"/>
  <c r="K22" i="2"/>
  <c r="J22" i="2"/>
  <c r="I22" i="2"/>
  <c r="H22" i="2"/>
  <c r="E22" i="2" s="1"/>
  <c r="Q22" i="2" s="1"/>
  <c r="G22" i="2"/>
  <c r="F22" i="2"/>
  <c r="A22" i="2"/>
  <c r="A21" i="2"/>
  <c r="A20" i="2"/>
  <c r="A19" i="2"/>
  <c r="A18" i="2"/>
  <c r="A17" i="2"/>
  <c r="P16" i="2"/>
  <c r="O16" i="2"/>
  <c r="N16" i="2"/>
  <c r="M16" i="2"/>
  <c r="L16" i="2"/>
  <c r="K16" i="2"/>
  <c r="J16" i="2"/>
  <c r="I16" i="2"/>
  <c r="H16" i="2"/>
  <c r="G16" i="2"/>
  <c r="F16" i="2"/>
  <c r="E16" i="2" s="1"/>
  <c r="Q16" i="2" s="1"/>
  <c r="A16" i="2"/>
  <c r="P15" i="2"/>
  <c r="O15" i="2"/>
  <c r="N15" i="2"/>
  <c r="M15" i="2"/>
  <c r="L15" i="2"/>
  <c r="K15" i="2"/>
  <c r="J15" i="2"/>
  <c r="I15" i="2"/>
  <c r="H15" i="2"/>
  <c r="E15" i="2" s="1"/>
  <c r="Q15" i="2" s="1"/>
  <c r="G15" i="2"/>
  <c r="F15" i="2"/>
  <c r="A15" i="2"/>
  <c r="P14" i="2"/>
  <c r="O14" i="2"/>
  <c r="N14" i="2"/>
  <c r="M14" i="2"/>
  <c r="L14" i="2"/>
  <c r="K14" i="2"/>
  <c r="J14" i="2"/>
  <c r="I14" i="2"/>
  <c r="H14" i="2"/>
  <c r="G14" i="2"/>
  <c r="F14" i="2"/>
  <c r="A14" i="2"/>
  <c r="A13" i="2"/>
  <c r="P11" i="2"/>
  <c r="O11" i="2"/>
  <c r="N11" i="2"/>
  <c r="M11" i="2"/>
  <c r="L11" i="2"/>
  <c r="K11" i="2"/>
  <c r="J11" i="2"/>
  <c r="I11" i="2"/>
  <c r="H11" i="2"/>
  <c r="G11" i="2"/>
  <c r="F11" i="2"/>
  <c r="E11" i="2"/>
  <c r="C6" i="2"/>
  <c r="C5" i="2"/>
  <c r="C4" i="2"/>
  <c r="C2" i="2"/>
  <c r="A84" i="1"/>
  <c r="A83" i="1"/>
  <c r="A82" i="1"/>
  <c r="A81" i="1"/>
  <c r="A80" i="1"/>
  <c r="P79" i="1"/>
  <c r="L79" i="1"/>
  <c r="H79" i="1"/>
  <c r="A79" i="1"/>
  <c r="A78" i="1"/>
  <c r="A77" i="1"/>
  <c r="A76" i="1"/>
  <c r="A75" i="1"/>
  <c r="A74" i="1"/>
  <c r="A73" i="1"/>
  <c r="A72" i="1"/>
  <c r="A71" i="1"/>
  <c r="A70" i="1"/>
  <c r="A69" i="1"/>
  <c r="A68" i="1"/>
  <c r="Q67" i="1"/>
  <c r="A67" i="1"/>
  <c r="P66" i="1"/>
  <c r="O66" i="1"/>
  <c r="O79" i="1" s="1"/>
  <c r="N66" i="1"/>
  <c r="N79" i="1" s="1"/>
  <c r="M66" i="1"/>
  <c r="M79" i="1" s="1"/>
  <c r="L66" i="1"/>
  <c r="K66" i="1"/>
  <c r="K79" i="1" s="1"/>
  <c r="J66" i="1"/>
  <c r="J79" i="1" s="1"/>
  <c r="I66" i="1"/>
  <c r="I79" i="1" s="1"/>
  <c r="H66" i="1"/>
  <c r="G66" i="1"/>
  <c r="G79" i="1" s="1"/>
  <c r="F66" i="1"/>
  <c r="F79" i="1" s="1"/>
  <c r="E66" i="1"/>
  <c r="Q66" i="1" s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 s="1"/>
  <c r="Q53" i="1" s="1"/>
  <c r="A53" i="1"/>
  <c r="P52" i="1"/>
  <c r="O52" i="1"/>
  <c r="N52" i="1"/>
  <c r="M52" i="1"/>
  <c r="L52" i="1"/>
  <c r="K52" i="1"/>
  <c r="J52" i="1"/>
  <c r="I52" i="1"/>
  <c r="H52" i="1"/>
  <c r="G52" i="1"/>
  <c r="F52" i="1"/>
  <c r="E52" i="1" s="1"/>
  <c r="Q52" i="1" s="1"/>
  <c r="A52" i="1"/>
  <c r="P51" i="1"/>
  <c r="O51" i="1"/>
  <c r="N51" i="1"/>
  <c r="M51" i="1"/>
  <c r="L51" i="1"/>
  <c r="K51" i="1"/>
  <c r="J51" i="1"/>
  <c r="I51" i="1"/>
  <c r="H51" i="1"/>
  <c r="G51" i="1"/>
  <c r="F51" i="1"/>
  <c r="E51" i="1" s="1"/>
  <c r="Q51" i="1" s="1"/>
  <c r="A51" i="1"/>
  <c r="P50" i="1"/>
  <c r="O50" i="1"/>
  <c r="N50" i="1"/>
  <c r="M50" i="1"/>
  <c r="L50" i="1"/>
  <c r="K50" i="1"/>
  <c r="J50" i="1"/>
  <c r="I50" i="1"/>
  <c r="H50" i="1"/>
  <c r="E50" i="1" s="1"/>
  <c r="Q50" i="1" s="1"/>
  <c r="G50" i="1"/>
  <c r="F50" i="1"/>
  <c r="A50" i="1"/>
  <c r="A49" i="1"/>
  <c r="P48" i="1"/>
  <c r="O48" i="1"/>
  <c r="N48" i="1"/>
  <c r="M48" i="1"/>
  <c r="L48" i="1"/>
  <c r="K48" i="1"/>
  <c r="J48" i="1"/>
  <c r="I48" i="1"/>
  <c r="H48" i="1"/>
  <c r="E48" i="1" s="1"/>
  <c r="Q48" i="1" s="1"/>
  <c r="G48" i="1"/>
  <c r="F48" i="1"/>
  <c r="A48" i="1"/>
  <c r="P47" i="1"/>
  <c r="O47" i="1"/>
  <c r="N47" i="1"/>
  <c r="M47" i="1"/>
  <c r="L47" i="1"/>
  <c r="K47" i="1"/>
  <c r="J47" i="1"/>
  <c r="I47" i="1"/>
  <c r="H47" i="1"/>
  <c r="G47" i="1"/>
  <c r="F47" i="1"/>
  <c r="A47" i="1"/>
  <c r="A46" i="1"/>
  <c r="A45" i="1"/>
  <c r="A44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Q42" i="1" s="1"/>
  <c r="A42" i="1"/>
  <c r="P41" i="1"/>
  <c r="O41" i="1"/>
  <c r="N41" i="1"/>
  <c r="M41" i="1"/>
  <c r="L41" i="1"/>
  <c r="K41" i="1"/>
  <c r="J41" i="1"/>
  <c r="I41" i="1"/>
  <c r="H41" i="1"/>
  <c r="G41" i="1"/>
  <c r="E41" i="1" s="1"/>
  <c r="Q41" i="1" s="1"/>
  <c r="F41" i="1"/>
  <c r="A41" i="1"/>
  <c r="A40" i="1"/>
  <c r="P39" i="1"/>
  <c r="O39" i="1"/>
  <c r="N39" i="1"/>
  <c r="M39" i="1"/>
  <c r="L39" i="1"/>
  <c r="K39" i="1"/>
  <c r="J39" i="1"/>
  <c r="I39" i="1"/>
  <c r="H39" i="1"/>
  <c r="G39" i="1"/>
  <c r="E39" i="1" s="1"/>
  <c r="Q39" i="1" s="1"/>
  <c r="F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Q38" i="1" s="1"/>
  <c r="A38" i="1"/>
  <c r="P37" i="1"/>
  <c r="O37" i="1"/>
  <c r="N37" i="1"/>
  <c r="M37" i="1"/>
  <c r="L37" i="1"/>
  <c r="K37" i="1"/>
  <c r="J37" i="1"/>
  <c r="I37" i="1"/>
  <c r="H37" i="1"/>
  <c r="G37" i="1"/>
  <c r="E37" i="1" s="1"/>
  <c r="Q37" i="1" s="1"/>
  <c r="F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Q36" i="1" s="1"/>
  <c r="A36" i="1"/>
  <c r="P35" i="1"/>
  <c r="O35" i="1"/>
  <c r="N35" i="1"/>
  <c r="M35" i="1"/>
  <c r="L35" i="1"/>
  <c r="K35" i="1"/>
  <c r="J35" i="1"/>
  <c r="I35" i="1"/>
  <c r="H35" i="1"/>
  <c r="G35" i="1"/>
  <c r="E35" i="1" s="1"/>
  <c r="Q35" i="1" s="1"/>
  <c r="F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Q34" i="1" s="1"/>
  <c r="A34" i="1"/>
  <c r="P33" i="1"/>
  <c r="O33" i="1"/>
  <c r="N33" i="1"/>
  <c r="M33" i="1"/>
  <c r="L33" i="1"/>
  <c r="K33" i="1"/>
  <c r="J33" i="1"/>
  <c r="I33" i="1"/>
  <c r="H33" i="1"/>
  <c r="G33" i="1"/>
  <c r="E33" i="1" s="1"/>
  <c r="Q33" i="1" s="1"/>
  <c r="F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A32" i="1"/>
  <c r="A31" i="1"/>
  <c r="A30" i="1"/>
  <c r="A29" i="1"/>
  <c r="A28" i="1"/>
  <c r="A27" i="1"/>
  <c r="A26" i="1"/>
  <c r="A25" i="1"/>
  <c r="P24" i="1"/>
  <c r="O24" i="1"/>
  <c r="N24" i="1"/>
  <c r="M24" i="1"/>
  <c r="L24" i="1"/>
  <c r="K24" i="1"/>
  <c r="J24" i="1"/>
  <c r="I24" i="1"/>
  <c r="H24" i="1"/>
  <c r="E24" i="1" s="1"/>
  <c r="Q24" i="1" s="1"/>
  <c r="G24" i="1"/>
  <c r="F24" i="1"/>
  <c r="A24" i="1"/>
  <c r="A23" i="1"/>
  <c r="A22" i="1"/>
  <c r="A21" i="1"/>
  <c r="A20" i="1"/>
  <c r="A19" i="1"/>
  <c r="P18" i="1"/>
  <c r="O18" i="1"/>
  <c r="N18" i="1"/>
  <c r="M18" i="1"/>
  <c r="L18" i="1"/>
  <c r="K18" i="1"/>
  <c r="J18" i="1"/>
  <c r="I18" i="1"/>
  <c r="H18" i="1"/>
  <c r="E18" i="1" s="1"/>
  <c r="Q18" i="1" s="1"/>
  <c r="G18" i="1"/>
  <c r="F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 s="1"/>
  <c r="Q17" i="1" s="1"/>
  <c r="A17" i="1"/>
  <c r="P16" i="1"/>
  <c r="O16" i="1"/>
  <c r="N16" i="1"/>
  <c r="M16" i="1"/>
  <c r="L16" i="1"/>
  <c r="K16" i="1"/>
  <c r="J16" i="1"/>
  <c r="I16" i="1"/>
  <c r="H16" i="1"/>
  <c r="G16" i="1"/>
  <c r="F16" i="1"/>
  <c r="A16" i="1"/>
  <c r="A15" i="1"/>
  <c r="A14" i="1"/>
  <c r="A13" i="1"/>
  <c r="P11" i="1"/>
  <c r="O11" i="1"/>
  <c r="N11" i="1"/>
  <c r="M11" i="1"/>
  <c r="L11" i="1"/>
  <c r="K11" i="1"/>
  <c r="J11" i="1"/>
  <c r="I11" i="1"/>
  <c r="H11" i="1"/>
  <c r="G11" i="1"/>
  <c r="F11" i="1"/>
  <c r="E11" i="1"/>
  <c r="C6" i="1"/>
  <c r="C5" i="1"/>
  <c r="C4" i="1"/>
  <c r="C2" i="1"/>
  <c r="Q32" i="1" l="1"/>
  <c r="Q28" i="3"/>
  <c r="E79" i="1"/>
  <c r="Q79" i="1" s="1"/>
  <c r="E28" i="2"/>
  <c r="E113" i="2"/>
  <c r="E156" i="2"/>
  <c r="Q156" i="2" s="1"/>
  <c r="E168" i="2"/>
  <c r="Q14" i="3"/>
  <c r="E43" i="3"/>
  <c r="E28" i="4"/>
  <c r="E16" i="1"/>
  <c r="E47" i="1"/>
  <c r="E14" i="2"/>
  <c r="E43" i="2"/>
  <c r="Q84" i="2"/>
  <c r="Q98" i="2"/>
  <c r="E183" i="2"/>
  <c r="Q183" i="4"/>
  <c r="Q154" i="3"/>
  <c r="Q168" i="3"/>
  <c r="E154" i="2"/>
  <c r="E84" i="3"/>
  <c r="E43" i="4"/>
  <c r="Q84" i="4"/>
  <c r="E47" i="3"/>
  <c r="Q47" i="3" s="1"/>
  <c r="E98" i="3"/>
  <c r="E119" i="3"/>
  <c r="Q119" i="3" s="1"/>
  <c r="E183" i="3"/>
  <c r="E14" i="4"/>
  <c r="E113" i="3"/>
  <c r="E98" i="4"/>
  <c r="E113" i="4"/>
  <c r="E154" i="4"/>
  <c r="Q14" i="5"/>
  <c r="E168" i="4"/>
  <c r="E155" i="4"/>
  <c r="Q155" i="4" s="1"/>
  <c r="Q224" i="4"/>
  <c r="Q238" i="4"/>
  <c r="E253" i="4"/>
  <c r="E323" i="4"/>
  <c r="Q364" i="4"/>
  <c r="Q378" i="4"/>
  <c r="E294" i="4"/>
  <c r="E308" i="4"/>
  <c r="E393" i="4"/>
  <c r="E394" i="4"/>
  <c r="Q394" i="4" s="1"/>
  <c r="E396" i="4"/>
  <c r="Q396" i="4" s="1"/>
  <c r="E398" i="4"/>
  <c r="Q398" i="4" s="1"/>
  <c r="E43" i="5"/>
  <c r="E48" i="5"/>
  <c r="Q48" i="5" s="1"/>
  <c r="E28" i="5"/>
  <c r="E38" i="5"/>
  <c r="Q38" i="5" s="1"/>
  <c r="E44" i="5"/>
  <c r="Q44" i="5" s="1"/>
  <c r="E46" i="5"/>
  <c r="Q46" i="5" s="1"/>
  <c r="Q43" i="6"/>
  <c r="E14" i="6"/>
  <c r="E28" i="6"/>
  <c r="Q168" i="4" l="1"/>
  <c r="Q43" i="4"/>
  <c r="Q168" i="2"/>
  <c r="Q323" i="4"/>
  <c r="Q253" i="4"/>
  <c r="Q154" i="4"/>
  <c r="Q113" i="4"/>
  <c r="Q98" i="4"/>
  <c r="Q14" i="4"/>
  <c r="Q183" i="3"/>
  <c r="Q47" i="1"/>
  <c r="Q43" i="3"/>
  <c r="Q113" i="2"/>
  <c r="Q28" i="6"/>
  <c r="Q28" i="5"/>
  <c r="Q113" i="3"/>
  <c r="Q84" i="3"/>
  <c r="Q183" i="2"/>
  <c r="Q43" i="2"/>
  <c r="Q16" i="1"/>
  <c r="Q28" i="2"/>
  <c r="Q154" i="2"/>
  <c r="Q14" i="2"/>
  <c r="Q393" i="4"/>
  <c r="Q294" i="4"/>
  <c r="Q14" i="6"/>
  <c r="Q43" i="5"/>
  <c r="Q308" i="4"/>
  <c r="Q98" i="3"/>
  <c r="Q28" i="4"/>
  <c r="F13" i="1" l="1"/>
  <c r="G13" i="1"/>
  <c r="H13" i="1"/>
  <c r="I13" i="1"/>
  <c r="J13" i="1"/>
  <c r="K13" i="1"/>
  <c r="L13" i="1"/>
  <c r="M13" i="1"/>
  <c r="N13" i="1"/>
  <c r="O13" i="1"/>
  <c r="P13" i="1"/>
  <c r="F19" i="1"/>
  <c r="G19" i="1"/>
  <c r="H19" i="1"/>
  <c r="I19" i="1"/>
  <c r="J19" i="1"/>
  <c r="K19" i="1"/>
  <c r="L19" i="1"/>
  <c r="M19" i="1"/>
  <c r="N19" i="1"/>
  <c r="O19" i="1"/>
  <c r="P19" i="1"/>
  <c r="F20" i="1"/>
  <c r="G20" i="1"/>
  <c r="G26" i="1" s="1"/>
  <c r="H20" i="1"/>
  <c r="I20" i="1"/>
  <c r="J20" i="1"/>
  <c r="K20" i="1"/>
  <c r="K26" i="1" s="1"/>
  <c r="K62" i="1" s="1"/>
  <c r="L20" i="1"/>
  <c r="M20" i="1"/>
  <c r="N20" i="1"/>
  <c r="O20" i="1"/>
  <c r="O26" i="1" s="1"/>
  <c r="P20" i="1"/>
  <c r="F21" i="1"/>
  <c r="G21" i="1"/>
  <c r="H21" i="1"/>
  <c r="I21" i="1"/>
  <c r="J21" i="1"/>
  <c r="K21" i="1"/>
  <c r="L21" i="1"/>
  <c r="M21" i="1"/>
  <c r="N21" i="1"/>
  <c r="O21" i="1"/>
  <c r="P21" i="1"/>
  <c r="F22" i="1"/>
  <c r="G22" i="1"/>
  <c r="H22" i="1"/>
  <c r="I22" i="1"/>
  <c r="E22" i="1" s="1"/>
  <c r="Q22" i="1" s="1"/>
  <c r="J22" i="1"/>
  <c r="K22" i="1"/>
  <c r="L22" i="1"/>
  <c r="M22" i="1"/>
  <c r="N22" i="1"/>
  <c r="O22" i="1"/>
  <c r="P22" i="1"/>
  <c r="F23" i="1"/>
  <c r="G23" i="1"/>
  <c r="H23" i="1"/>
  <c r="I23" i="1"/>
  <c r="J23" i="1"/>
  <c r="K23" i="1"/>
  <c r="L23" i="1"/>
  <c r="M23" i="1"/>
  <c r="N23" i="1"/>
  <c r="O23" i="1"/>
  <c r="P23" i="1"/>
  <c r="F40" i="1"/>
  <c r="G40" i="1"/>
  <c r="G44" i="1" s="1"/>
  <c r="H40" i="1"/>
  <c r="I40" i="1"/>
  <c r="I44" i="1" s="1"/>
  <c r="J40" i="1"/>
  <c r="K40" i="1"/>
  <c r="K44" i="1" s="1"/>
  <c r="L40" i="1"/>
  <c r="M40" i="1"/>
  <c r="M44" i="1" s="1"/>
  <c r="N40" i="1"/>
  <c r="O40" i="1"/>
  <c r="O44" i="1" s="1"/>
  <c r="P40" i="1"/>
  <c r="F44" i="1"/>
  <c r="F57" i="1" s="1"/>
  <c r="F61" i="1" s="1"/>
  <c r="H44" i="1"/>
  <c r="J44" i="1"/>
  <c r="J57" i="1" s="1"/>
  <c r="J61" i="1" s="1"/>
  <c r="L44" i="1"/>
  <c r="N44" i="1"/>
  <c r="N57" i="1" s="1"/>
  <c r="N61" i="1" s="1"/>
  <c r="P44" i="1"/>
  <c r="F49" i="1"/>
  <c r="G49" i="1"/>
  <c r="G55" i="1" s="1"/>
  <c r="H49" i="1"/>
  <c r="I49" i="1"/>
  <c r="I55" i="1" s="1"/>
  <c r="I57" i="1" s="1"/>
  <c r="J49" i="1"/>
  <c r="K49" i="1"/>
  <c r="K55" i="1" s="1"/>
  <c r="L49" i="1"/>
  <c r="M49" i="1"/>
  <c r="M55" i="1" s="1"/>
  <c r="N49" i="1"/>
  <c r="O49" i="1"/>
  <c r="O55" i="1" s="1"/>
  <c r="P49" i="1"/>
  <c r="F55" i="1"/>
  <c r="H55" i="1"/>
  <c r="J55" i="1"/>
  <c r="L55" i="1"/>
  <c r="N55" i="1"/>
  <c r="P55" i="1"/>
  <c r="G57" i="1"/>
  <c r="G74" i="1" s="1"/>
  <c r="K57" i="1"/>
  <c r="O57" i="1"/>
  <c r="O74" i="1" s="1"/>
  <c r="E59" i="1"/>
  <c r="F59" i="1"/>
  <c r="F55" i="4" s="1"/>
  <c r="G59" i="1"/>
  <c r="H59" i="1"/>
  <c r="I59" i="1"/>
  <c r="J59" i="1"/>
  <c r="J55" i="4" s="1"/>
  <c r="K59" i="1"/>
  <c r="L59" i="1"/>
  <c r="M59" i="1"/>
  <c r="N59" i="1"/>
  <c r="N55" i="4" s="1"/>
  <c r="O59" i="1"/>
  <c r="P59" i="1"/>
  <c r="D61" i="1"/>
  <c r="G61" i="1"/>
  <c r="K61" i="1"/>
  <c r="O61" i="1"/>
  <c r="E63" i="1"/>
  <c r="E76" i="1" s="1"/>
  <c r="F63" i="1"/>
  <c r="G63" i="1"/>
  <c r="H63" i="1"/>
  <c r="H76" i="1" s="1"/>
  <c r="I63" i="1"/>
  <c r="I76" i="1" s="1"/>
  <c r="J63" i="1"/>
  <c r="K63" i="1"/>
  <c r="K76" i="1" s="1"/>
  <c r="L63" i="1"/>
  <c r="L76" i="1" s="1"/>
  <c r="M63" i="1"/>
  <c r="M76" i="1" s="1"/>
  <c r="N63" i="1"/>
  <c r="O63" i="1"/>
  <c r="P63" i="1"/>
  <c r="P76" i="1" s="1"/>
  <c r="Q63" i="1"/>
  <c r="E65" i="1"/>
  <c r="F65" i="1"/>
  <c r="G65" i="1"/>
  <c r="H65" i="1"/>
  <c r="I65" i="1"/>
  <c r="J65" i="1"/>
  <c r="K65" i="1"/>
  <c r="L65" i="1"/>
  <c r="M65" i="1"/>
  <c r="N65" i="1"/>
  <c r="O65" i="1"/>
  <c r="P65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E71" i="1"/>
  <c r="F71" i="1"/>
  <c r="G71" i="1"/>
  <c r="H71" i="1"/>
  <c r="I71" i="1"/>
  <c r="J71" i="1"/>
  <c r="K71" i="1"/>
  <c r="L71" i="1"/>
  <c r="M71" i="1"/>
  <c r="N71" i="1"/>
  <c r="O71" i="1"/>
  <c r="P71" i="1"/>
  <c r="D74" i="1"/>
  <c r="F76" i="1"/>
  <c r="G76" i="1"/>
  <c r="J76" i="1"/>
  <c r="N76" i="1"/>
  <c r="O76" i="1"/>
  <c r="F17" i="4"/>
  <c r="G17" i="4"/>
  <c r="H17" i="4"/>
  <c r="I17" i="4"/>
  <c r="E17" i="4" s="1"/>
  <c r="Q17" i="4" s="1"/>
  <c r="J17" i="4"/>
  <c r="K17" i="4"/>
  <c r="L17" i="4"/>
  <c r="M17" i="4"/>
  <c r="M24" i="4" s="1"/>
  <c r="N17" i="4"/>
  <c r="O17" i="4"/>
  <c r="P17" i="4"/>
  <c r="F18" i="4"/>
  <c r="G18" i="4"/>
  <c r="H18" i="4"/>
  <c r="E18" i="4" s="1"/>
  <c r="Q18" i="4" s="1"/>
  <c r="I18" i="4"/>
  <c r="J18" i="4"/>
  <c r="K18" i="4"/>
  <c r="L18" i="4"/>
  <c r="M18" i="4"/>
  <c r="N18" i="4"/>
  <c r="O18" i="4"/>
  <c r="P18" i="4"/>
  <c r="F19" i="4"/>
  <c r="G19" i="4"/>
  <c r="E19" i="4" s="1"/>
  <c r="Q19" i="4" s="1"/>
  <c r="H19" i="4"/>
  <c r="I19" i="4"/>
  <c r="J19" i="4"/>
  <c r="K19" i="4"/>
  <c r="L19" i="4"/>
  <c r="M19" i="4"/>
  <c r="N19" i="4"/>
  <c r="O19" i="4"/>
  <c r="P19" i="4"/>
  <c r="F20" i="4"/>
  <c r="G20" i="4"/>
  <c r="H20" i="4"/>
  <c r="I20" i="4"/>
  <c r="J20" i="4"/>
  <c r="K20" i="4"/>
  <c r="L20" i="4"/>
  <c r="M20" i="4"/>
  <c r="N20" i="4"/>
  <c r="O20" i="4"/>
  <c r="P20" i="4"/>
  <c r="F21" i="4"/>
  <c r="G21" i="4"/>
  <c r="H21" i="4"/>
  <c r="I21" i="4"/>
  <c r="J21" i="4"/>
  <c r="K21" i="4"/>
  <c r="L21" i="4"/>
  <c r="M21" i="4"/>
  <c r="N21" i="4"/>
  <c r="O21" i="4"/>
  <c r="P21" i="4"/>
  <c r="J24" i="4"/>
  <c r="L24" i="4"/>
  <c r="P24" i="4"/>
  <c r="F36" i="4"/>
  <c r="G36" i="4"/>
  <c r="H36" i="4"/>
  <c r="I36" i="4"/>
  <c r="I40" i="4" s="1"/>
  <c r="J36" i="4"/>
  <c r="K36" i="4"/>
  <c r="K40" i="4" s="1"/>
  <c r="K53" i="4" s="1"/>
  <c r="K64" i="4" s="1"/>
  <c r="L36" i="4"/>
  <c r="M36" i="4"/>
  <c r="M40" i="4" s="1"/>
  <c r="N36" i="4"/>
  <c r="O36" i="4"/>
  <c r="O40" i="4" s="1"/>
  <c r="O53" i="4" s="1"/>
  <c r="O57" i="4" s="1"/>
  <c r="P36" i="4"/>
  <c r="P40" i="4" s="1"/>
  <c r="P53" i="4" s="1"/>
  <c r="P64" i="4" s="1"/>
  <c r="F40" i="4"/>
  <c r="H40" i="4"/>
  <c r="J40" i="4"/>
  <c r="L40" i="4"/>
  <c r="L53" i="4" s="1"/>
  <c r="L64" i="4" s="1"/>
  <c r="N40" i="4"/>
  <c r="F45" i="4"/>
  <c r="F51" i="4" s="1"/>
  <c r="G45" i="4"/>
  <c r="G51" i="4" s="1"/>
  <c r="H45" i="4"/>
  <c r="I45" i="4"/>
  <c r="E45" i="4" s="1"/>
  <c r="J45" i="4"/>
  <c r="K45" i="4"/>
  <c r="K51" i="4" s="1"/>
  <c r="L45" i="4"/>
  <c r="M45" i="4"/>
  <c r="M51" i="4" s="1"/>
  <c r="M53" i="4" s="1"/>
  <c r="M64" i="4" s="1"/>
  <c r="N45" i="4"/>
  <c r="O45" i="4"/>
  <c r="O51" i="4" s="1"/>
  <c r="P45" i="4"/>
  <c r="H51" i="4"/>
  <c r="I51" i="4"/>
  <c r="I53" i="4" s="1"/>
  <c r="I64" i="4" s="1"/>
  <c r="J51" i="4"/>
  <c r="L51" i="4"/>
  <c r="N51" i="4"/>
  <c r="P51" i="4"/>
  <c r="H53" i="4"/>
  <c r="H64" i="4" s="1"/>
  <c r="G55" i="4"/>
  <c r="H55" i="4"/>
  <c r="I55" i="4"/>
  <c r="K55" i="4"/>
  <c r="L55" i="4"/>
  <c r="M55" i="4"/>
  <c r="O55" i="4"/>
  <c r="P55" i="4"/>
  <c r="D57" i="4"/>
  <c r="H57" i="4"/>
  <c r="E59" i="4"/>
  <c r="F59" i="4"/>
  <c r="F66" i="4" s="1"/>
  <c r="G59" i="4"/>
  <c r="H59" i="4"/>
  <c r="I59" i="4"/>
  <c r="J59" i="4"/>
  <c r="J66" i="4" s="1"/>
  <c r="K59" i="4"/>
  <c r="L59" i="4"/>
  <c r="L66" i="4" s="1"/>
  <c r="M59" i="4"/>
  <c r="M66" i="4" s="1"/>
  <c r="N59" i="4"/>
  <c r="N66" i="4" s="1"/>
  <c r="O59" i="4"/>
  <c r="P59" i="4"/>
  <c r="P66" i="4" s="1"/>
  <c r="D64" i="4"/>
  <c r="O64" i="4"/>
  <c r="E66" i="4"/>
  <c r="G66" i="4"/>
  <c r="I66" i="4"/>
  <c r="K66" i="4"/>
  <c r="O66" i="4"/>
  <c r="E81" i="4"/>
  <c r="F81" i="4"/>
  <c r="G81" i="4"/>
  <c r="H81" i="4"/>
  <c r="I81" i="4"/>
  <c r="J81" i="4"/>
  <c r="K81" i="4"/>
  <c r="L81" i="4"/>
  <c r="M81" i="4"/>
  <c r="N81" i="4"/>
  <c r="O81" i="4"/>
  <c r="P81" i="4"/>
  <c r="F87" i="4"/>
  <c r="G87" i="4"/>
  <c r="G94" i="4" s="1"/>
  <c r="G128" i="4" s="1"/>
  <c r="G135" i="4" s="1"/>
  <c r="H87" i="4"/>
  <c r="I87" i="4"/>
  <c r="I94" i="4" s="1"/>
  <c r="J87" i="4"/>
  <c r="K87" i="4"/>
  <c r="K94" i="4" s="1"/>
  <c r="L87" i="4"/>
  <c r="M87" i="4"/>
  <c r="M94" i="4" s="1"/>
  <c r="N87" i="4"/>
  <c r="O87" i="4"/>
  <c r="O94" i="4" s="1"/>
  <c r="P87" i="4"/>
  <c r="F88" i="4"/>
  <c r="G88" i="4"/>
  <c r="H88" i="4"/>
  <c r="E88" i="4" s="1"/>
  <c r="Q88" i="4" s="1"/>
  <c r="I88" i="4"/>
  <c r="J88" i="4"/>
  <c r="K88" i="4"/>
  <c r="L88" i="4"/>
  <c r="M88" i="4"/>
  <c r="N88" i="4"/>
  <c r="O88" i="4"/>
  <c r="P88" i="4"/>
  <c r="F89" i="4"/>
  <c r="G89" i="4"/>
  <c r="H89" i="4"/>
  <c r="I89" i="4"/>
  <c r="J89" i="4"/>
  <c r="K89" i="4"/>
  <c r="L89" i="4"/>
  <c r="M89" i="4"/>
  <c r="N89" i="4"/>
  <c r="O89" i="4"/>
  <c r="P89" i="4"/>
  <c r="F90" i="4"/>
  <c r="G90" i="4"/>
  <c r="H90" i="4"/>
  <c r="I90" i="4"/>
  <c r="J90" i="4"/>
  <c r="K90" i="4"/>
  <c r="L90" i="4"/>
  <c r="M90" i="4"/>
  <c r="N90" i="4"/>
  <c r="O90" i="4"/>
  <c r="P90" i="4"/>
  <c r="F91" i="4"/>
  <c r="G91" i="4"/>
  <c r="H91" i="4"/>
  <c r="I91" i="4"/>
  <c r="E91" i="4" s="1"/>
  <c r="Q91" i="4" s="1"/>
  <c r="J91" i="4"/>
  <c r="K91" i="4"/>
  <c r="L91" i="4"/>
  <c r="M91" i="4"/>
  <c r="N91" i="4"/>
  <c r="O91" i="4"/>
  <c r="P91" i="4"/>
  <c r="H94" i="4"/>
  <c r="L94" i="4"/>
  <c r="P94" i="4"/>
  <c r="F106" i="4"/>
  <c r="G106" i="4"/>
  <c r="H106" i="4"/>
  <c r="H110" i="4" s="1"/>
  <c r="H123" i="4" s="1"/>
  <c r="H134" i="4" s="1"/>
  <c r="I106" i="4"/>
  <c r="I110" i="4" s="1"/>
  <c r="I123" i="4" s="1"/>
  <c r="J106" i="4"/>
  <c r="K106" i="4"/>
  <c r="L106" i="4"/>
  <c r="L110" i="4" s="1"/>
  <c r="L123" i="4" s="1"/>
  <c r="L134" i="4" s="1"/>
  <c r="M106" i="4"/>
  <c r="M110" i="4" s="1"/>
  <c r="N106" i="4"/>
  <c r="O106" i="4"/>
  <c r="P106" i="4"/>
  <c r="P110" i="4" s="1"/>
  <c r="P123" i="4" s="1"/>
  <c r="F110" i="4"/>
  <c r="G110" i="4"/>
  <c r="G123" i="4" s="1"/>
  <c r="G134" i="4" s="1"/>
  <c r="J110" i="4"/>
  <c r="K110" i="4"/>
  <c r="K123" i="4" s="1"/>
  <c r="N110" i="4"/>
  <c r="O110" i="4"/>
  <c r="O123" i="4" s="1"/>
  <c r="F115" i="4"/>
  <c r="G115" i="4"/>
  <c r="G121" i="4" s="1"/>
  <c r="H115" i="4"/>
  <c r="I115" i="4"/>
  <c r="J115" i="4"/>
  <c r="J121" i="4" s="1"/>
  <c r="K115" i="4"/>
  <c r="K121" i="4" s="1"/>
  <c r="L115" i="4"/>
  <c r="M115" i="4"/>
  <c r="N115" i="4"/>
  <c r="N121" i="4" s="1"/>
  <c r="O115" i="4"/>
  <c r="O121" i="4" s="1"/>
  <c r="P115" i="4"/>
  <c r="H121" i="4"/>
  <c r="I121" i="4"/>
  <c r="L121" i="4"/>
  <c r="M121" i="4"/>
  <c r="M123" i="4" s="1"/>
  <c r="M134" i="4" s="1"/>
  <c r="P121" i="4"/>
  <c r="F125" i="4"/>
  <c r="G125" i="4"/>
  <c r="H125" i="4"/>
  <c r="I125" i="4"/>
  <c r="J125" i="4"/>
  <c r="K125" i="4"/>
  <c r="L125" i="4"/>
  <c r="M125" i="4"/>
  <c r="N125" i="4"/>
  <c r="O125" i="4"/>
  <c r="P125" i="4"/>
  <c r="D127" i="4"/>
  <c r="G127" i="4" s="1"/>
  <c r="H127" i="4"/>
  <c r="E129" i="4"/>
  <c r="F129" i="4"/>
  <c r="F136" i="4" s="1"/>
  <c r="G129" i="4"/>
  <c r="H129" i="4"/>
  <c r="H136" i="4" s="1"/>
  <c r="I129" i="4"/>
  <c r="J129" i="4"/>
  <c r="J136" i="4" s="1"/>
  <c r="K129" i="4"/>
  <c r="L129" i="4"/>
  <c r="L136" i="4" s="1"/>
  <c r="M129" i="4"/>
  <c r="M136" i="4" s="1"/>
  <c r="N129" i="4"/>
  <c r="N136" i="4" s="1"/>
  <c r="O129" i="4"/>
  <c r="P129" i="4"/>
  <c r="P136" i="4" s="1"/>
  <c r="D134" i="4"/>
  <c r="I134" i="4"/>
  <c r="E136" i="4"/>
  <c r="G136" i="4"/>
  <c r="I136" i="4"/>
  <c r="K136" i="4"/>
  <c r="O136" i="4"/>
  <c r="G138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F157" i="4"/>
  <c r="G157" i="4"/>
  <c r="H157" i="4"/>
  <c r="I157" i="4"/>
  <c r="I164" i="4" s="1"/>
  <c r="I198" i="4" s="1"/>
  <c r="I205" i="4" s="1"/>
  <c r="J157" i="4"/>
  <c r="K157" i="4"/>
  <c r="L157" i="4"/>
  <c r="M157" i="4"/>
  <c r="N157" i="4"/>
  <c r="O157" i="4"/>
  <c r="P157" i="4"/>
  <c r="F158" i="4"/>
  <c r="G158" i="4"/>
  <c r="H158" i="4"/>
  <c r="I158" i="4"/>
  <c r="J158" i="4"/>
  <c r="K158" i="4"/>
  <c r="L158" i="4"/>
  <c r="M158" i="4"/>
  <c r="N158" i="4"/>
  <c r="O158" i="4"/>
  <c r="P158" i="4"/>
  <c r="F159" i="4"/>
  <c r="G159" i="4"/>
  <c r="H159" i="4"/>
  <c r="I159" i="4"/>
  <c r="J159" i="4"/>
  <c r="K159" i="4"/>
  <c r="L159" i="4"/>
  <c r="M159" i="4"/>
  <c r="N159" i="4"/>
  <c r="O159" i="4"/>
  <c r="P159" i="4"/>
  <c r="F160" i="4"/>
  <c r="G160" i="4"/>
  <c r="H160" i="4"/>
  <c r="I160" i="4"/>
  <c r="J160" i="4"/>
  <c r="K160" i="4"/>
  <c r="L160" i="4"/>
  <c r="M160" i="4"/>
  <c r="N160" i="4"/>
  <c r="O160" i="4"/>
  <c r="P160" i="4"/>
  <c r="F161" i="4"/>
  <c r="G161" i="4"/>
  <c r="H161" i="4"/>
  <c r="I161" i="4"/>
  <c r="J161" i="4"/>
  <c r="K161" i="4"/>
  <c r="L161" i="4"/>
  <c r="M161" i="4"/>
  <c r="N161" i="4"/>
  <c r="O161" i="4"/>
  <c r="P161" i="4"/>
  <c r="H164" i="4"/>
  <c r="M164" i="4"/>
  <c r="P164" i="4"/>
  <c r="F176" i="4"/>
  <c r="G176" i="4"/>
  <c r="H176" i="4"/>
  <c r="H180" i="4" s="1"/>
  <c r="I176" i="4"/>
  <c r="J176" i="4"/>
  <c r="J180" i="4" s="1"/>
  <c r="K176" i="4"/>
  <c r="L176" i="4"/>
  <c r="L180" i="4" s="1"/>
  <c r="M176" i="4"/>
  <c r="N176" i="4"/>
  <c r="O176" i="4"/>
  <c r="P176" i="4"/>
  <c r="P180" i="4" s="1"/>
  <c r="F180" i="4"/>
  <c r="G180" i="4"/>
  <c r="I180" i="4"/>
  <c r="I193" i="4" s="1"/>
  <c r="I204" i="4" s="1"/>
  <c r="K180" i="4"/>
  <c r="M180" i="4"/>
  <c r="N180" i="4"/>
  <c r="N193" i="4" s="1"/>
  <c r="O180" i="4"/>
  <c r="F185" i="4"/>
  <c r="G185" i="4"/>
  <c r="H185" i="4"/>
  <c r="I185" i="4"/>
  <c r="J185" i="4"/>
  <c r="J191" i="4" s="1"/>
  <c r="K185" i="4"/>
  <c r="L185" i="4"/>
  <c r="L191" i="4" s="1"/>
  <c r="M185" i="4"/>
  <c r="N185" i="4"/>
  <c r="N191" i="4" s="1"/>
  <c r="O185" i="4"/>
  <c r="P185" i="4"/>
  <c r="G191" i="4"/>
  <c r="G193" i="4" s="1"/>
  <c r="G197" i="4" s="1"/>
  <c r="H191" i="4"/>
  <c r="I191" i="4"/>
  <c r="K191" i="4"/>
  <c r="M191" i="4"/>
  <c r="O191" i="4"/>
  <c r="P191" i="4"/>
  <c r="H193" i="4"/>
  <c r="K193" i="4"/>
  <c r="K197" i="4" s="1"/>
  <c r="O193" i="4"/>
  <c r="O197" i="4" s="1"/>
  <c r="P193" i="4"/>
  <c r="F195" i="4"/>
  <c r="G195" i="4"/>
  <c r="H195" i="4"/>
  <c r="I195" i="4"/>
  <c r="J195" i="4"/>
  <c r="K195" i="4"/>
  <c r="L195" i="4"/>
  <c r="M195" i="4"/>
  <c r="N195" i="4"/>
  <c r="O195" i="4"/>
  <c r="P195" i="4"/>
  <c r="D197" i="4"/>
  <c r="I197" i="4"/>
  <c r="E199" i="4"/>
  <c r="E206" i="4" s="1"/>
  <c r="F199" i="4"/>
  <c r="G199" i="4"/>
  <c r="Q199" i="4" s="1"/>
  <c r="H199" i="4"/>
  <c r="I199" i="4"/>
  <c r="I206" i="4" s="1"/>
  <c r="J199" i="4"/>
  <c r="K199" i="4"/>
  <c r="L199" i="4"/>
  <c r="L206" i="4" s="1"/>
  <c r="M199" i="4"/>
  <c r="M206" i="4" s="1"/>
  <c r="N199" i="4"/>
  <c r="O199" i="4"/>
  <c r="P199" i="4"/>
  <c r="D204" i="4"/>
  <c r="F206" i="4"/>
  <c r="H206" i="4"/>
  <c r="J206" i="4"/>
  <c r="K206" i="4"/>
  <c r="N206" i="4"/>
  <c r="O206" i="4"/>
  <c r="P206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F227" i="4"/>
  <c r="G227" i="4"/>
  <c r="E227" i="4" s="1"/>
  <c r="H227" i="4"/>
  <c r="I227" i="4"/>
  <c r="J227" i="4"/>
  <c r="K227" i="4"/>
  <c r="L227" i="4"/>
  <c r="M227" i="4"/>
  <c r="N227" i="4"/>
  <c r="O227" i="4"/>
  <c r="O234" i="4" s="1"/>
  <c r="P227" i="4"/>
  <c r="F228" i="4"/>
  <c r="G228" i="4"/>
  <c r="H228" i="4"/>
  <c r="I228" i="4"/>
  <c r="J228" i="4"/>
  <c r="K228" i="4"/>
  <c r="L228" i="4"/>
  <c r="M228" i="4"/>
  <c r="N228" i="4"/>
  <c r="O228" i="4"/>
  <c r="P228" i="4"/>
  <c r="F229" i="4"/>
  <c r="G229" i="4"/>
  <c r="E229" i="4" s="1"/>
  <c r="Q229" i="4" s="1"/>
  <c r="H229" i="4"/>
  <c r="I229" i="4"/>
  <c r="J229" i="4"/>
  <c r="K229" i="4"/>
  <c r="L229" i="4"/>
  <c r="M229" i="4"/>
  <c r="N229" i="4"/>
  <c r="O229" i="4"/>
  <c r="P229" i="4"/>
  <c r="F230" i="4"/>
  <c r="G230" i="4"/>
  <c r="H230" i="4"/>
  <c r="I230" i="4"/>
  <c r="J230" i="4"/>
  <c r="J234" i="4" s="1"/>
  <c r="K230" i="4"/>
  <c r="L230" i="4"/>
  <c r="M230" i="4"/>
  <c r="N230" i="4"/>
  <c r="N234" i="4" s="1"/>
  <c r="O230" i="4"/>
  <c r="P230" i="4"/>
  <c r="P234" i="4" s="1"/>
  <c r="F231" i="4"/>
  <c r="G231" i="4"/>
  <c r="E231" i="4" s="1"/>
  <c r="Q231" i="4" s="1"/>
  <c r="H231" i="4"/>
  <c r="I231" i="4"/>
  <c r="J231" i="4"/>
  <c r="K231" i="4"/>
  <c r="L231" i="4"/>
  <c r="M231" i="4"/>
  <c r="N231" i="4"/>
  <c r="O231" i="4"/>
  <c r="P231" i="4"/>
  <c r="G234" i="4"/>
  <c r="L234" i="4"/>
  <c r="F246" i="4"/>
  <c r="G246" i="4"/>
  <c r="G250" i="4" s="1"/>
  <c r="G263" i="4" s="1"/>
  <c r="G274" i="4" s="1"/>
  <c r="H246" i="4"/>
  <c r="I246" i="4"/>
  <c r="I250" i="4" s="1"/>
  <c r="I263" i="4" s="1"/>
  <c r="I274" i="4" s="1"/>
  <c r="J246" i="4"/>
  <c r="K246" i="4"/>
  <c r="K250" i="4" s="1"/>
  <c r="L246" i="4"/>
  <c r="M246" i="4"/>
  <c r="M250" i="4" s="1"/>
  <c r="M263" i="4" s="1"/>
  <c r="M274" i="4" s="1"/>
  <c r="N246" i="4"/>
  <c r="O246" i="4"/>
  <c r="O250" i="4" s="1"/>
  <c r="O263" i="4" s="1"/>
  <c r="O274" i="4" s="1"/>
  <c r="P246" i="4"/>
  <c r="F250" i="4"/>
  <c r="H250" i="4"/>
  <c r="J250" i="4"/>
  <c r="L250" i="4"/>
  <c r="L263" i="4" s="1"/>
  <c r="L274" i="4" s="1"/>
  <c r="N250" i="4"/>
  <c r="N263" i="4" s="1"/>
  <c r="P250" i="4"/>
  <c r="F255" i="4"/>
  <c r="G255" i="4"/>
  <c r="H255" i="4"/>
  <c r="I255" i="4"/>
  <c r="I261" i="4" s="1"/>
  <c r="J255" i="4"/>
  <c r="K255" i="4"/>
  <c r="L255" i="4"/>
  <c r="L261" i="4" s="1"/>
  <c r="M255" i="4"/>
  <c r="M261" i="4" s="1"/>
  <c r="N255" i="4"/>
  <c r="O255" i="4"/>
  <c r="P255" i="4"/>
  <c r="F261" i="4"/>
  <c r="G261" i="4"/>
  <c r="H261" i="4"/>
  <c r="J261" i="4"/>
  <c r="J263" i="4" s="1"/>
  <c r="K261" i="4"/>
  <c r="K263" i="4" s="1"/>
  <c r="K274" i="4" s="1"/>
  <c r="N261" i="4"/>
  <c r="O261" i="4"/>
  <c r="P261" i="4"/>
  <c r="F263" i="4"/>
  <c r="F265" i="4"/>
  <c r="G265" i="4"/>
  <c r="H265" i="4"/>
  <c r="I265" i="4"/>
  <c r="J265" i="4"/>
  <c r="K265" i="4"/>
  <c r="L265" i="4"/>
  <c r="M265" i="4"/>
  <c r="N265" i="4"/>
  <c r="O265" i="4"/>
  <c r="P265" i="4"/>
  <c r="D267" i="4"/>
  <c r="E269" i="4"/>
  <c r="F269" i="4"/>
  <c r="G269" i="4"/>
  <c r="H269" i="4"/>
  <c r="H276" i="4" s="1"/>
  <c r="I269" i="4"/>
  <c r="J269" i="4"/>
  <c r="J276" i="4" s="1"/>
  <c r="K269" i="4"/>
  <c r="L269" i="4"/>
  <c r="L276" i="4" s="1"/>
  <c r="M269" i="4"/>
  <c r="N269" i="4"/>
  <c r="N276" i="4" s="1"/>
  <c r="O269" i="4"/>
  <c r="P269" i="4"/>
  <c r="P276" i="4" s="1"/>
  <c r="D274" i="4"/>
  <c r="E276" i="4"/>
  <c r="G276" i="4"/>
  <c r="I276" i="4"/>
  <c r="K276" i="4"/>
  <c r="M276" i="4"/>
  <c r="O276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F297" i="4"/>
  <c r="G297" i="4"/>
  <c r="E297" i="4" s="1"/>
  <c r="H297" i="4"/>
  <c r="I297" i="4"/>
  <c r="J297" i="4"/>
  <c r="K297" i="4"/>
  <c r="K304" i="4" s="1"/>
  <c r="L297" i="4"/>
  <c r="L304" i="4" s="1"/>
  <c r="M297" i="4"/>
  <c r="N297" i="4"/>
  <c r="O297" i="4"/>
  <c r="P297" i="4"/>
  <c r="F298" i="4"/>
  <c r="G298" i="4"/>
  <c r="H298" i="4"/>
  <c r="I298" i="4"/>
  <c r="J298" i="4"/>
  <c r="J304" i="4" s="1"/>
  <c r="K298" i="4"/>
  <c r="L298" i="4"/>
  <c r="M298" i="4"/>
  <c r="N298" i="4"/>
  <c r="N304" i="4" s="1"/>
  <c r="N338" i="4" s="1"/>
  <c r="O298" i="4"/>
  <c r="P298" i="4"/>
  <c r="F299" i="4"/>
  <c r="G299" i="4"/>
  <c r="H299" i="4"/>
  <c r="I299" i="4"/>
  <c r="J299" i="4"/>
  <c r="K299" i="4"/>
  <c r="L299" i="4"/>
  <c r="M299" i="4"/>
  <c r="N299" i="4"/>
  <c r="O299" i="4"/>
  <c r="P299" i="4"/>
  <c r="F300" i="4"/>
  <c r="G300" i="4"/>
  <c r="H300" i="4"/>
  <c r="I300" i="4"/>
  <c r="E300" i="4" s="1"/>
  <c r="Q300" i="4" s="1"/>
  <c r="J300" i="4"/>
  <c r="K300" i="4"/>
  <c r="L300" i="4"/>
  <c r="M300" i="4"/>
  <c r="N300" i="4"/>
  <c r="O300" i="4"/>
  <c r="P300" i="4"/>
  <c r="F301" i="4"/>
  <c r="G301" i="4"/>
  <c r="H301" i="4"/>
  <c r="I301" i="4"/>
  <c r="J301" i="4"/>
  <c r="K301" i="4"/>
  <c r="L301" i="4"/>
  <c r="M301" i="4"/>
  <c r="N301" i="4"/>
  <c r="O301" i="4"/>
  <c r="P301" i="4"/>
  <c r="P304" i="4" s="1"/>
  <c r="H304" i="4"/>
  <c r="O304" i="4"/>
  <c r="F316" i="4"/>
  <c r="G316" i="4"/>
  <c r="G320" i="4" s="1"/>
  <c r="H316" i="4"/>
  <c r="I316" i="4"/>
  <c r="J316" i="4"/>
  <c r="K316" i="4"/>
  <c r="K320" i="4" s="1"/>
  <c r="L316" i="4"/>
  <c r="M316" i="4"/>
  <c r="N316" i="4"/>
  <c r="N320" i="4" s="1"/>
  <c r="N333" i="4" s="1"/>
  <c r="N337" i="4" s="1"/>
  <c r="O316" i="4"/>
  <c r="O320" i="4" s="1"/>
  <c r="P316" i="4"/>
  <c r="H320" i="4"/>
  <c r="I320" i="4"/>
  <c r="J320" i="4"/>
  <c r="J333" i="4" s="1"/>
  <c r="L320" i="4"/>
  <c r="M320" i="4"/>
  <c r="P320" i="4"/>
  <c r="P333" i="4" s="1"/>
  <c r="F325" i="4"/>
  <c r="G325" i="4"/>
  <c r="H325" i="4"/>
  <c r="I325" i="4"/>
  <c r="I331" i="4" s="1"/>
  <c r="I333" i="4" s="1"/>
  <c r="J325" i="4"/>
  <c r="K325" i="4"/>
  <c r="K331" i="4" s="1"/>
  <c r="K333" i="4" s="1"/>
  <c r="L325" i="4"/>
  <c r="M325" i="4"/>
  <c r="M331" i="4" s="1"/>
  <c r="N325" i="4"/>
  <c r="O325" i="4"/>
  <c r="O331" i="4" s="1"/>
  <c r="O333" i="4" s="1"/>
  <c r="P325" i="4"/>
  <c r="P331" i="4" s="1"/>
  <c r="F331" i="4"/>
  <c r="H331" i="4"/>
  <c r="J331" i="4"/>
  <c r="L331" i="4"/>
  <c r="N331" i="4"/>
  <c r="M333" i="4"/>
  <c r="F335" i="4"/>
  <c r="G335" i="4"/>
  <c r="H335" i="4"/>
  <c r="I335" i="4"/>
  <c r="J335" i="4"/>
  <c r="K335" i="4"/>
  <c r="L335" i="4"/>
  <c r="M335" i="4"/>
  <c r="N335" i="4"/>
  <c r="O335" i="4"/>
  <c r="P335" i="4"/>
  <c r="D337" i="4"/>
  <c r="M337" i="4"/>
  <c r="E339" i="4"/>
  <c r="F339" i="4"/>
  <c r="G339" i="4"/>
  <c r="G346" i="4" s="1"/>
  <c r="H339" i="4"/>
  <c r="H346" i="4" s="1"/>
  <c r="I339" i="4"/>
  <c r="J339" i="4"/>
  <c r="K339" i="4"/>
  <c r="K346" i="4" s="1"/>
  <c r="L339" i="4"/>
  <c r="L346" i="4" s="1"/>
  <c r="M339" i="4"/>
  <c r="N339" i="4"/>
  <c r="O339" i="4"/>
  <c r="P339" i="4"/>
  <c r="P346" i="4" s="1"/>
  <c r="D344" i="4"/>
  <c r="E346" i="4"/>
  <c r="F346" i="4"/>
  <c r="I346" i="4"/>
  <c r="J346" i="4"/>
  <c r="M346" i="4"/>
  <c r="N346" i="4"/>
  <c r="O346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F367" i="4"/>
  <c r="F374" i="4" s="1"/>
  <c r="G367" i="4"/>
  <c r="H367" i="4"/>
  <c r="I367" i="4"/>
  <c r="J367" i="4"/>
  <c r="J374" i="4" s="1"/>
  <c r="K367" i="4"/>
  <c r="L367" i="4"/>
  <c r="M367" i="4"/>
  <c r="N367" i="4"/>
  <c r="O367" i="4"/>
  <c r="P367" i="4"/>
  <c r="F368" i="4"/>
  <c r="G368" i="4"/>
  <c r="H368" i="4"/>
  <c r="I368" i="4"/>
  <c r="E368" i="4" s="1"/>
  <c r="Q368" i="4" s="1"/>
  <c r="J368" i="4"/>
  <c r="K368" i="4"/>
  <c r="L368" i="4"/>
  <c r="M368" i="4"/>
  <c r="N368" i="4"/>
  <c r="N374" i="4" s="1"/>
  <c r="O368" i="4"/>
  <c r="P368" i="4"/>
  <c r="F369" i="4"/>
  <c r="G369" i="4"/>
  <c r="H369" i="4"/>
  <c r="I369" i="4"/>
  <c r="I374" i="4" s="1"/>
  <c r="J369" i="4"/>
  <c r="K369" i="4"/>
  <c r="L369" i="4"/>
  <c r="M369" i="4"/>
  <c r="M374" i="4" s="1"/>
  <c r="N369" i="4"/>
  <c r="O369" i="4"/>
  <c r="P369" i="4"/>
  <c r="F370" i="4"/>
  <c r="G370" i="4"/>
  <c r="G374" i="4" s="1"/>
  <c r="H370" i="4"/>
  <c r="I370" i="4"/>
  <c r="J370" i="4"/>
  <c r="K370" i="4"/>
  <c r="L370" i="4"/>
  <c r="M370" i="4"/>
  <c r="N370" i="4"/>
  <c r="O370" i="4"/>
  <c r="O374" i="4" s="1"/>
  <c r="P370" i="4"/>
  <c r="F371" i="4"/>
  <c r="G371" i="4"/>
  <c r="H371" i="4"/>
  <c r="I371" i="4"/>
  <c r="J371" i="4"/>
  <c r="K371" i="4"/>
  <c r="L371" i="4"/>
  <c r="M371" i="4"/>
  <c r="N371" i="4"/>
  <c r="O371" i="4"/>
  <c r="P371" i="4"/>
  <c r="F386" i="4"/>
  <c r="G386" i="4"/>
  <c r="H386" i="4"/>
  <c r="I386" i="4"/>
  <c r="J386" i="4"/>
  <c r="J390" i="4" s="1"/>
  <c r="J403" i="4" s="1"/>
  <c r="K386" i="4"/>
  <c r="L386" i="4"/>
  <c r="M386" i="4"/>
  <c r="M390" i="4" s="1"/>
  <c r="N386" i="4"/>
  <c r="N390" i="4" s="1"/>
  <c r="N403" i="4" s="1"/>
  <c r="O386" i="4"/>
  <c r="P386" i="4"/>
  <c r="G390" i="4"/>
  <c r="H390" i="4"/>
  <c r="I390" i="4"/>
  <c r="K390" i="4"/>
  <c r="K403" i="4" s="1"/>
  <c r="L390" i="4"/>
  <c r="O390" i="4"/>
  <c r="O403" i="4" s="1"/>
  <c r="O414" i="4" s="1"/>
  <c r="P390" i="4"/>
  <c r="F395" i="4"/>
  <c r="G395" i="4"/>
  <c r="H395" i="4"/>
  <c r="H401" i="4" s="1"/>
  <c r="H403" i="4" s="1"/>
  <c r="I395" i="4"/>
  <c r="J395" i="4"/>
  <c r="K395" i="4"/>
  <c r="K401" i="4" s="1"/>
  <c r="L395" i="4"/>
  <c r="L401" i="4" s="1"/>
  <c r="M395" i="4"/>
  <c r="N395" i="4"/>
  <c r="O395" i="4"/>
  <c r="O401" i="4" s="1"/>
  <c r="P395" i="4"/>
  <c r="P401" i="4" s="1"/>
  <c r="P403" i="4" s="1"/>
  <c r="P414" i="4" s="1"/>
  <c r="F401" i="4"/>
  <c r="G401" i="4"/>
  <c r="I401" i="4"/>
  <c r="J401" i="4"/>
  <c r="M401" i="4"/>
  <c r="N401" i="4"/>
  <c r="L403" i="4"/>
  <c r="F405" i="4"/>
  <c r="G405" i="4"/>
  <c r="H405" i="4"/>
  <c r="I405" i="4"/>
  <c r="J405" i="4"/>
  <c r="K405" i="4"/>
  <c r="L405" i="4"/>
  <c r="M405" i="4"/>
  <c r="N405" i="4"/>
  <c r="O405" i="4"/>
  <c r="P405" i="4"/>
  <c r="D407" i="4"/>
  <c r="H407" i="4" s="1"/>
  <c r="O407" i="4"/>
  <c r="E409" i="4"/>
  <c r="E416" i="4" s="1"/>
  <c r="F409" i="4"/>
  <c r="G409" i="4"/>
  <c r="G416" i="4" s="1"/>
  <c r="H409" i="4"/>
  <c r="I409" i="4"/>
  <c r="I416" i="4" s="1"/>
  <c r="J409" i="4"/>
  <c r="K409" i="4"/>
  <c r="K416" i="4" s="1"/>
  <c r="L409" i="4"/>
  <c r="M409" i="4"/>
  <c r="M416" i="4" s="1"/>
  <c r="N409" i="4"/>
  <c r="N416" i="4" s="1"/>
  <c r="O409" i="4"/>
  <c r="O416" i="4" s="1"/>
  <c r="P409" i="4"/>
  <c r="Q409" i="4"/>
  <c r="D414" i="4"/>
  <c r="J414" i="4" s="1"/>
  <c r="K414" i="4"/>
  <c r="F416" i="4"/>
  <c r="H416" i="4"/>
  <c r="J416" i="4"/>
  <c r="L416" i="4"/>
  <c r="P416" i="4"/>
  <c r="F17" i="6"/>
  <c r="F24" i="6" s="1"/>
  <c r="G17" i="6"/>
  <c r="H17" i="6"/>
  <c r="I17" i="6"/>
  <c r="I24" i="6" s="1"/>
  <c r="I58" i="6" s="1"/>
  <c r="J17" i="6"/>
  <c r="K17" i="6"/>
  <c r="L17" i="6"/>
  <c r="M17" i="6"/>
  <c r="M24" i="6" s="1"/>
  <c r="M58" i="6" s="1"/>
  <c r="N17" i="6"/>
  <c r="O17" i="6"/>
  <c r="P17" i="6"/>
  <c r="F18" i="6"/>
  <c r="G18" i="6"/>
  <c r="H18" i="6"/>
  <c r="H24" i="6" s="1"/>
  <c r="H58" i="6" s="1"/>
  <c r="I18" i="6"/>
  <c r="J18" i="6"/>
  <c r="K18" i="6"/>
  <c r="L18" i="6"/>
  <c r="L24" i="6" s="1"/>
  <c r="L58" i="6" s="1"/>
  <c r="M18" i="6"/>
  <c r="N18" i="6"/>
  <c r="O18" i="6"/>
  <c r="P18" i="6"/>
  <c r="P24" i="6" s="1"/>
  <c r="P58" i="6" s="1"/>
  <c r="F19" i="6"/>
  <c r="G19" i="6"/>
  <c r="H19" i="6"/>
  <c r="I19" i="6"/>
  <c r="J19" i="6"/>
  <c r="K19" i="6"/>
  <c r="L19" i="6"/>
  <c r="M19" i="6"/>
  <c r="N19" i="6"/>
  <c r="O19" i="6"/>
  <c r="P19" i="6"/>
  <c r="F20" i="6"/>
  <c r="G20" i="6"/>
  <c r="H20" i="6"/>
  <c r="I20" i="6"/>
  <c r="J20" i="6"/>
  <c r="K20" i="6"/>
  <c r="L20" i="6"/>
  <c r="M20" i="6"/>
  <c r="N20" i="6"/>
  <c r="O20" i="6"/>
  <c r="P20" i="6"/>
  <c r="F21" i="6"/>
  <c r="G21" i="6"/>
  <c r="H21" i="6"/>
  <c r="I21" i="6"/>
  <c r="J21" i="6"/>
  <c r="K21" i="6"/>
  <c r="L21" i="6"/>
  <c r="M21" i="6"/>
  <c r="N21" i="6"/>
  <c r="O21" i="6"/>
  <c r="P21" i="6"/>
  <c r="N24" i="6"/>
  <c r="F36" i="6"/>
  <c r="G36" i="6"/>
  <c r="H36" i="6"/>
  <c r="I36" i="6"/>
  <c r="I40" i="6" s="1"/>
  <c r="I53" i="6" s="1"/>
  <c r="I57" i="6" s="1"/>
  <c r="J36" i="6"/>
  <c r="K36" i="6"/>
  <c r="L36" i="6"/>
  <c r="L40" i="6" s="1"/>
  <c r="L53" i="6" s="1"/>
  <c r="L57" i="6" s="1"/>
  <c r="M36" i="6"/>
  <c r="M40" i="6" s="1"/>
  <c r="N36" i="6"/>
  <c r="O36" i="6"/>
  <c r="P36" i="6"/>
  <c r="F40" i="6"/>
  <c r="G40" i="6"/>
  <c r="H40" i="6"/>
  <c r="J40" i="6"/>
  <c r="K40" i="6"/>
  <c r="N40" i="6"/>
  <c r="N53" i="6" s="1"/>
  <c r="O40" i="6"/>
  <c r="P40" i="6"/>
  <c r="F45" i="6"/>
  <c r="G45" i="6"/>
  <c r="G51" i="6" s="1"/>
  <c r="G53" i="6" s="1"/>
  <c r="G57" i="6" s="1"/>
  <c r="H45" i="6"/>
  <c r="I45" i="6"/>
  <c r="J45" i="6"/>
  <c r="K45" i="6"/>
  <c r="K51" i="6" s="1"/>
  <c r="L45" i="6"/>
  <c r="M45" i="6"/>
  <c r="N45" i="6"/>
  <c r="N51" i="6" s="1"/>
  <c r="O45" i="6"/>
  <c r="O51" i="6" s="1"/>
  <c r="P45" i="6"/>
  <c r="F51" i="6"/>
  <c r="H51" i="6"/>
  <c r="I51" i="6"/>
  <c r="J51" i="6"/>
  <c r="L51" i="6"/>
  <c r="M51" i="6"/>
  <c r="P51" i="6"/>
  <c r="H53" i="6"/>
  <c r="H57" i="6" s="1"/>
  <c r="J53" i="6"/>
  <c r="M53" i="6"/>
  <c r="M57" i="6" s="1"/>
  <c r="P53" i="6"/>
  <c r="F55" i="6"/>
  <c r="G55" i="6"/>
  <c r="H55" i="6"/>
  <c r="I55" i="6"/>
  <c r="J55" i="6"/>
  <c r="K55" i="6"/>
  <c r="L55" i="6"/>
  <c r="M55" i="6"/>
  <c r="N55" i="6"/>
  <c r="O55" i="6"/>
  <c r="P55" i="6"/>
  <c r="D57" i="6"/>
  <c r="P57" i="6"/>
  <c r="E59" i="6"/>
  <c r="F59" i="6"/>
  <c r="G59" i="6"/>
  <c r="G66" i="6" s="1"/>
  <c r="H59" i="6"/>
  <c r="I59" i="6"/>
  <c r="J59" i="6"/>
  <c r="J66" i="6" s="1"/>
  <c r="K59" i="6"/>
  <c r="K66" i="6" s="1"/>
  <c r="L59" i="6"/>
  <c r="M59" i="6"/>
  <c r="N59" i="6"/>
  <c r="N66" i="6" s="1"/>
  <c r="O59" i="6"/>
  <c r="O66" i="6" s="1"/>
  <c r="P59" i="6"/>
  <c r="P61" i="6"/>
  <c r="D64" i="6"/>
  <c r="J64" i="6"/>
  <c r="L64" i="6"/>
  <c r="E66" i="6"/>
  <c r="H66" i="6"/>
  <c r="I66" i="6"/>
  <c r="L66" i="6"/>
  <c r="M66" i="6"/>
  <c r="P66" i="6"/>
  <c r="F17" i="2"/>
  <c r="G17" i="2"/>
  <c r="H17" i="2"/>
  <c r="I17" i="2"/>
  <c r="J17" i="2"/>
  <c r="K17" i="2"/>
  <c r="K24" i="2" s="1"/>
  <c r="L17" i="2"/>
  <c r="M17" i="2"/>
  <c r="M24" i="2" s="1"/>
  <c r="N17" i="2"/>
  <c r="O17" i="2"/>
  <c r="O24" i="2" s="1"/>
  <c r="P17" i="2"/>
  <c r="F18" i="2"/>
  <c r="G18" i="2"/>
  <c r="H18" i="2"/>
  <c r="H24" i="2" s="1"/>
  <c r="I18" i="2"/>
  <c r="J18" i="2"/>
  <c r="J24" i="2" s="1"/>
  <c r="K18" i="2"/>
  <c r="L18" i="2"/>
  <c r="M18" i="2"/>
  <c r="N18" i="2"/>
  <c r="N24" i="2" s="1"/>
  <c r="O18" i="2"/>
  <c r="P18" i="2"/>
  <c r="P24" i="2" s="1"/>
  <c r="F19" i="2"/>
  <c r="G19" i="2"/>
  <c r="H19" i="2"/>
  <c r="I19" i="2"/>
  <c r="E19" i="2" s="1"/>
  <c r="Q19" i="2" s="1"/>
  <c r="J19" i="2"/>
  <c r="K19" i="2"/>
  <c r="L19" i="2"/>
  <c r="M19" i="2"/>
  <c r="N19" i="2"/>
  <c r="O19" i="2"/>
  <c r="P19" i="2"/>
  <c r="F20" i="2"/>
  <c r="G20" i="2"/>
  <c r="H20" i="2"/>
  <c r="I20" i="2"/>
  <c r="J20" i="2"/>
  <c r="K20" i="2"/>
  <c r="L20" i="2"/>
  <c r="M20" i="2"/>
  <c r="N20" i="2"/>
  <c r="O20" i="2"/>
  <c r="P20" i="2"/>
  <c r="F21" i="2"/>
  <c r="G21" i="2"/>
  <c r="H21" i="2"/>
  <c r="I21" i="2"/>
  <c r="E21" i="2" s="1"/>
  <c r="Q21" i="2" s="1"/>
  <c r="J21" i="2"/>
  <c r="K21" i="2"/>
  <c r="L21" i="2"/>
  <c r="M21" i="2"/>
  <c r="N21" i="2"/>
  <c r="O21" i="2"/>
  <c r="P21" i="2"/>
  <c r="I24" i="2"/>
  <c r="L24" i="2"/>
  <c r="F36" i="2"/>
  <c r="G36" i="2"/>
  <c r="E36" i="2" s="1"/>
  <c r="H36" i="2"/>
  <c r="I36" i="2"/>
  <c r="I40" i="2" s="1"/>
  <c r="J36" i="2"/>
  <c r="K36" i="2"/>
  <c r="L36" i="2"/>
  <c r="L40" i="2" s="1"/>
  <c r="L53" i="2" s="1"/>
  <c r="L64" i="2" s="1"/>
  <c r="M36" i="2"/>
  <c r="M40" i="2" s="1"/>
  <c r="N36" i="2"/>
  <c r="O36" i="2"/>
  <c r="O40" i="2" s="1"/>
  <c r="O53" i="2" s="1"/>
  <c r="P36" i="2"/>
  <c r="F40" i="2"/>
  <c r="G40" i="2"/>
  <c r="H40" i="2"/>
  <c r="J40" i="2"/>
  <c r="K40" i="2"/>
  <c r="N40" i="2"/>
  <c r="P40" i="2"/>
  <c r="P53" i="2" s="1"/>
  <c r="F45" i="2"/>
  <c r="E45" i="2" s="1"/>
  <c r="G45" i="2"/>
  <c r="G51" i="2" s="1"/>
  <c r="H45" i="2"/>
  <c r="I45" i="2"/>
  <c r="J45" i="2"/>
  <c r="K45" i="2"/>
  <c r="K51" i="2" s="1"/>
  <c r="L45" i="2"/>
  <c r="M45" i="2"/>
  <c r="N45" i="2"/>
  <c r="N51" i="2" s="1"/>
  <c r="O45" i="2"/>
  <c r="O51" i="2" s="1"/>
  <c r="P45" i="2"/>
  <c r="H51" i="2"/>
  <c r="H53" i="2" s="1"/>
  <c r="H64" i="2" s="1"/>
  <c r="I51" i="2"/>
  <c r="I53" i="2" s="1"/>
  <c r="J51" i="2"/>
  <c r="L51" i="2"/>
  <c r="M51" i="2"/>
  <c r="M53" i="2" s="1"/>
  <c r="M64" i="2" s="1"/>
  <c r="P51" i="2"/>
  <c r="G53" i="2"/>
  <c r="G64" i="2" s="1"/>
  <c r="K53" i="2"/>
  <c r="F55" i="2"/>
  <c r="G55" i="2"/>
  <c r="H55" i="2"/>
  <c r="I55" i="2"/>
  <c r="J55" i="2"/>
  <c r="K55" i="2"/>
  <c r="L55" i="2"/>
  <c r="M55" i="2"/>
  <c r="N55" i="2"/>
  <c r="O55" i="2"/>
  <c r="P55" i="2"/>
  <c r="D57" i="2"/>
  <c r="G57" i="2" s="1"/>
  <c r="E59" i="2"/>
  <c r="F59" i="2"/>
  <c r="F66" i="2" s="1"/>
  <c r="G59" i="2"/>
  <c r="H59" i="2"/>
  <c r="H66" i="2" s="1"/>
  <c r="I59" i="2"/>
  <c r="J59" i="2"/>
  <c r="J66" i="2" s="1"/>
  <c r="K59" i="2"/>
  <c r="L59" i="2"/>
  <c r="L66" i="2" s="1"/>
  <c r="M59" i="2"/>
  <c r="M66" i="2" s="1"/>
  <c r="N59" i="2"/>
  <c r="N66" i="2" s="1"/>
  <c r="O59" i="2"/>
  <c r="P59" i="2"/>
  <c r="P66" i="2" s="1"/>
  <c r="D64" i="2"/>
  <c r="I64" i="2"/>
  <c r="E66" i="2"/>
  <c r="G66" i="2"/>
  <c r="I66" i="2"/>
  <c r="K66" i="2"/>
  <c r="O66" i="2"/>
  <c r="E81" i="2"/>
  <c r="F81" i="2"/>
  <c r="G81" i="2"/>
  <c r="H81" i="2"/>
  <c r="I81" i="2"/>
  <c r="J81" i="2"/>
  <c r="K81" i="2"/>
  <c r="L81" i="2"/>
  <c r="M81" i="2"/>
  <c r="N81" i="2"/>
  <c r="O81" i="2"/>
  <c r="P81" i="2"/>
  <c r="F87" i="2"/>
  <c r="G87" i="2"/>
  <c r="H87" i="2"/>
  <c r="H94" i="2" s="1"/>
  <c r="I87" i="2"/>
  <c r="I94" i="2" s="1"/>
  <c r="J87" i="2"/>
  <c r="K87" i="2"/>
  <c r="L87" i="2"/>
  <c r="L94" i="2" s="1"/>
  <c r="M87" i="2"/>
  <c r="N87" i="2"/>
  <c r="O87" i="2"/>
  <c r="P87" i="2"/>
  <c r="F88" i="2"/>
  <c r="G88" i="2"/>
  <c r="H88" i="2"/>
  <c r="I88" i="2"/>
  <c r="J88" i="2"/>
  <c r="K88" i="2"/>
  <c r="L88" i="2"/>
  <c r="M88" i="2"/>
  <c r="N88" i="2"/>
  <c r="O88" i="2"/>
  <c r="P88" i="2"/>
  <c r="F89" i="2"/>
  <c r="G89" i="2"/>
  <c r="H89" i="2"/>
  <c r="I89" i="2"/>
  <c r="J89" i="2"/>
  <c r="K89" i="2"/>
  <c r="K94" i="2" s="1"/>
  <c r="K128" i="2" s="1"/>
  <c r="L89" i="2"/>
  <c r="M89" i="2"/>
  <c r="N89" i="2"/>
  <c r="O89" i="2"/>
  <c r="P89" i="2"/>
  <c r="F90" i="2"/>
  <c r="G90" i="2"/>
  <c r="H90" i="2"/>
  <c r="I90" i="2"/>
  <c r="J90" i="2"/>
  <c r="K90" i="2"/>
  <c r="L90" i="2"/>
  <c r="M90" i="2"/>
  <c r="N90" i="2"/>
  <c r="O90" i="2"/>
  <c r="P90" i="2"/>
  <c r="F91" i="2"/>
  <c r="G91" i="2"/>
  <c r="H91" i="2"/>
  <c r="I91" i="2"/>
  <c r="J91" i="2"/>
  <c r="K91" i="2"/>
  <c r="L91" i="2"/>
  <c r="M91" i="2"/>
  <c r="N91" i="2"/>
  <c r="O91" i="2"/>
  <c r="P91" i="2"/>
  <c r="M94" i="2"/>
  <c r="P94" i="2"/>
  <c r="F106" i="2"/>
  <c r="G106" i="2"/>
  <c r="H106" i="2"/>
  <c r="H110" i="2" s="1"/>
  <c r="H123" i="2" s="1"/>
  <c r="I106" i="2"/>
  <c r="J106" i="2"/>
  <c r="J110" i="2" s="1"/>
  <c r="K106" i="2"/>
  <c r="L106" i="2"/>
  <c r="L110" i="2" s="1"/>
  <c r="L123" i="2" s="1"/>
  <c r="L127" i="2" s="1"/>
  <c r="M106" i="2"/>
  <c r="N106" i="2"/>
  <c r="O106" i="2"/>
  <c r="P106" i="2"/>
  <c r="P110" i="2" s="1"/>
  <c r="P123" i="2" s="1"/>
  <c r="F110" i="2"/>
  <c r="G110" i="2"/>
  <c r="I110" i="2"/>
  <c r="I123" i="2" s="1"/>
  <c r="K110" i="2"/>
  <c r="M110" i="2"/>
  <c r="N110" i="2"/>
  <c r="O110" i="2"/>
  <c r="F115" i="2"/>
  <c r="G115" i="2"/>
  <c r="H115" i="2"/>
  <c r="I115" i="2"/>
  <c r="J115" i="2"/>
  <c r="J121" i="2" s="1"/>
  <c r="K115" i="2"/>
  <c r="L115" i="2"/>
  <c r="L121" i="2" s="1"/>
  <c r="M115" i="2"/>
  <c r="N115" i="2"/>
  <c r="N121" i="2" s="1"/>
  <c r="O115" i="2"/>
  <c r="P115" i="2"/>
  <c r="G121" i="2"/>
  <c r="G123" i="2" s="1"/>
  <c r="G127" i="2" s="1"/>
  <c r="H121" i="2"/>
  <c r="I121" i="2"/>
  <c r="K121" i="2"/>
  <c r="K123" i="2" s="1"/>
  <c r="M121" i="2"/>
  <c r="O121" i="2"/>
  <c r="P121" i="2"/>
  <c r="N123" i="2"/>
  <c r="O123" i="2"/>
  <c r="O127" i="2" s="1"/>
  <c r="F125" i="2"/>
  <c r="G125" i="2"/>
  <c r="H125" i="2"/>
  <c r="I125" i="2"/>
  <c r="J125" i="2"/>
  <c r="K125" i="2"/>
  <c r="L125" i="2"/>
  <c r="M125" i="2"/>
  <c r="N125" i="2"/>
  <c r="O125" i="2"/>
  <c r="P125" i="2"/>
  <c r="D127" i="2"/>
  <c r="K127" i="2"/>
  <c r="E129" i="2"/>
  <c r="E136" i="2" s="1"/>
  <c r="F129" i="2"/>
  <c r="G129" i="2"/>
  <c r="Q129" i="2" s="1"/>
  <c r="H129" i="2"/>
  <c r="I129" i="2"/>
  <c r="I136" i="2" s="1"/>
  <c r="J129" i="2"/>
  <c r="K129" i="2"/>
  <c r="L129" i="2"/>
  <c r="L136" i="2" s="1"/>
  <c r="M129" i="2"/>
  <c r="M136" i="2" s="1"/>
  <c r="N129" i="2"/>
  <c r="O129" i="2"/>
  <c r="P129" i="2"/>
  <c r="D134" i="2"/>
  <c r="F136" i="2"/>
  <c r="H136" i="2"/>
  <c r="J136" i="2"/>
  <c r="K136" i="2"/>
  <c r="N136" i="2"/>
  <c r="O136" i="2"/>
  <c r="P136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F157" i="2"/>
  <c r="G157" i="2"/>
  <c r="H157" i="2"/>
  <c r="I157" i="2"/>
  <c r="J157" i="2"/>
  <c r="K157" i="2"/>
  <c r="L157" i="2"/>
  <c r="M157" i="2"/>
  <c r="N157" i="2"/>
  <c r="O157" i="2"/>
  <c r="P157" i="2"/>
  <c r="F158" i="2"/>
  <c r="G158" i="2"/>
  <c r="H158" i="2"/>
  <c r="I158" i="2"/>
  <c r="J158" i="2"/>
  <c r="J164" i="2" s="1"/>
  <c r="J198" i="2" s="1"/>
  <c r="K158" i="2"/>
  <c r="L158" i="2"/>
  <c r="M158" i="2"/>
  <c r="N158" i="2"/>
  <c r="O158" i="2"/>
  <c r="P158" i="2"/>
  <c r="F159" i="2"/>
  <c r="G159" i="2"/>
  <c r="H159" i="2"/>
  <c r="I159" i="2"/>
  <c r="E159" i="2" s="1"/>
  <c r="Q159" i="2" s="1"/>
  <c r="J159" i="2"/>
  <c r="K159" i="2"/>
  <c r="L159" i="2"/>
  <c r="M159" i="2"/>
  <c r="N159" i="2"/>
  <c r="O159" i="2"/>
  <c r="P159" i="2"/>
  <c r="F160" i="2"/>
  <c r="G160" i="2"/>
  <c r="H160" i="2"/>
  <c r="I160" i="2"/>
  <c r="J160" i="2"/>
  <c r="K160" i="2"/>
  <c r="L160" i="2"/>
  <c r="M160" i="2"/>
  <c r="N160" i="2"/>
  <c r="O160" i="2"/>
  <c r="P160" i="2"/>
  <c r="F161" i="2"/>
  <c r="G161" i="2"/>
  <c r="H161" i="2"/>
  <c r="I161" i="2"/>
  <c r="E161" i="2" s="1"/>
  <c r="Q161" i="2" s="1"/>
  <c r="J161" i="2"/>
  <c r="K161" i="2"/>
  <c r="L161" i="2"/>
  <c r="M161" i="2"/>
  <c r="N161" i="2"/>
  <c r="O161" i="2"/>
  <c r="P161" i="2"/>
  <c r="F164" i="2"/>
  <c r="H164" i="2"/>
  <c r="L164" i="2"/>
  <c r="N164" i="2"/>
  <c r="P164" i="2"/>
  <c r="F176" i="2"/>
  <c r="G176" i="2"/>
  <c r="G180" i="2" s="1"/>
  <c r="H176" i="2"/>
  <c r="I176" i="2"/>
  <c r="I180" i="2" s="1"/>
  <c r="J176" i="2"/>
  <c r="K176" i="2"/>
  <c r="K180" i="2" s="1"/>
  <c r="L176" i="2"/>
  <c r="M176" i="2"/>
  <c r="M180" i="2" s="1"/>
  <c r="N176" i="2"/>
  <c r="O176" i="2"/>
  <c r="O180" i="2" s="1"/>
  <c r="P176" i="2"/>
  <c r="F180" i="2"/>
  <c r="F193" i="2" s="1"/>
  <c r="H180" i="2"/>
  <c r="J180" i="2"/>
  <c r="J193" i="2" s="1"/>
  <c r="L180" i="2"/>
  <c r="N180" i="2"/>
  <c r="N193" i="2" s="1"/>
  <c r="P180" i="2"/>
  <c r="F185" i="2"/>
  <c r="G185" i="2"/>
  <c r="G191" i="2" s="1"/>
  <c r="G193" i="2" s="1"/>
  <c r="G204" i="2" s="1"/>
  <c r="H185" i="2"/>
  <c r="I185" i="2"/>
  <c r="I191" i="2" s="1"/>
  <c r="I193" i="2" s="1"/>
  <c r="I204" i="2" s="1"/>
  <c r="J185" i="2"/>
  <c r="K185" i="2"/>
  <c r="K191" i="2" s="1"/>
  <c r="L185" i="2"/>
  <c r="M185" i="2"/>
  <c r="M191" i="2" s="1"/>
  <c r="M193" i="2" s="1"/>
  <c r="M204" i="2" s="1"/>
  <c r="N185" i="2"/>
  <c r="O185" i="2"/>
  <c r="O191" i="2" s="1"/>
  <c r="O193" i="2" s="1"/>
  <c r="O204" i="2" s="1"/>
  <c r="P185" i="2"/>
  <c r="F191" i="2"/>
  <c r="H191" i="2"/>
  <c r="J191" i="2"/>
  <c r="L191" i="2"/>
  <c r="N191" i="2"/>
  <c r="P191" i="2"/>
  <c r="K193" i="2"/>
  <c r="F195" i="2"/>
  <c r="G195" i="2"/>
  <c r="H195" i="2"/>
  <c r="I195" i="2"/>
  <c r="J195" i="2"/>
  <c r="K195" i="2"/>
  <c r="L195" i="2"/>
  <c r="M195" i="2"/>
  <c r="N195" i="2"/>
  <c r="O195" i="2"/>
  <c r="P195" i="2"/>
  <c r="D197" i="2"/>
  <c r="F197" i="2"/>
  <c r="J197" i="2"/>
  <c r="N197" i="2"/>
  <c r="E199" i="2"/>
  <c r="F199" i="2"/>
  <c r="G199" i="2"/>
  <c r="H199" i="2"/>
  <c r="H206" i="2" s="1"/>
  <c r="I199" i="2"/>
  <c r="J199" i="2"/>
  <c r="J206" i="2" s="1"/>
  <c r="K199" i="2"/>
  <c r="L199" i="2"/>
  <c r="L206" i="2" s="1"/>
  <c r="M199" i="2"/>
  <c r="N199" i="2"/>
  <c r="N206" i="2" s="1"/>
  <c r="O199" i="2"/>
  <c r="P199" i="2"/>
  <c r="P206" i="2" s="1"/>
  <c r="D204" i="2"/>
  <c r="F204" i="2" s="1"/>
  <c r="K204" i="2"/>
  <c r="E206" i="2"/>
  <c r="G206" i="2"/>
  <c r="I206" i="2"/>
  <c r="K206" i="2"/>
  <c r="M206" i="2"/>
  <c r="O206" i="2"/>
  <c r="F17" i="5"/>
  <c r="G17" i="5"/>
  <c r="H17" i="5"/>
  <c r="I17" i="5"/>
  <c r="J17" i="5"/>
  <c r="K17" i="5"/>
  <c r="L17" i="5"/>
  <c r="M17" i="5"/>
  <c r="N17" i="5"/>
  <c r="O17" i="5"/>
  <c r="P17" i="5"/>
  <c r="F18" i="5"/>
  <c r="G18" i="5"/>
  <c r="E18" i="5" s="1"/>
  <c r="Q18" i="5" s="1"/>
  <c r="H18" i="5"/>
  <c r="I18" i="5"/>
  <c r="J18" i="5"/>
  <c r="K18" i="5"/>
  <c r="L18" i="5"/>
  <c r="M18" i="5"/>
  <c r="N18" i="5"/>
  <c r="O18" i="5"/>
  <c r="P18" i="5"/>
  <c r="F19" i="5"/>
  <c r="G19" i="5"/>
  <c r="H19" i="5"/>
  <c r="I19" i="5"/>
  <c r="J19" i="5"/>
  <c r="K19" i="5"/>
  <c r="L19" i="5"/>
  <c r="M19" i="5"/>
  <c r="N19" i="5"/>
  <c r="O19" i="5"/>
  <c r="P19" i="5"/>
  <c r="F20" i="5"/>
  <c r="G20" i="5"/>
  <c r="E20" i="5" s="1"/>
  <c r="Q20" i="5" s="1"/>
  <c r="H20" i="5"/>
  <c r="I20" i="5"/>
  <c r="J20" i="5"/>
  <c r="K20" i="5"/>
  <c r="L20" i="5"/>
  <c r="M20" i="5"/>
  <c r="N20" i="5"/>
  <c r="O20" i="5"/>
  <c r="P20" i="5"/>
  <c r="F21" i="5"/>
  <c r="G21" i="5"/>
  <c r="H21" i="5"/>
  <c r="I21" i="5"/>
  <c r="J21" i="5"/>
  <c r="K21" i="5"/>
  <c r="L21" i="5"/>
  <c r="M21" i="5"/>
  <c r="N21" i="5"/>
  <c r="O21" i="5"/>
  <c r="P21" i="5"/>
  <c r="G24" i="5"/>
  <c r="I24" i="5"/>
  <c r="K24" i="5"/>
  <c r="M24" i="5"/>
  <c r="O24" i="5"/>
  <c r="F36" i="5"/>
  <c r="G36" i="5"/>
  <c r="H36" i="5"/>
  <c r="H40" i="5" s="1"/>
  <c r="H53" i="5" s="1"/>
  <c r="I36" i="5"/>
  <c r="J36" i="5"/>
  <c r="J40" i="5" s="1"/>
  <c r="K36" i="5"/>
  <c r="L36" i="5"/>
  <c r="L40" i="5" s="1"/>
  <c r="L53" i="5" s="1"/>
  <c r="M36" i="5"/>
  <c r="N36" i="5"/>
  <c r="N40" i="5" s="1"/>
  <c r="O36" i="5"/>
  <c r="P36" i="5"/>
  <c r="P40" i="5" s="1"/>
  <c r="P53" i="5" s="1"/>
  <c r="G40" i="5"/>
  <c r="I40" i="5"/>
  <c r="K40" i="5"/>
  <c r="K53" i="5" s="1"/>
  <c r="K57" i="5" s="1"/>
  <c r="M40" i="5"/>
  <c r="M53" i="5" s="1"/>
  <c r="O40" i="5"/>
  <c r="F45" i="5"/>
  <c r="G45" i="5"/>
  <c r="H45" i="5"/>
  <c r="H51" i="5" s="1"/>
  <c r="I45" i="5"/>
  <c r="J45" i="5"/>
  <c r="J51" i="5" s="1"/>
  <c r="K45" i="5"/>
  <c r="L45" i="5"/>
  <c r="L51" i="5" s="1"/>
  <c r="M45" i="5"/>
  <c r="N45" i="5"/>
  <c r="N51" i="5" s="1"/>
  <c r="N53" i="5" s="1"/>
  <c r="N64" i="5" s="1"/>
  <c r="O45" i="5"/>
  <c r="P45" i="5"/>
  <c r="P51" i="5" s="1"/>
  <c r="G51" i="5"/>
  <c r="I51" i="5"/>
  <c r="K51" i="5"/>
  <c r="M51" i="5"/>
  <c r="O51" i="5"/>
  <c r="J53" i="5"/>
  <c r="J64" i="5" s="1"/>
  <c r="F55" i="5"/>
  <c r="G55" i="5"/>
  <c r="H55" i="5"/>
  <c r="I55" i="5"/>
  <c r="J55" i="5"/>
  <c r="K55" i="5"/>
  <c r="L55" i="5"/>
  <c r="M55" i="5"/>
  <c r="N55" i="5"/>
  <c r="O55" i="5"/>
  <c r="P55" i="5"/>
  <c r="D57" i="5"/>
  <c r="M57" i="5"/>
  <c r="E59" i="5"/>
  <c r="E66" i="5" s="1"/>
  <c r="Q66" i="5" s="1"/>
  <c r="F59" i="5"/>
  <c r="G59" i="5"/>
  <c r="G66" i="5" s="1"/>
  <c r="H59" i="5"/>
  <c r="I59" i="5"/>
  <c r="I66" i="5" s="1"/>
  <c r="J59" i="5"/>
  <c r="J66" i="5" s="1"/>
  <c r="K59" i="5"/>
  <c r="K66" i="5" s="1"/>
  <c r="L59" i="5"/>
  <c r="M59" i="5"/>
  <c r="M66" i="5" s="1"/>
  <c r="N59" i="5"/>
  <c r="O59" i="5"/>
  <c r="O66" i="5" s="1"/>
  <c r="P59" i="5"/>
  <c r="Q59" i="5"/>
  <c r="D64" i="5"/>
  <c r="K64" i="5"/>
  <c r="F66" i="5"/>
  <c r="H66" i="5"/>
  <c r="L66" i="5"/>
  <c r="N66" i="5"/>
  <c r="P66" i="5"/>
  <c r="F17" i="3"/>
  <c r="E17" i="3" s="1"/>
  <c r="G17" i="3"/>
  <c r="G24" i="3" s="1"/>
  <c r="H17" i="3"/>
  <c r="I17" i="3"/>
  <c r="J17" i="3"/>
  <c r="J24" i="3" s="1"/>
  <c r="J58" i="3" s="1"/>
  <c r="K17" i="3"/>
  <c r="K24" i="3" s="1"/>
  <c r="L17" i="3"/>
  <c r="M17" i="3"/>
  <c r="N17" i="3"/>
  <c r="N24" i="3" s="1"/>
  <c r="O17" i="3"/>
  <c r="O24" i="3" s="1"/>
  <c r="P17" i="3"/>
  <c r="F18" i="3"/>
  <c r="G18" i="3"/>
  <c r="H18" i="3"/>
  <c r="I18" i="3"/>
  <c r="I24" i="3" s="1"/>
  <c r="J18" i="3"/>
  <c r="K18" i="3"/>
  <c r="L18" i="3"/>
  <c r="M18" i="3"/>
  <c r="N18" i="3"/>
  <c r="O18" i="3"/>
  <c r="P18" i="3"/>
  <c r="F19" i="3"/>
  <c r="G19" i="3"/>
  <c r="H19" i="3"/>
  <c r="E19" i="3" s="1"/>
  <c r="Q19" i="3" s="1"/>
  <c r="I19" i="3"/>
  <c r="J19" i="3"/>
  <c r="K19" i="3"/>
  <c r="L19" i="3"/>
  <c r="L24" i="3" s="1"/>
  <c r="M19" i="3"/>
  <c r="N19" i="3"/>
  <c r="O19" i="3"/>
  <c r="P19" i="3"/>
  <c r="P24" i="3" s="1"/>
  <c r="F20" i="3"/>
  <c r="G20" i="3"/>
  <c r="H20" i="3"/>
  <c r="I20" i="3"/>
  <c r="J20" i="3"/>
  <c r="K20" i="3"/>
  <c r="L20" i="3"/>
  <c r="M20" i="3"/>
  <c r="N20" i="3"/>
  <c r="O20" i="3"/>
  <c r="P20" i="3"/>
  <c r="F21" i="3"/>
  <c r="E21" i="3" s="1"/>
  <c r="Q21" i="3" s="1"/>
  <c r="G21" i="3"/>
  <c r="H21" i="3"/>
  <c r="I21" i="3"/>
  <c r="J21" i="3"/>
  <c r="K21" i="3"/>
  <c r="L21" i="3"/>
  <c r="M21" i="3"/>
  <c r="N21" i="3"/>
  <c r="O21" i="3"/>
  <c r="P21" i="3"/>
  <c r="H24" i="3"/>
  <c r="M24" i="3"/>
  <c r="F36" i="3"/>
  <c r="G36" i="3"/>
  <c r="H36" i="3"/>
  <c r="I36" i="3"/>
  <c r="I40" i="3" s="1"/>
  <c r="J36" i="3"/>
  <c r="K36" i="3"/>
  <c r="K40" i="3" s="1"/>
  <c r="K53" i="3" s="1"/>
  <c r="K64" i="3" s="1"/>
  <c r="L36" i="3"/>
  <c r="M36" i="3"/>
  <c r="M40" i="3" s="1"/>
  <c r="M53" i="3" s="1"/>
  <c r="M64" i="3" s="1"/>
  <c r="N36" i="3"/>
  <c r="O36" i="3"/>
  <c r="P36" i="3"/>
  <c r="F40" i="3"/>
  <c r="G40" i="3"/>
  <c r="H40" i="3"/>
  <c r="J40" i="3"/>
  <c r="J53" i="3" s="1"/>
  <c r="J57" i="3" s="1"/>
  <c r="L40" i="3"/>
  <c r="N40" i="3"/>
  <c r="O40" i="3"/>
  <c r="P40" i="3"/>
  <c r="F45" i="3"/>
  <c r="G45" i="3"/>
  <c r="G51" i="3" s="1"/>
  <c r="G53" i="3" s="1"/>
  <c r="H45" i="3"/>
  <c r="I45" i="3"/>
  <c r="J45" i="3"/>
  <c r="K45" i="3"/>
  <c r="K51" i="3" s="1"/>
  <c r="L45" i="3"/>
  <c r="M45" i="3"/>
  <c r="M51" i="3" s="1"/>
  <c r="N45" i="3"/>
  <c r="O45" i="3"/>
  <c r="O51" i="3" s="1"/>
  <c r="P45" i="3"/>
  <c r="F51" i="3"/>
  <c r="H51" i="3"/>
  <c r="H53" i="3" s="1"/>
  <c r="H64" i="3" s="1"/>
  <c r="I51" i="3"/>
  <c r="J51" i="3"/>
  <c r="L51" i="3"/>
  <c r="L53" i="3" s="1"/>
  <c r="N51" i="3"/>
  <c r="P51" i="3"/>
  <c r="I53" i="3"/>
  <c r="I64" i="3" s="1"/>
  <c r="O53" i="3"/>
  <c r="O57" i="3" s="1"/>
  <c r="P53" i="3"/>
  <c r="P64" i="3" s="1"/>
  <c r="F55" i="3"/>
  <c r="G55" i="3"/>
  <c r="H55" i="3"/>
  <c r="I55" i="3"/>
  <c r="J55" i="3"/>
  <c r="K55" i="3"/>
  <c r="L55" i="3"/>
  <c r="M55" i="3"/>
  <c r="N55" i="3"/>
  <c r="O55" i="3"/>
  <c r="P55" i="3"/>
  <c r="D57" i="3"/>
  <c r="E59" i="3"/>
  <c r="F59" i="3"/>
  <c r="F66" i="3" s="1"/>
  <c r="G59" i="3"/>
  <c r="H59" i="3"/>
  <c r="I59" i="3"/>
  <c r="I66" i="3" s="1"/>
  <c r="J59" i="3"/>
  <c r="J66" i="3" s="1"/>
  <c r="K59" i="3"/>
  <c r="L59" i="3"/>
  <c r="L66" i="3" s="1"/>
  <c r="M59" i="3"/>
  <c r="N59" i="3"/>
  <c r="N66" i="3" s="1"/>
  <c r="O59" i="3"/>
  <c r="P59" i="3"/>
  <c r="Q59" i="3"/>
  <c r="D64" i="3"/>
  <c r="E66" i="3"/>
  <c r="G66" i="3"/>
  <c r="H66" i="3"/>
  <c r="K66" i="3"/>
  <c r="M66" i="3"/>
  <c r="O66" i="3"/>
  <c r="P66" i="3"/>
  <c r="E81" i="3"/>
  <c r="F81" i="3"/>
  <c r="G81" i="3"/>
  <c r="H81" i="3"/>
  <c r="I81" i="3"/>
  <c r="J81" i="3"/>
  <c r="K81" i="3"/>
  <c r="L81" i="3"/>
  <c r="M81" i="3"/>
  <c r="N81" i="3"/>
  <c r="O81" i="3"/>
  <c r="P81" i="3"/>
  <c r="F87" i="3"/>
  <c r="G87" i="3"/>
  <c r="H87" i="3"/>
  <c r="H94" i="3" s="1"/>
  <c r="H128" i="3" s="1"/>
  <c r="I87" i="3"/>
  <c r="J87" i="3"/>
  <c r="K87" i="3"/>
  <c r="L87" i="3"/>
  <c r="M87" i="3"/>
  <c r="E87" i="3" s="1"/>
  <c r="N87" i="3"/>
  <c r="O87" i="3"/>
  <c r="P87" i="3"/>
  <c r="F88" i="3"/>
  <c r="G88" i="3"/>
  <c r="E88" i="3" s="1"/>
  <c r="Q88" i="3" s="1"/>
  <c r="H88" i="3"/>
  <c r="I88" i="3"/>
  <c r="J88" i="3"/>
  <c r="K88" i="3"/>
  <c r="L88" i="3"/>
  <c r="M88" i="3"/>
  <c r="N88" i="3"/>
  <c r="O88" i="3"/>
  <c r="P88" i="3"/>
  <c r="P94" i="3" s="1"/>
  <c r="F89" i="3"/>
  <c r="G89" i="3"/>
  <c r="H89" i="3"/>
  <c r="I89" i="3"/>
  <c r="J89" i="3"/>
  <c r="K89" i="3"/>
  <c r="L89" i="3"/>
  <c r="M89" i="3"/>
  <c r="N89" i="3"/>
  <c r="O89" i="3"/>
  <c r="P89" i="3"/>
  <c r="F90" i="3"/>
  <c r="E90" i="3" s="1"/>
  <c r="Q90" i="3" s="1"/>
  <c r="G90" i="3"/>
  <c r="H90" i="3"/>
  <c r="I90" i="3"/>
  <c r="J90" i="3"/>
  <c r="K90" i="3"/>
  <c r="L90" i="3"/>
  <c r="M90" i="3"/>
  <c r="N90" i="3"/>
  <c r="O90" i="3"/>
  <c r="P90" i="3"/>
  <c r="F91" i="3"/>
  <c r="G91" i="3"/>
  <c r="H91" i="3"/>
  <c r="I91" i="3"/>
  <c r="E91" i="3" s="1"/>
  <c r="Q91" i="3" s="1"/>
  <c r="J91" i="3"/>
  <c r="K91" i="3"/>
  <c r="L91" i="3"/>
  <c r="M91" i="3"/>
  <c r="N91" i="3"/>
  <c r="O91" i="3"/>
  <c r="P91" i="3"/>
  <c r="G94" i="3"/>
  <c r="I94" i="3"/>
  <c r="K94" i="3"/>
  <c r="L94" i="3"/>
  <c r="L128" i="3" s="1"/>
  <c r="L135" i="3" s="1"/>
  <c r="O94" i="3"/>
  <c r="F106" i="3"/>
  <c r="G106" i="3"/>
  <c r="H106" i="3"/>
  <c r="H110" i="3" s="1"/>
  <c r="I106" i="3"/>
  <c r="J106" i="3"/>
  <c r="K106" i="3"/>
  <c r="K110" i="3" s="1"/>
  <c r="K123" i="3" s="1"/>
  <c r="K127" i="3" s="1"/>
  <c r="L106" i="3"/>
  <c r="L110" i="3" s="1"/>
  <c r="M106" i="3"/>
  <c r="N106" i="3"/>
  <c r="O106" i="3"/>
  <c r="O110" i="3" s="1"/>
  <c r="O123" i="3" s="1"/>
  <c r="O127" i="3" s="1"/>
  <c r="P106" i="3"/>
  <c r="P110" i="3" s="1"/>
  <c r="P123" i="3" s="1"/>
  <c r="P127" i="3" s="1"/>
  <c r="F110" i="3"/>
  <c r="G110" i="3"/>
  <c r="I110" i="3"/>
  <c r="J110" i="3"/>
  <c r="M110" i="3"/>
  <c r="N110" i="3"/>
  <c r="F115" i="3"/>
  <c r="F121" i="3" s="1"/>
  <c r="F123" i="3" s="1"/>
  <c r="G115" i="3"/>
  <c r="H115" i="3"/>
  <c r="I115" i="3"/>
  <c r="J115" i="3"/>
  <c r="J121" i="3" s="1"/>
  <c r="K115" i="3"/>
  <c r="L115" i="3"/>
  <c r="M115" i="3"/>
  <c r="E115" i="3" s="1"/>
  <c r="N115" i="3"/>
  <c r="N121" i="3" s="1"/>
  <c r="O115" i="3"/>
  <c r="P115" i="3"/>
  <c r="G121" i="3"/>
  <c r="H121" i="3"/>
  <c r="I121" i="3"/>
  <c r="K121" i="3"/>
  <c r="L121" i="3"/>
  <c r="O121" i="3"/>
  <c r="P121" i="3"/>
  <c r="G123" i="3"/>
  <c r="G127" i="3" s="1"/>
  <c r="H123" i="3"/>
  <c r="H127" i="3" s="1"/>
  <c r="J123" i="3"/>
  <c r="L123" i="3"/>
  <c r="L127" i="3" s="1"/>
  <c r="L131" i="3" s="1"/>
  <c r="N123" i="3"/>
  <c r="N127" i="3" s="1"/>
  <c r="F125" i="3"/>
  <c r="G125" i="3"/>
  <c r="H125" i="3"/>
  <c r="I125" i="3"/>
  <c r="J125" i="3"/>
  <c r="K125" i="3"/>
  <c r="L125" i="3"/>
  <c r="M125" i="3"/>
  <c r="N125" i="3"/>
  <c r="O125" i="3"/>
  <c r="P125" i="3"/>
  <c r="D127" i="3"/>
  <c r="J127" i="3"/>
  <c r="E129" i="3"/>
  <c r="E136" i="3" s="1"/>
  <c r="F129" i="3"/>
  <c r="G129" i="3"/>
  <c r="H129" i="3"/>
  <c r="I129" i="3"/>
  <c r="I136" i="3" s="1"/>
  <c r="J129" i="3"/>
  <c r="K129" i="3"/>
  <c r="K136" i="3" s="1"/>
  <c r="L129" i="3"/>
  <c r="M129" i="3"/>
  <c r="M136" i="3" s="1"/>
  <c r="N129" i="3"/>
  <c r="O129" i="3"/>
  <c r="P129" i="3"/>
  <c r="Q129" i="3"/>
  <c r="D134" i="3"/>
  <c r="L134" i="3"/>
  <c r="N134" i="3"/>
  <c r="F136" i="3"/>
  <c r="G136" i="3"/>
  <c r="H136" i="3"/>
  <c r="J136" i="3"/>
  <c r="L136" i="3"/>
  <c r="N136" i="3"/>
  <c r="O136" i="3"/>
  <c r="P136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F157" i="3"/>
  <c r="G157" i="3"/>
  <c r="E157" i="3" s="1"/>
  <c r="H157" i="3"/>
  <c r="I157" i="3"/>
  <c r="J157" i="3"/>
  <c r="K157" i="3"/>
  <c r="L157" i="3"/>
  <c r="L164" i="3" s="1"/>
  <c r="M157" i="3"/>
  <c r="N157" i="3"/>
  <c r="O157" i="3"/>
  <c r="P157" i="3"/>
  <c r="F158" i="3"/>
  <c r="E158" i="3" s="1"/>
  <c r="Q158" i="3" s="1"/>
  <c r="G158" i="3"/>
  <c r="H158" i="3"/>
  <c r="I158" i="3"/>
  <c r="J158" i="3"/>
  <c r="J164" i="3" s="1"/>
  <c r="K158" i="3"/>
  <c r="L158" i="3"/>
  <c r="M158" i="3"/>
  <c r="N158" i="3"/>
  <c r="O158" i="3"/>
  <c r="P158" i="3"/>
  <c r="F159" i="3"/>
  <c r="E159" i="3" s="1"/>
  <c r="Q159" i="3" s="1"/>
  <c r="G159" i="3"/>
  <c r="H159" i="3"/>
  <c r="I159" i="3"/>
  <c r="J159" i="3"/>
  <c r="K159" i="3"/>
  <c r="L159" i="3"/>
  <c r="M159" i="3"/>
  <c r="N159" i="3"/>
  <c r="O159" i="3"/>
  <c r="P159" i="3"/>
  <c r="F160" i="3"/>
  <c r="G160" i="3"/>
  <c r="H160" i="3"/>
  <c r="I160" i="3"/>
  <c r="E160" i="3" s="1"/>
  <c r="Q160" i="3" s="1"/>
  <c r="J160" i="3"/>
  <c r="K160" i="3"/>
  <c r="L160" i="3"/>
  <c r="M160" i="3"/>
  <c r="N160" i="3"/>
  <c r="O160" i="3"/>
  <c r="P160" i="3"/>
  <c r="F161" i="3"/>
  <c r="G161" i="3"/>
  <c r="H161" i="3"/>
  <c r="E161" i="3" s="1"/>
  <c r="Q161" i="3" s="1"/>
  <c r="I161" i="3"/>
  <c r="J161" i="3"/>
  <c r="K161" i="3"/>
  <c r="L161" i="3"/>
  <c r="M161" i="3"/>
  <c r="N161" i="3"/>
  <c r="O161" i="3"/>
  <c r="P161" i="3"/>
  <c r="P164" i="3" s="1"/>
  <c r="H164" i="3"/>
  <c r="H198" i="3" s="1"/>
  <c r="K164" i="3"/>
  <c r="N164" i="3"/>
  <c r="O164" i="3"/>
  <c r="F176" i="3"/>
  <c r="F180" i="3" s="1"/>
  <c r="F193" i="3" s="1"/>
  <c r="G176" i="3"/>
  <c r="G180" i="3" s="1"/>
  <c r="H176" i="3"/>
  <c r="I176" i="3"/>
  <c r="J176" i="3"/>
  <c r="K176" i="3"/>
  <c r="K180" i="3" s="1"/>
  <c r="L176" i="3"/>
  <c r="M176" i="3"/>
  <c r="N176" i="3"/>
  <c r="N180" i="3" s="1"/>
  <c r="N193" i="3" s="1"/>
  <c r="N197" i="3" s="1"/>
  <c r="O176" i="3"/>
  <c r="O180" i="3" s="1"/>
  <c r="P176" i="3"/>
  <c r="H180" i="3"/>
  <c r="H193" i="3" s="1"/>
  <c r="I180" i="3"/>
  <c r="J180" i="3"/>
  <c r="L180" i="3"/>
  <c r="M180" i="3"/>
  <c r="P180" i="3"/>
  <c r="F185" i="3"/>
  <c r="G185" i="3"/>
  <c r="E185" i="3" s="1"/>
  <c r="H185" i="3"/>
  <c r="I185" i="3"/>
  <c r="I191" i="3" s="1"/>
  <c r="I193" i="3" s="1"/>
  <c r="I197" i="3" s="1"/>
  <c r="J185" i="3"/>
  <c r="K185" i="3"/>
  <c r="K191" i="3" s="1"/>
  <c r="K193" i="3" s="1"/>
  <c r="L185" i="3"/>
  <c r="M185" i="3"/>
  <c r="M191" i="3" s="1"/>
  <c r="N185" i="3"/>
  <c r="O185" i="3"/>
  <c r="O191" i="3" s="1"/>
  <c r="O193" i="3" s="1"/>
  <c r="O204" i="3" s="1"/>
  <c r="P185" i="3"/>
  <c r="P191" i="3" s="1"/>
  <c r="F191" i="3"/>
  <c r="G191" i="3"/>
  <c r="G193" i="3" s="1"/>
  <c r="H191" i="3"/>
  <c r="J191" i="3"/>
  <c r="L191" i="3"/>
  <c r="N191" i="3"/>
  <c r="J193" i="3"/>
  <c r="J197" i="3" s="1"/>
  <c r="M193" i="3"/>
  <c r="F195" i="3"/>
  <c r="G195" i="3"/>
  <c r="H195" i="3"/>
  <c r="I195" i="3"/>
  <c r="J195" i="3"/>
  <c r="K195" i="3"/>
  <c r="L195" i="3"/>
  <c r="M195" i="3"/>
  <c r="N195" i="3"/>
  <c r="O195" i="3"/>
  <c r="P195" i="3"/>
  <c r="D197" i="3"/>
  <c r="H197" i="3"/>
  <c r="M197" i="3"/>
  <c r="E199" i="3"/>
  <c r="F199" i="3"/>
  <c r="G199" i="3"/>
  <c r="G206" i="3" s="1"/>
  <c r="H199" i="3"/>
  <c r="H206" i="3" s="1"/>
  <c r="I199" i="3"/>
  <c r="J199" i="3"/>
  <c r="K199" i="3"/>
  <c r="K206" i="3" s="1"/>
  <c r="L199" i="3"/>
  <c r="L206" i="3" s="1"/>
  <c r="M199" i="3"/>
  <c r="N199" i="3"/>
  <c r="O199" i="3"/>
  <c r="P199" i="3"/>
  <c r="P206" i="3" s="1"/>
  <c r="D204" i="3"/>
  <c r="H204" i="3" s="1"/>
  <c r="E206" i="3"/>
  <c r="F206" i="3"/>
  <c r="I206" i="3"/>
  <c r="J206" i="3"/>
  <c r="M206" i="3"/>
  <c r="N206" i="3"/>
  <c r="O206" i="3"/>
  <c r="E191" i="3" l="1"/>
  <c r="Q191" i="3" s="1"/>
  <c r="Q185" i="3"/>
  <c r="E164" i="3"/>
  <c r="Q157" i="3"/>
  <c r="I134" i="3"/>
  <c r="F57" i="3"/>
  <c r="L58" i="3"/>
  <c r="L57" i="5"/>
  <c r="L64" i="5"/>
  <c r="H205" i="3"/>
  <c r="H208" i="3" s="1"/>
  <c r="J198" i="3"/>
  <c r="H131" i="3"/>
  <c r="E121" i="3"/>
  <c r="Q121" i="3" s="1"/>
  <c r="Q115" i="3"/>
  <c r="I128" i="3"/>
  <c r="I135" i="3" s="1"/>
  <c r="K68" i="5"/>
  <c r="Q206" i="3"/>
  <c r="F197" i="3"/>
  <c r="P198" i="3"/>
  <c r="E94" i="3"/>
  <c r="Q87" i="3"/>
  <c r="G57" i="3"/>
  <c r="G64" i="3"/>
  <c r="P64" i="2"/>
  <c r="P57" i="2"/>
  <c r="P131" i="3"/>
  <c r="P58" i="3"/>
  <c r="P65" i="3" s="1"/>
  <c r="P68" i="3" s="1"/>
  <c r="Q17" i="3"/>
  <c r="P57" i="5"/>
  <c r="P64" i="5"/>
  <c r="H57" i="5"/>
  <c r="H64" i="5"/>
  <c r="M208" i="2"/>
  <c r="F127" i="3"/>
  <c r="F134" i="3"/>
  <c r="P128" i="3"/>
  <c r="Q66" i="3"/>
  <c r="O61" i="3"/>
  <c r="O58" i="3"/>
  <c r="O65" i="3" s="1"/>
  <c r="L64" i="3"/>
  <c r="L57" i="3"/>
  <c r="J61" i="3"/>
  <c r="K61" i="5"/>
  <c r="K58" i="5"/>
  <c r="K65" i="5" s="1"/>
  <c r="H127" i="2"/>
  <c r="H134" i="2"/>
  <c r="K131" i="2"/>
  <c r="I204" i="3"/>
  <c r="O128" i="3"/>
  <c r="E89" i="3"/>
  <c r="Q89" i="3" s="1"/>
  <c r="E36" i="3"/>
  <c r="E18" i="3"/>
  <c r="Q18" i="3" s="1"/>
  <c r="F51" i="5"/>
  <c r="E45" i="5"/>
  <c r="E21" i="5"/>
  <c r="Q21" i="5" s="1"/>
  <c r="E19" i="5"/>
  <c r="Q19" i="5" s="1"/>
  <c r="N24" i="5"/>
  <c r="J24" i="5"/>
  <c r="F24" i="5"/>
  <c r="E17" i="5"/>
  <c r="N201" i="2"/>
  <c r="N134" i="2"/>
  <c r="N127" i="2"/>
  <c r="F121" i="2"/>
  <c r="F123" i="2" s="1"/>
  <c r="F127" i="2" s="1"/>
  <c r="E115" i="2"/>
  <c r="P127" i="2"/>
  <c r="P134" i="2"/>
  <c r="K57" i="2"/>
  <c r="K64" i="2"/>
  <c r="O57" i="2"/>
  <c r="O58" i="2" s="1"/>
  <c r="O65" i="2" s="1"/>
  <c r="O64" i="2"/>
  <c r="E40" i="2"/>
  <c r="Q36" i="2"/>
  <c r="F24" i="2"/>
  <c r="E18" i="2"/>
  <c r="Q18" i="2" s="1"/>
  <c r="E21" i="6"/>
  <c r="Q21" i="6" s="1"/>
  <c r="L65" i="6"/>
  <c r="L68" i="6" s="1"/>
  <c r="Q297" i="4"/>
  <c r="G267" i="4"/>
  <c r="K267" i="4"/>
  <c r="O267" i="4"/>
  <c r="J267" i="4"/>
  <c r="M267" i="4"/>
  <c r="F267" i="4"/>
  <c r="I267" i="4"/>
  <c r="L267" i="4"/>
  <c r="N267" i="4"/>
  <c r="M26" i="1"/>
  <c r="I26" i="1"/>
  <c r="E20" i="1"/>
  <c r="Q20" i="1" s="1"/>
  <c r="M28" i="1"/>
  <c r="I28" i="1"/>
  <c r="M204" i="3"/>
  <c r="Q199" i="3"/>
  <c r="E176" i="3"/>
  <c r="G164" i="3"/>
  <c r="M164" i="3"/>
  <c r="M198" i="3" s="1"/>
  <c r="I164" i="3"/>
  <c r="I198" i="3" s="1"/>
  <c r="I205" i="3" s="1"/>
  <c r="P134" i="3"/>
  <c r="J134" i="3"/>
  <c r="M121" i="3"/>
  <c r="M123" i="3" s="1"/>
  <c r="E106" i="3"/>
  <c r="M94" i="3"/>
  <c r="N94" i="3"/>
  <c r="N128" i="3" s="1"/>
  <c r="N135" i="3" s="1"/>
  <c r="N138" i="3" s="1"/>
  <c r="J94" i="3"/>
  <c r="J128" i="3" s="1"/>
  <c r="F94" i="3"/>
  <c r="F128" i="3" s="1"/>
  <c r="P57" i="3"/>
  <c r="K57" i="3"/>
  <c r="N53" i="3"/>
  <c r="N64" i="3" s="1"/>
  <c r="F24" i="3"/>
  <c r="I64" i="5"/>
  <c r="M64" i="5"/>
  <c r="I53" i="5"/>
  <c r="I57" i="5" s="1"/>
  <c r="M58" i="5"/>
  <c r="M65" i="5" s="1"/>
  <c r="I197" i="2"/>
  <c r="M197" i="2"/>
  <c r="G197" i="2"/>
  <c r="K197" i="2"/>
  <c r="O197" i="2"/>
  <c r="L193" i="2"/>
  <c r="E176" i="2"/>
  <c r="O164" i="2"/>
  <c r="O198" i="2" s="1"/>
  <c r="O205" i="2" s="1"/>
  <c r="O208" i="2" s="1"/>
  <c r="K164" i="2"/>
  <c r="G164" i="2"/>
  <c r="E157" i="2"/>
  <c r="I134" i="2"/>
  <c r="I127" i="2"/>
  <c r="E91" i="2"/>
  <c r="Q91" i="2" s="1"/>
  <c r="O94" i="2"/>
  <c r="O128" i="2" s="1"/>
  <c r="G94" i="2"/>
  <c r="G128" i="2" s="1"/>
  <c r="G131" i="2" s="1"/>
  <c r="E88" i="2"/>
  <c r="Q88" i="2" s="1"/>
  <c r="Q59" i="6"/>
  <c r="F66" i="6"/>
  <c r="Q66" i="6" s="1"/>
  <c r="M61" i="6"/>
  <c r="I61" i="6"/>
  <c r="O344" i="4"/>
  <c r="H197" i="4"/>
  <c r="H204" i="4"/>
  <c r="N204" i="4"/>
  <c r="N197" i="4"/>
  <c r="F204" i="3"/>
  <c r="J204" i="3"/>
  <c r="N204" i="3"/>
  <c r="N198" i="3"/>
  <c r="L138" i="3"/>
  <c r="Q136" i="3"/>
  <c r="O64" i="3"/>
  <c r="J64" i="3"/>
  <c r="I57" i="3"/>
  <c r="M57" i="3"/>
  <c r="E45" i="3"/>
  <c r="E20" i="3"/>
  <c r="Q20" i="3" s="1"/>
  <c r="O53" i="5"/>
  <c r="G53" i="5"/>
  <c r="E36" i="5"/>
  <c r="F40" i="5"/>
  <c r="F53" i="5" s="1"/>
  <c r="F64" i="5" s="1"/>
  <c r="P24" i="5"/>
  <c r="L24" i="5"/>
  <c r="L58" i="5" s="1"/>
  <c r="H24" i="5"/>
  <c r="H58" i="5" s="1"/>
  <c r="H65" i="5" s="1"/>
  <c r="F206" i="2"/>
  <c r="Q206" i="2" s="1"/>
  <c r="Q199" i="2"/>
  <c r="J201" i="2"/>
  <c r="E185" i="2"/>
  <c r="J123" i="2"/>
  <c r="Q66" i="2"/>
  <c r="H57" i="2"/>
  <c r="F53" i="2"/>
  <c r="P58" i="2"/>
  <c r="P65" i="2" s="1"/>
  <c r="H58" i="2"/>
  <c r="H65" i="2" s="1"/>
  <c r="H68" i="2" s="1"/>
  <c r="G24" i="2"/>
  <c r="G58" i="2" s="1"/>
  <c r="G65" i="2" s="1"/>
  <c r="G68" i="2" s="1"/>
  <c r="E17" i="2"/>
  <c r="G64" i="6"/>
  <c r="L61" i="6"/>
  <c r="E19" i="6"/>
  <c r="Q19" i="6" s="1"/>
  <c r="E18" i="6"/>
  <c r="Q18" i="6" s="1"/>
  <c r="Q416" i="4"/>
  <c r="F390" i="4"/>
  <c r="F403" i="4" s="1"/>
  <c r="F414" i="4" s="1"/>
  <c r="E386" i="4"/>
  <c r="E369" i="4"/>
  <c r="Q369" i="4" s="1"/>
  <c r="I337" i="4"/>
  <c r="I344" i="4"/>
  <c r="Q269" i="4"/>
  <c r="F276" i="4"/>
  <c r="Q276" i="4" s="1"/>
  <c r="H201" i="3"/>
  <c r="P193" i="3"/>
  <c r="P197" i="3" s="1"/>
  <c r="G204" i="3"/>
  <c r="F164" i="3"/>
  <c r="F198" i="3" s="1"/>
  <c r="G134" i="3"/>
  <c r="K134" i="3"/>
  <c r="O134" i="3"/>
  <c r="G128" i="3"/>
  <c r="G135" i="3" s="1"/>
  <c r="P204" i="3"/>
  <c r="K204" i="3"/>
  <c r="G197" i="3"/>
  <c r="K197" i="3"/>
  <c r="O197" i="3"/>
  <c r="L193" i="3"/>
  <c r="L197" i="3" s="1"/>
  <c r="H134" i="3"/>
  <c r="H135" i="3" s="1"/>
  <c r="I123" i="3"/>
  <c r="I127" i="3" s="1"/>
  <c r="K128" i="3"/>
  <c r="K135" i="3" s="1"/>
  <c r="N57" i="3"/>
  <c r="H57" i="3"/>
  <c r="H58" i="3" s="1"/>
  <c r="H65" i="3" s="1"/>
  <c r="H68" i="3" s="1"/>
  <c r="F53" i="3"/>
  <c r="F64" i="3" s="1"/>
  <c r="I58" i="5"/>
  <c r="I65" i="5" s="1"/>
  <c r="P193" i="2"/>
  <c r="H193" i="2"/>
  <c r="N198" i="2"/>
  <c r="F198" i="2"/>
  <c r="E160" i="2"/>
  <c r="Q160" i="2" s="1"/>
  <c r="E158" i="2"/>
  <c r="Q158" i="2" s="1"/>
  <c r="M164" i="2"/>
  <c r="M198" i="2" s="1"/>
  <c r="M205" i="2" s="1"/>
  <c r="I164" i="2"/>
  <c r="I198" i="2" s="1"/>
  <c r="I205" i="2" s="1"/>
  <c r="I208" i="2" s="1"/>
  <c r="P128" i="2"/>
  <c r="P135" i="2" s="1"/>
  <c r="E90" i="2"/>
  <c r="Q90" i="2" s="1"/>
  <c r="L128" i="2"/>
  <c r="L135" i="2" s="1"/>
  <c r="H128" i="2"/>
  <c r="H135" i="2" s="1"/>
  <c r="Q45" i="2"/>
  <c r="E51" i="2"/>
  <c r="Q51" i="2" s="1"/>
  <c r="H61" i="6"/>
  <c r="I65" i="6"/>
  <c r="E17" i="6"/>
  <c r="I278" i="4"/>
  <c r="E246" i="4"/>
  <c r="N268" i="4"/>
  <c r="F234" i="4"/>
  <c r="F268" i="4" s="1"/>
  <c r="E230" i="4"/>
  <c r="Q230" i="4" s="1"/>
  <c r="O268" i="4"/>
  <c r="O275" i="4" s="1"/>
  <c r="O278" i="4" s="1"/>
  <c r="Q227" i="4"/>
  <c r="N57" i="5"/>
  <c r="J57" i="5"/>
  <c r="N204" i="2"/>
  <c r="J204" i="2"/>
  <c r="G136" i="2"/>
  <c r="Q136" i="2" s="1"/>
  <c r="L134" i="2"/>
  <c r="M123" i="2"/>
  <c r="E89" i="2"/>
  <c r="Q89" i="2" s="1"/>
  <c r="L57" i="2"/>
  <c r="F51" i="2"/>
  <c r="J53" i="2"/>
  <c r="P64" i="6"/>
  <c r="P65" i="6" s="1"/>
  <c r="K64" i="6"/>
  <c r="J57" i="6"/>
  <c r="N57" i="6"/>
  <c r="E45" i="6"/>
  <c r="K53" i="6"/>
  <c r="K57" i="6" s="1"/>
  <c r="F53" i="6"/>
  <c r="F64" i="6" s="1"/>
  <c r="I403" i="4"/>
  <c r="I407" i="4" s="1"/>
  <c r="I408" i="4" s="1"/>
  <c r="I415" i="4" s="1"/>
  <c r="M403" i="4"/>
  <c r="N341" i="4"/>
  <c r="F320" i="4"/>
  <c r="F333" i="4" s="1"/>
  <c r="E316" i="4"/>
  <c r="E301" i="4"/>
  <c r="Q301" i="4" s="1"/>
  <c r="P197" i="4"/>
  <c r="P204" i="4"/>
  <c r="K128" i="4"/>
  <c r="K135" i="4" s="1"/>
  <c r="E106" i="2"/>
  <c r="N94" i="2"/>
  <c r="N128" i="2" s="1"/>
  <c r="N135" i="2" s="1"/>
  <c r="J94" i="2"/>
  <c r="F94" i="2"/>
  <c r="F128" i="2" s="1"/>
  <c r="N53" i="2"/>
  <c r="L58" i="2"/>
  <c r="L65" i="2" s="1"/>
  <c r="L68" i="2" s="1"/>
  <c r="I64" i="6"/>
  <c r="M64" i="6"/>
  <c r="M65" i="6" s="1"/>
  <c r="E36" i="6"/>
  <c r="O24" i="6"/>
  <c r="K24" i="6"/>
  <c r="K58" i="6" s="1"/>
  <c r="K65" i="6" s="1"/>
  <c r="G24" i="6"/>
  <c r="G58" i="6" s="1"/>
  <c r="G65" i="6" s="1"/>
  <c r="F407" i="4"/>
  <c r="J407" i="4"/>
  <c r="J408" i="4" s="1"/>
  <c r="J415" i="4" s="1"/>
  <c r="J418" i="4" s="1"/>
  <c r="N407" i="4"/>
  <c r="K407" i="4"/>
  <c r="P407" i="4"/>
  <c r="G407" i="4"/>
  <c r="G408" i="4" s="1"/>
  <c r="G415" i="4" s="1"/>
  <c r="L407" i="4"/>
  <c r="O408" i="4"/>
  <c r="O415" i="4" s="1"/>
  <c r="O418" i="4" s="1"/>
  <c r="E370" i="4"/>
  <c r="Q370" i="4" s="1"/>
  <c r="Q346" i="4"/>
  <c r="E325" i="4"/>
  <c r="O338" i="4"/>
  <c r="O345" i="4" s="1"/>
  <c r="E298" i="4"/>
  <c r="Q298" i="4" s="1"/>
  <c r="F304" i="4"/>
  <c r="G278" i="4"/>
  <c r="G268" i="4"/>
  <c r="G275" i="4" s="1"/>
  <c r="F191" i="4"/>
  <c r="F193" i="4" s="1"/>
  <c r="E185" i="4"/>
  <c r="Q136" i="4"/>
  <c r="K127" i="4"/>
  <c r="K134" i="4"/>
  <c r="P134" i="4"/>
  <c r="P127" i="4"/>
  <c r="G134" i="2"/>
  <c r="K134" i="2"/>
  <c r="O134" i="2"/>
  <c r="E87" i="2"/>
  <c r="Q59" i="2"/>
  <c r="I57" i="2"/>
  <c r="M57" i="2"/>
  <c r="M58" i="2" s="1"/>
  <c r="M65" i="2" s="1"/>
  <c r="M68" i="2" s="1"/>
  <c r="E20" i="2"/>
  <c r="Q20" i="2" s="1"/>
  <c r="N64" i="6"/>
  <c r="H64" i="6"/>
  <c r="O53" i="6"/>
  <c r="J24" i="6"/>
  <c r="I414" i="4"/>
  <c r="M414" i="4"/>
  <c r="G414" i="4"/>
  <c r="L414" i="4"/>
  <c r="H414" i="4"/>
  <c r="N414" i="4"/>
  <c r="M407" i="4"/>
  <c r="M408" i="4" s="1"/>
  <c r="M415" i="4" s="1"/>
  <c r="K374" i="4"/>
  <c r="F344" i="4"/>
  <c r="J344" i="4"/>
  <c r="N344" i="4"/>
  <c r="N345" i="4" s="1"/>
  <c r="K344" i="4"/>
  <c r="P344" i="4"/>
  <c r="H344" i="4"/>
  <c r="M344" i="4"/>
  <c r="G331" i="4"/>
  <c r="G333" i="4" s="1"/>
  <c r="E299" i="4"/>
  <c r="Q299" i="4" s="1"/>
  <c r="I208" i="4"/>
  <c r="K164" i="4"/>
  <c r="K198" i="4" s="1"/>
  <c r="K205" i="4" s="1"/>
  <c r="F121" i="4"/>
  <c r="E115" i="4"/>
  <c r="H128" i="4"/>
  <c r="H135" i="4" s="1"/>
  <c r="E20" i="6"/>
  <c r="Q20" i="6" s="1"/>
  <c r="E395" i="4"/>
  <c r="E371" i="4"/>
  <c r="Q371" i="4" s="1"/>
  <c r="P374" i="4"/>
  <c r="L374" i="4"/>
  <c r="L408" i="4" s="1"/>
  <c r="L415" i="4" s="1"/>
  <c r="H374" i="4"/>
  <c r="H408" i="4" s="1"/>
  <c r="H411" i="4" s="1"/>
  <c r="Q339" i="4"/>
  <c r="F337" i="4"/>
  <c r="G304" i="4"/>
  <c r="M304" i="4"/>
  <c r="M338" i="4" s="1"/>
  <c r="I304" i="4"/>
  <c r="E255" i="4"/>
  <c r="M234" i="4"/>
  <c r="M268" i="4" s="1"/>
  <c r="M275" i="4" s="1"/>
  <c r="M278" i="4" s="1"/>
  <c r="I234" i="4"/>
  <c r="I268" i="4" s="1"/>
  <c r="I275" i="4" s="1"/>
  <c r="L193" i="4"/>
  <c r="L197" i="4" s="1"/>
  <c r="E160" i="4"/>
  <c r="Q160" i="4" s="1"/>
  <c r="L164" i="4"/>
  <c r="G131" i="4"/>
  <c r="O127" i="4"/>
  <c r="O128" i="4" s="1"/>
  <c r="O135" i="4" s="1"/>
  <c r="O134" i="4"/>
  <c r="G403" i="4"/>
  <c r="P337" i="4"/>
  <c r="J337" i="4"/>
  <c r="H333" i="4"/>
  <c r="H337" i="4" s="1"/>
  <c r="H338" i="4" s="1"/>
  <c r="H345" i="4" s="1"/>
  <c r="H234" i="4"/>
  <c r="I201" i="4"/>
  <c r="E51" i="4"/>
  <c r="Q51" i="4" s="1"/>
  <c r="Q45" i="4"/>
  <c r="Q76" i="1"/>
  <c r="E367" i="4"/>
  <c r="K337" i="4"/>
  <c r="O337" i="4"/>
  <c r="L333" i="4"/>
  <c r="L344" i="4" s="1"/>
  <c r="K234" i="4"/>
  <c r="K268" i="4" s="1"/>
  <c r="K275" i="4" s="1"/>
  <c r="K278" i="4" s="1"/>
  <c r="J193" i="4"/>
  <c r="E176" i="4"/>
  <c r="H198" i="4"/>
  <c r="H205" i="4" s="1"/>
  <c r="E161" i="4"/>
  <c r="Q161" i="4" s="1"/>
  <c r="O164" i="4"/>
  <c r="O198" i="4" s="1"/>
  <c r="O201" i="4" s="1"/>
  <c r="G164" i="4"/>
  <c r="G198" i="4" s="1"/>
  <c r="E158" i="4"/>
  <c r="Q158" i="4" s="1"/>
  <c r="H138" i="4"/>
  <c r="F274" i="4"/>
  <c r="J274" i="4"/>
  <c r="N274" i="4"/>
  <c r="P263" i="4"/>
  <c r="P274" i="4" s="1"/>
  <c r="E228" i="4"/>
  <c r="Q228" i="4" s="1"/>
  <c r="G206" i="4"/>
  <c r="Q206" i="4" s="1"/>
  <c r="M193" i="4"/>
  <c r="E159" i="4"/>
  <c r="Q159" i="4" s="1"/>
  <c r="L127" i="4"/>
  <c r="L128" i="4" s="1"/>
  <c r="L135" i="4" s="1"/>
  <c r="L138" i="4" s="1"/>
  <c r="J123" i="4"/>
  <c r="E106" i="4"/>
  <c r="E90" i="4"/>
  <c r="Q90" i="4" s="1"/>
  <c r="N94" i="4"/>
  <c r="J94" i="4"/>
  <c r="F94" i="4"/>
  <c r="E20" i="4"/>
  <c r="F24" i="4"/>
  <c r="M57" i="1"/>
  <c r="N164" i="4"/>
  <c r="N198" i="4" s="1"/>
  <c r="J164" i="4"/>
  <c r="F164" i="4"/>
  <c r="E87" i="4"/>
  <c r="Q66" i="4"/>
  <c r="Q59" i="4"/>
  <c r="H66" i="4"/>
  <c r="E36" i="4"/>
  <c r="E21" i="4"/>
  <c r="Q21" i="4" s="1"/>
  <c r="N24" i="4"/>
  <c r="O78" i="1"/>
  <c r="O82" i="1" s="1"/>
  <c r="O84" i="1" s="1"/>
  <c r="O62" i="1"/>
  <c r="O75" i="1" s="1"/>
  <c r="G62" i="1"/>
  <c r="G75" i="1" s="1"/>
  <c r="G78" i="1" s="1"/>
  <c r="G82" i="1" s="1"/>
  <c r="G84" i="1" s="1"/>
  <c r="H263" i="4"/>
  <c r="H274" i="4" s="1"/>
  <c r="G204" i="4"/>
  <c r="K204" i="4"/>
  <c r="O204" i="4"/>
  <c r="E157" i="4"/>
  <c r="Q129" i="4"/>
  <c r="I127" i="4"/>
  <c r="M127" i="4"/>
  <c r="M128" i="4" s="1"/>
  <c r="M135" i="4" s="1"/>
  <c r="M138" i="4" s="1"/>
  <c r="N123" i="4"/>
  <c r="F123" i="4"/>
  <c r="E89" i="4"/>
  <c r="Q89" i="4" s="1"/>
  <c r="F57" i="4"/>
  <c r="G40" i="4"/>
  <c r="G53" i="4" s="1"/>
  <c r="G64" i="4" s="1"/>
  <c r="I61" i="1"/>
  <c r="I74" i="1"/>
  <c r="E49" i="1"/>
  <c r="L57" i="4"/>
  <c r="G57" i="4"/>
  <c r="F53" i="4"/>
  <c r="F64" i="4" s="1"/>
  <c r="I24" i="4"/>
  <c r="O24" i="4"/>
  <c r="O58" i="4" s="1"/>
  <c r="K24" i="4"/>
  <c r="K58" i="4" s="1"/>
  <c r="K65" i="4" s="1"/>
  <c r="K68" i="4" s="1"/>
  <c r="G24" i="4"/>
  <c r="K74" i="1"/>
  <c r="P57" i="1"/>
  <c r="P61" i="1" s="1"/>
  <c r="H57" i="1"/>
  <c r="P26" i="1"/>
  <c r="L26" i="1"/>
  <c r="H26" i="1"/>
  <c r="P57" i="4"/>
  <c r="K57" i="4"/>
  <c r="J53" i="4"/>
  <c r="H24" i="4"/>
  <c r="H58" i="4" s="1"/>
  <c r="H65" i="4" s="1"/>
  <c r="H68" i="4" s="1"/>
  <c r="F74" i="1"/>
  <c r="J74" i="1"/>
  <c r="N74" i="1"/>
  <c r="Q65" i="1"/>
  <c r="O28" i="1"/>
  <c r="K28" i="1"/>
  <c r="E13" i="1"/>
  <c r="G28" i="1"/>
  <c r="I57" i="4"/>
  <c r="M57" i="4"/>
  <c r="M58" i="4" s="1"/>
  <c r="M65" i="4" s="1"/>
  <c r="M68" i="4" s="1"/>
  <c r="N53" i="4"/>
  <c r="L57" i="1"/>
  <c r="E40" i="1"/>
  <c r="E23" i="1"/>
  <c r="Q23" i="1" s="1"/>
  <c r="E21" i="1"/>
  <c r="Q21" i="1" s="1"/>
  <c r="N26" i="1"/>
  <c r="J26" i="1"/>
  <c r="F26" i="1"/>
  <c r="E19" i="1"/>
  <c r="G337" i="4" l="1"/>
  <c r="G344" i="4"/>
  <c r="L201" i="3"/>
  <c r="L198" i="3"/>
  <c r="M127" i="3"/>
  <c r="M134" i="3"/>
  <c r="F197" i="4"/>
  <c r="F204" i="4"/>
  <c r="J28" i="1"/>
  <c r="J62" i="1"/>
  <c r="J75" i="1" s="1"/>
  <c r="J78" i="1" s="1"/>
  <c r="J82" i="1" s="1"/>
  <c r="J84" i="1" s="1"/>
  <c r="Q13" i="1"/>
  <c r="L28" i="1"/>
  <c r="Q20" i="4"/>
  <c r="E24" i="4"/>
  <c r="Q24" i="4" s="1"/>
  <c r="P341" i="4"/>
  <c r="P338" i="4"/>
  <c r="P345" i="4" s="1"/>
  <c r="H61" i="4"/>
  <c r="E261" i="4"/>
  <c r="Q261" i="4" s="1"/>
  <c r="Q255" i="4"/>
  <c r="Q115" i="4"/>
  <c r="E121" i="4"/>
  <c r="Q121" i="4" s="1"/>
  <c r="H348" i="4"/>
  <c r="I418" i="4"/>
  <c r="O138" i="2"/>
  <c r="P131" i="4"/>
  <c r="P201" i="4"/>
  <c r="J57" i="2"/>
  <c r="J64" i="2"/>
  <c r="M127" i="2"/>
  <c r="M134" i="2"/>
  <c r="F275" i="4"/>
  <c r="F278" i="4" s="1"/>
  <c r="F205" i="2"/>
  <c r="F57" i="2"/>
  <c r="F64" i="2"/>
  <c r="J134" i="2"/>
  <c r="J127" i="2"/>
  <c r="E191" i="2"/>
  <c r="Q191" i="2" s="1"/>
  <c r="Q185" i="2"/>
  <c r="Q36" i="5"/>
  <c r="E40" i="5"/>
  <c r="Q45" i="3"/>
  <c r="E51" i="3"/>
  <c r="Q51" i="3" s="1"/>
  <c r="H201" i="4"/>
  <c r="O135" i="2"/>
  <c r="Q157" i="2"/>
  <c r="E164" i="2"/>
  <c r="Q164" i="2" s="1"/>
  <c r="E180" i="2"/>
  <c r="Q176" i="2"/>
  <c r="I68" i="5"/>
  <c r="K58" i="3"/>
  <c r="K65" i="3" s="1"/>
  <c r="K68" i="3" s="1"/>
  <c r="M205" i="3"/>
  <c r="M208" i="3" s="1"/>
  <c r="M201" i="3"/>
  <c r="F271" i="4"/>
  <c r="G271" i="4"/>
  <c r="F58" i="2"/>
  <c r="Q40" i="2"/>
  <c r="E53" i="2"/>
  <c r="L131" i="2"/>
  <c r="F131" i="2"/>
  <c r="Q17" i="5"/>
  <c r="E24" i="5"/>
  <c r="Q24" i="5" s="1"/>
  <c r="O135" i="3"/>
  <c r="O138" i="3" s="1"/>
  <c r="J205" i="2"/>
  <c r="J208" i="2" s="1"/>
  <c r="Q94" i="3"/>
  <c r="P205" i="3"/>
  <c r="Q164" i="3"/>
  <c r="N62" i="1"/>
  <c r="N75" i="1" s="1"/>
  <c r="N28" i="1"/>
  <c r="L61" i="1"/>
  <c r="L62" i="1" s="1"/>
  <c r="L75" i="1" s="1"/>
  <c r="L74" i="1"/>
  <c r="I61" i="4"/>
  <c r="K61" i="4"/>
  <c r="P62" i="1"/>
  <c r="P75" i="1" s="1"/>
  <c r="P28" i="1"/>
  <c r="P74" i="1"/>
  <c r="I58" i="4"/>
  <c r="I65" i="4" s="1"/>
  <c r="I68" i="4" s="1"/>
  <c r="E55" i="1"/>
  <c r="Q55" i="1" s="1"/>
  <c r="Q49" i="1"/>
  <c r="F127" i="4"/>
  <c r="F134" i="4"/>
  <c r="K208" i="4"/>
  <c r="K75" i="1"/>
  <c r="K78" i="1" s="1"/>
  <c r="K82" i="1" s="1"/>
  <c r="K84" i="1" s="1"/>
  <c r="Q87" i="4"/>
  <c r="E94" i="4"/>
  <c r="Q94" i="4" s="1"/>
  <c r="N205" i="4"/>
  <c r="F128" i="4"/>
  <c r="Q106" i="4"/>
  <c r="E110" i="4"/>
  <c r="M197" i="4"/>
  <c r="M204" i="4"/>
  <c r="G205" i="4"/>
  <c r="G208" i="4" s="1"/>
  <c r="Q176" i="4"/>
  <c r="E180" i="4"/>
  <c r="O341" i="4"/>
  <c r="O138" i="4"/>
  <c r="L198" i="4"/>
  <c r="L201" i="4" s="1"/>
  <c r="I338" i="4"/>
  <c r="I345" i="4" s="1"/>
  <c r="I348" i="4" s="1"/>
  <c r="L337" i="4"/>
  <c r="P408" i="4"/>
  <c r="P415" i="4" s="1"/>
  <c r="P418" i="4" s="1"/>
  <c r="I128" i="4"/>
  <c r="I135" i="4" s="1"/>
  <c r="I138" i="4" s="1"/>
  <c r="G201" i="4"/>
  <c r="K408" i="4"/>
  <c r="K415" i="4" s="1"/>
  <c r="K418" i="4" s="1"/>
  <c r="L418" i="4"/>
  <c r="Q185" i="4"/>
  <c r="E191" i="4"/>
  <c r="Q191" i="4" s="1"/>
  <c r="F338" i="4"/>
  <c r="E331" i="4"/>
  <c r="Q331" i="4" s="1"/>
  <c r="Q325" i="4"/>
  <c r="L411" i="4"/>
  <c r="O411" i="4"/>
  <c r="E40" i="6"/>
  <c r="Q36" i="6"/>
  <c r="J128" i="2"/>
  <c r="P198" i="4"/>
  <c r="P205" i="4" s="1"/>
  <c r="K61" i="6"/>
  <c r="F57" i="6"/>
  <c r="E234" i="4"/>
  <c r="Q234" i="4" s="1"/>
  <c r="J268" i="4"/>
  <c r="J275" i="4" s="1"/>
  <c r="J278" i="4" s="1"/>
  <c r="N205" i="2"/>
  <c r="N208" i="2" s="1"/>
  <c r="I131" i="3"/>
  <c r="K208" i="3"/>
  <c r="K138" i="3"/>
  <c r="P201" i="3"/>
  <c r="H61" i="2"/>
  <c r="F134" i="2"/>
  <c r="L65" i="5"/>
  <c r="L68" i="5" s="1"/>
  <c r="G57" i="5"/>
  <c r="G64" i="5"/>
  <c r="M61" i="3"/>
  <c r="O68" i="3"/>
  <c r="N205" i="3"/>
  <c r="N201" i="4"/>
  <c r="G198" i="2"/>
  <c r="G205" i="2" s="1"/>
  <c r="G208" i="2" s="1"/>
  <c r="L204" i="2"/>
  <c r="L197" i="2"/>
  <c r="M201" i="2"/>
  <c r="I61" i="5"/>
  <c r="P61" i="3"/>
  <c r="M128" i="3"/>
  <c r="M135" i="3" s="1"/>
  <c r="G198" i="3"/>
  <c r="G205" i="3" s="1"/>
  <c r="G208" i="3" s="1"/>
  <c r="I62" i="1"/>
  <c r="I75" i="1" s="1"/>
  <c r="I78" i="1" s="1"/>
  <c r="I82" i="1" s="1"/>
  <c r="I84" i="1" s="1"/>
  <c r="N271" i="4"/>
  <c r="M271" i="4"/>
  <c r="F408" i="4"/>
  <c r="F411" i="4" s="1"/>
  <c r="O68" i="2"/>
  <c r="P138" i="2"/>
  <c r="F201" i="2"/>
  <c r="K135" i="2"/>
  <c r="K138" i="2" s="1"/>
  <c r="L61" i="3"/>
  <c r="F131" i="3"/>
  <c r="H65" i="6"/>
  <c r="H68" i="6" s="1"/>
  <c r="H68" i="5"/>
  <c r="M58" i="3"/>
  <c r="M65" i="3" s="1"/>
  <c r="M68" i="3" s="1"/>
  <c r="G131" i="3"/>
  <c r="O198" i="3"/>
  <c r="O205" i="3" s="1"/>
  <c r="O208" i="3" s="1"/>
  <c r="N201" i="3"/>
  <c r="L61" i="5"/>
  <c r="E44" i="1"/>
  <c r="Q40" i="1"/>
  <c r="N78" i="1"/>
  <c r="N82" i="1" s="1"/>
  <c r="N84" i="1" s="1"/>
  <c r="O65" i="4"/>
  <c r="O68" i="4" s="1"/>
  <c r="O61" i="4"/>
  <c r="E40" i="4"/>
  <c r="Q36" i="4"/>
  <c r="Q367" i="4"/>
  <c r="E374" i="4"/>
  <c r="Q374" i="4" s="1"/>
  <c r="H268" i="4"/>
  <c r="H275" i="4" s="1"/>
  <c r="F341" i="4"/>
  <c r="Q19" i="1"/>
  <c r="E26" i="1"/>
  <c r="L58" i="4"/>
  <c r="L65" i="4" s="1"/>
  <c r="L68" i="4" s="1"/>
  <c r="H61" i="1"/>
  <c r="H74" i="1"/>
  <c r="G58" i="4"/>
  <c r="G65" i="4" s="1"/>
  <c r="G68" i="4"/>
  <c r="N127" i="4"/>
  <c r="N134" i="4"/>
  <c r="M74" i="1"/>
  <c r="M61" i="1"/>
  <c r="J128" i="4"/>
  <c r="J127" i="4"/>
  <c r="J134" i="4"/>
  <c r="O205" i="4"/>
  <c r="O208" i="4" s="1"/>
  <c r="J197" i="4"/>
  <c r="J204" i="4"/>
  <c r="P58" i="4"/>
  <c r="P65" i="4" s="1"/>
  <c r="P68" i="4" s="1"/>
  <c r="P128" i="4"/>
  <c r="P135" i="4" s="1"/>
  <c r="P138" i="4" s="1"/>
  <c r="H341" i="4"/>
  <c r="O131" i="4"/>
  <c r="M345" i="4"/>
  <c r="M341" i="4"/>
  <c r="H131" i="4"/>
  <c r="K201" i="4"/>
  <c r="N348" i="4"/>
  <c r="M411" i="4"/>
  <c r="G418" i="4"/>
  <c r="J58" i="6"/>
  <c r="J65" i="6" s="1"/>
  <c r="J68" i="6" s="1"/>
  <c r="G138" i="2"/>
  <c r="K138" i="4"/>
  <c r="G411" i="4"/>
  <c r="M68" i="6"/>
  <c r="Q45" i="6"/>
  <c r="E51" i="6"/>
  <c r="Q51" i="6" s="1"/>
  <c r="K68" i="6"/>
  <c r="L61" i="2"/>
  <c r="L138" i="2"/>
  <c r="J61" i="5"/>
  <c r="N275" i="4"/>
  <c r="N278" i="4" s="1"/>
  <c r="G61" i="2"/>
  <c r="H204" i="2"/>
  <c r="H197" i="2"/>
  <c r="H61" i="3"/>
  <c r="H138" i="3"/>
  <c r="K198" i="3"/>
  <c r="K205" i="3" s="1"/>
  <c r="K201" i="3"/>
  <c r="P208" i="3"/>
  <c r="G138" i="3"/>
  <c r="Q386" i="4"/>
  <c r="E390" i="4"/>
  <c r="G68" i="6"/>
  <c r="P58" i="5"/>
  <c r="P65" i="5" s="1"/>
  <c r="O57" i="5"/>
  <c r="O64" i="5"/>
  <c r="I61" i="3"/>
  <c r="L204" i="3"/>
  <c r="N208" i="3"/>
  <c r="N208" i="4"/>
  <c r="O348" i="4"/>
  <c r="K198" i="2"/>
  <c r="K205" i="2" s="1"/>
  <c r="K208" i="2" s="1"/>
  <c r="O201" i="2"/>
  <c r="I201" i="2"/>
  <c r="F57" i="5"/>
  <c r="F58" i="3"/>
  <c r="F135" i="3"/>
  <c r="F138" i="3" s="1"/>
  <c r="E128" i="3"/>
  <c r="Q128" i="3" s="1"/>
  <c r="Q106" i="3"/>
  <c r="E110" i="3"/>
  <c r="P138" i="3"/>
  <c r="Q176" i="3"/>
  <c r="E180" i="3"/>
  <c r="M62" i="1"/>
  <c r="M75" i="1" s="1"/>
  <c r="L268" i="4"/>
  <c r="L275" i="4" s="1"/>
  <c r="L278" i="4" s="1"/>
  <c r="H267" i="4"/>
  <c r="O271" i="4"/>
  <c r="E304" i="4"/>
  <c r="Q304" i="4" s="1"/>
  <c r="I58" i="2"/>
  <c r="I65" i="2" s="1"/>
  <c r="I68" i="2" s="1"/>
  <c r="O61" i="2"/>
  <c r="P131" i="2"/>
  <c r="N131" i="2"/>
  <c r="J58" i="5"/>
  <c r="J65" i="5" s="1"/>
  <c r="J68" i="5" s="1"/>
  <c r="Q45" i="5"/>
  <c r="E51" i="5"/>
  <c r="Q51" i="5" s="1"/>
  <c r="E40" i="3"/>
  <c r="Q36" i="3"/>
  <c r="I208" i="3"/>
  <c r="H138" i="2"/>
  <c r="P135" i="3"/>
  <c r="K58" i="2"/>
  <c r="K65" i="2" s="1"/>
  <c r="K68" i="2" s="1"/>
  <c r="H61" i="5"/>
  <c r="E24" i="3"/>
  <c r="Q24" i="3" s="1"/>
  <c r="P61" i="2"/>
  <c r="G58" i="3"/>
  <c r="G65" i="3" s="1"/>
  <c r="G68" i="3" s="1"/>
  <c r="N131" i="3"/>
  <c r="F201" i="3"/>
  <c r="I201" i="3"/>
  <c r="J65" i="3"/>
  <c r="J68" i="3" s="1"/>
  <c r="I138" i="3"/>
  <c r="M61" i="4"/>
  <c r="J57" i="4"/>
  <c r="J64" i="4"/>
  <c r="F62" i="1"/>
  <c r="F75" i="1" s="1"/>
  <c r="F78" i="1" s="1"/>
  <c r="F82" i="1" s="1"/>
  <c r="F84" i="1" s="1"/>
  <c r="F28" i="1"/>
  <c r="N57" i="4"/>
  <c r="N58" i="4" s="1"/>
  <c r="N65" i="4" s="1"/>
  <c r="N64" i="4"/>
  <c r="H62" i="1"/>
  <c r="H75" i="1" s="1"/>
  <c r="H28" i="1"/>
  <c r="G61" i="4"/>
  <c r="F61" i="4"/>
  <c r="M131" i="4"/>
  <c r="Q157" i="4"/>
  <c r="E164" i="4"/>
  <c r="Q164" i="4" s="1"/>
  <c r="H278" i="4"/>
  <c r="F198" i="4"/>
  <c r="F58" i="4"/>
  <c r="N128" i="4"/>
  <c r="N135" i="4" s="1"/>
  <c r="L131" i="4"/>
  <c r="L204" i="4"/>
  <c r="G338" i="4"/>
  <c r="G345" i="4" s="1"/>
  <c r="H415" i="4"/>
  <c r="H418" i="4" s="1"/>
  <c r="Q395" i="4"/>
  <c r="E401" i="4"/>
  <c r="Q401" i="4" s="1"/>
  <c r="M348" i="4"/>
  <c r="P348" i="4"/>
  <c r="N418" i="4"/>
  <c r="M418" i="4"/>
  <c r="O64" i="6"/>
  <c r="O57" i="6"/>
  <c r="M61" i="2"/>
  <c r="Q87" i="2"/>
  <c r="E94" i="2"/>
  <c r="Q94" i="2" s="1"/>
  <c r="K131" i="4"/>
  <c r="J338" i="4"/>
  <c r="J345" i="4" s="1"/>
  <c r="J348" i="4" s="1"/>
  <c r="P411" i="4"/>
  <c r="J411" i="4"/>
  <c r="I68" i="6"/>
  <c r="N57" i="2"/>
  <c r="N64" i="2"/>
  <c r="Q106" i="2"/>
  <c r="E110" i="2"/>
  <c r="P208" i="4"/>
  <c r="Q316" i="4"/>
  <c r="E320" i="4"/>
  <c r="I411" i="4"/>
  <c r="N61" i="6"/>
  <c r="N58" i="6"/>
  <c r="N65" i="6" s="1"/>
  <c r="N68" i="6" s="1"/>
  <c r="P68" i="6"/>
  <c r="E250" i="4"/>
  <c r="Q246" i="4"/>
  <c r="E24" i="6"/>
  <c r="Q24" i="6" s="1"/>
  <c r="Q17" i="6"/>
  <c r="O131" i="2"/>
  <c r="P204" i="2"/>
  <c r="P197" i="2"/>
  <c r="G201" i="3"/>
  <c r="F205" i="3"/>
  <c r="E198" i="3"/>
  <c r="Q198" i="3" s="1"/>
  <c r="E24" i="2"/>
  <c r="Q24" i="2" s="1"/>
  <c r="Q17" i="2"/>
  <c r="H208" i="4"/>
  <c r="N408" i="4"/>
  <c r="N415" i="4" s="1"/>
  <c r="G135" i="2"/>
  <c r="I138" i="2"/>
  <c r="M68" i="5"/>
  <c r="J135" i="3"/>
  <c r="J138" i="3" s="1"/>
  <c r="J131" i="3"/>
  <c r="I271" i="4"/>
  <c r="P267" i="4"/>
  <c r="K271" i="4"/>
  <c r="K338" i="4"/>
  <c r="K345" i="4" s="1"/>
  <c r="K348" i="4" s="1"/>
  <c r="G61" i="6"/>
  <c r="Q115" i="2"/>
  <c r="E121" i="2"/>
  <c r="Q121" i="2" s="1"/>
  <c r="N138" i="2"/>
  <c r="N58" i="5"/>
  <c r="N65" i="5" s="1"/>
  <c r="N68" i="5" s="1"/>
  <c r="I128" i="2"/>
  <c r="I135" i="2" s="1"/>
  <c r="H131" i="2"/>
  <c r="M61" i="5"/>
  <c r="K131" i="3"/>
  <c r="P68" i="5"/>
  <c r="N58" i="3"/>
  <c r="N65" i="3" s="1"/>
  <c r="N68" i="3" s="1"/>
  <c r="P68" i="2"/>
  <c r="I58" i="3"/>
  <c r="I65" i="3" s="1"/>
  <c r="I68" i="3" s="1"/>
  <c r="J205" i="3"/>
  <c r="J208" i="3" s="1"/>
  <c r="O131" i="3"/>
  <c r="L65" i="3"/>
  <c r="L68" i="3" s="1"/>
  <c r="J201" i="3"/>
  <c r="E263" i="4" l="1"/>
  <c r="Q250" i="4"/>
  <c r="J341" i="4"/>
  <c r="J61" i="4"/>
  <c r="J58" i="4"/>
  <c r="J65" i="4" s="1"/>
  <c r="J68" i="4" s="1"/>
  <c r="K61" i="2"/>
  <c r="E123" i="3"/>
  <c r="Q110" i="3"/>
  <c r="F65" i="3"/>
  <c r="E58" i="3"/>
  <c r="Q58" i="3" s="1"/>
  <c r="O58" i="5"/>
  <c r="O65" i="5" s="1"/>
  <c r="O68" i="5" s="1"/>
  <c r="H198" i="2"/>
  <c r="H205" i="2" s="1"/>
  <c r="J138" i="4"/>
  <c r="M78" i="1"/>
  <c r="M82" i="1" s="1"/>
  <c r="M84" i="1" s="1"/>
  <c r="H78" i="1"/>
  <c r="H82" i="1" s="1"/>
  <c r="H84" i="1" s="1"/>
  <c r="Q44" i="1"/>
  <c r="E57" i="1"/>
  <c r="F58" i="6"/>
  <c r="Q110" i="4"/>
  <c r="E123" i="4"/>
  <c r="L78" i="1"/>
  <c r="L82" i="1" s="1"/>
  <c r="L84" i="1" s="1"/>
  <c r="G201" i="2"/>
  <c r="M131" i="2"/>
  <c r="M128" i="2"/>
  <c r="M135" i="2" s="1"/>
  <c r="M138" i="2" s="1"/>
  <c r="I61" i="2"/>
  <c r="M138" i="3"/>
  <c r="P271" i="4"/>
  <c r="P268" i="4"/>
  <c r="P275" i="4" s="1"/>
  <c r="P278" i="4" s="1"/>
  <c r="I341" i="4"/>
  <c r="N61" i="3"/>
  <c r="N61" i="5"/>
  <c r="E123" i="2"/>
  <c r="Q110" i="2"/>
  <c r="E58" i="4"/>
  <c r="Q58" i="4" s="1"/>
  <c r="F65" i="4"/>
  <c r="H271" i="4"/>
  <c r="Q180" i="3"/>
  <c r="E193" i="3"/>
  <c r="I131" i="2"/>
  <c r="H208" i="2"/>
  <c r="J131" i="4"/>
  <c r="E62" i="1"/>
  <c r="Q26" i="1"/>
  <c r="J198" i="4"/>
  <c r="J205" i="4" s="1"/>
  <c r="J208" i="4" s="1"/>
  <c r="F58" i="5"/>
  <c r="G68" i="5"/>
  <c r="O201" i="3"/>
  <c r="Q40" i="6"/>
  <c r="E53" i="6"/>
  <c r="L338" i="4"/>
  <c r="L345" i="4" s="1"/>
  <c r="L348" i="4" s="1"/>
  <c r="F61" i="3"/>
  <c r="P61" i="5"/>
  <c r="Q53" i="2"/>
  <c r="E64" i="2"/>
  <c r="E57" i="2"/>
  <c r="J271" i="4"/>
  <c r="K61" i="3"/>
  <c r="F208" i="2"/>
  <c r="E128" i="2"/>
  <c r="Q128" i="2" s="1"/>
  <c r="K411" i="4"/>
  <c r="I131" i="4"/>
  <c r="M131" i="3"/>
  <c r="P198" i="2"/>
  <c r="P205" i="2" s="1"/>
  <c r="P208" i="2" s="1"/>
  <c r="Q320" i="4"/>
  <c r="E333" i="4"/>
  <c r="F205" i="4"/>
  <c r="E198" i="4"/>
  <c r="Q198" i="4" s="1"/>
  <c r="Q40" i="3"/>
  <c r="E53" i="3"/>
  <c r="J135" i="4"/>
  <c r="N138" i="4"/>
  <c r="P61" i="4"/>
  <c r="E408" i="4"/>
  <c r="Q408" i="4" s="1"/>
  <c r="F415" i="4"/>
  <c r="L198" i="2"/>
  <c r="L205" i="2" s="1"/>
  <c r="E205" i="2" s="1"/>
  <c r="Q205" i="2" s="1"/>
  <c r="G61" i="5"/>
  <c r="G58" i="5"/>
  <c r="G65" i="5" s="1"/>
  <c r="F345" i="4"/>
  <c r="E338" i="4"/>
  <c r="Q338" i="4" s="1"/>
  <c r="E193" i="4"/>
  <c r="Q180" i="4"/>
  <c r="M208" i="4"/>
  <c r="E128" i="4"/>
  <c r="Q128" i="4" s="1"/>
  <c r="F135" i="4"/>
  <c r="E135" i="4" s="1"/>
  <c r="Q135" i="4" s="1"/>
  <c r="F131" i="4"/>
  <c r="P78" i="1"/>
  <c r="P82" i="1" s="1"/>
  <c r="P84" i="1" s="1"/>
  <c r="Q180" i="2"/>
  <c r="E193" i="2"/>
  <c r="F61" i="2"/>
  <c r="J61" i="2"/>
  <c r="J58" i="2"/>
  <c r="J65" i="2" s="1"/>
  <c r="J68" i="2" s="1"/>
  <c r="F135" i="2"/>
  <c r="L61" i="4"/>
  <c r="F208" i="4"/>
  <c r="L205" i="3"/>
  <c r="L208" i="3" s="1"/>
  <c r="G348" i="4"/>
  <c r="N61" i="2"/>
  <c r="N58" i="2"/>
  <c r="N65" i="2" s="1"/>
  <c r="N61" i="4"/>
  <c r="K201" i="2"/>
  <c r="E205" i="3"/>
  <c r="Q205" i="3" s="1"/>
  <c r="N68" i="2"/>
  <c r="N68" i="4"/>
  <c r="G61" i="3"/>
  <c r="L271" i="4"/>
  <c r="E135" i="3"/>
  <c r="Q135" i="3" s="1"/>
  <c r="Q390" i="4"/>
  <c r="E403" i="4"/>
  <c r="N411" i="4"/>
  <c r="K341" i="4"/>
  <c r="N131" i="4"/>
  <c r="Q40" i="4"/>
  <c r="E53" i="4"/>
  <c r="J135" i="2"/>
  <c r="J138" i="2" s="1"/>
  <c r="L205" i="4"/>
  <c r="L208" i="4" s="1"/>
  <c r="M201" i="4"/>
  <c r="M198" i="4"/>
  <c r="M205" i="4" s="1"/>
  <c r="E58" i="2"/>
  <c r="Q58" i="2" s="1"/>
  <c r="F65" i="2"/>
  <c r="E65" i="2" s="1"/>
  <c r="Q65" i="2" s="1"/>
  <c r="F208" i="3"/>
  <c r="E53" i="5"/>
  <c r="Q40" i="5"/>
  <c r="J131" i="2"/>
  <c r="E275" i="4"/>
  <c r="Q275" i="4" s="1"/>
  <c r="J61" i="6"/>
  <c r="O58" i="6"/>
  <c r="O65" i="6" s="1"/>
  <c r="O68" i="6" s="1"/>
  <c r="E28" i="1"/>
  <c r="Q28" i="1" s="1"/>
  <c r="F201" i="4"/>
  <c r="G341" i="4"/>
  <c r="Q53" i="4" l="1"/>
  <c r="E64" i="4"/>
  <c r="E57" i="4"/>
  <c r="E135" i="2"/>
  <c r="Q135" i="2" s="1"/>
  <c r="E345" i="4"/>
  <c r="Q345" i="4" s="1"/>
  <c r="F348" i="4"/>
  <c r="L201" i="2"/>
  <c r="Q333" i="4"/>
  <c r="E337" i="4"/>
  <c r="E344" i="4"/>
  <c r="F68" i="2"/>
  <c r="E68" i="2"/>
  <c r="Q68" i="2" s="1"/>
  <c r="Q64" i="2"/>
  <c r="F138" i="4"/>
  <c r="Q53" i="6"/>
  <c r="E57" i="6"/>
  <c r="E64" i="6"/>
  <c r="E58" i="5"/>
  <c r="Q58" i="5" s="1"/>
  <c r="F65" i="5"/>
  <c r="O61" i="6"/>
  <c r="E58" i="6"/>
  <c r="Q58" i="6" s="1"/>
  <c r="F65" i="6"/>
  <c r="Q53" i="5"/>
  <c r="E57" i="5"/>
  <c r="E64" i="5"/>
  <c r="L208" i="2"/>
  <c r="E204" i="2"/>
  <c r="Q193" i="2"/>
  <c r="E197" i="2"/>
  <c r="E415" i="4"/>
  <c r="Q415" i="4" s="1"/>
  <c r="F418" i="4"/>
  <c r="E205" i="4"/>
  <c r="Q205" i="4" s="1"/>
  <c r="J201" i="4"/>
  <c r="F61" i="5"/>
  <c r="E268" i="4"/>
  <c r="Q268" i="4" s="1"/>
  <c r="F61" i="6"/>
  <c r="O61" i="5"/>
  <c r="Q123" i="3"/>
  <c r="E127" i="3"/>
  <c r="E134" i="3"/>
  <c r="Q193" i="4"/>
  <c r="E197" i="4"/>
  <c r="E204" i="4"/>
  <c r="Q53" i="3"/>
  <c r="E64" i="3"/>
  <c r="E57" i="3"/>
  <c r="Q193" i="3"/>
  <c r="E197" i="3"/>
  <c r="E204" i="3"/>
  <c r="E65" i="4"/>
  <c r="Q65" i="4" s="1"/>
  <c r="F68" i="4"/>
  <c r="Q123" i="2"/>
  <c r="E134" i="2"/>
  <c r="E127" i="2"/>
  <c r="Q123" i="4"/>
  <c r="E134" i="4"/>
  <c r="E127" i="4"/>
  <c r="F138" i="2"/>
  <c r="Q403" i="4"/>
  <c r="E407" i="4"/>
  <c r="E414" i="4"/>
  <c r="E198" i="2"/>
  <c r="Q198" i="2" s="1"/>
  <c r="P201" i="2"/>
  <c r="Q57" i="2"/>
  <c r="Q11" i="2" s="1"/>
  <c r="E61" i="2"/>
  <c r="Q61" i="2" s="1"/>
  <c r="L341" i="4"/>
  <c r="Q62" i="1"/>
  <c r="E75" i="1"/>
  <c r="Q75" i="1" s="1"/>
  <c r="Q57" i="1"/>
  <c r="Q11" i="1" s="1"/>
  <c r="E61" i="1"/>
  <c r="Q61" i="1" s="1"/>
  <c r="E74" i="1"/>
  <c r="H201" i="2"/>
  <c r="E65" i="3"/>
  <c r="Q65" i="3" s="1"/>
  <c r="F68" i="3"/>
  <c r="E274" i="4"/>
  <c r="Q263" i="4"/>
  <c r="E267" i="4"/>
  <c r="E411" i="4" l="1"/>
  <c r="Q411" i="4" s="1"/>
  <c r="Q407" i="4"/>
  <c r="E138" i="4"/>
  <c r="Q138" i="4" s="1"/>
  <c r="Q79" i="4" s="1"/>
  <c r="Q134" i="4"/>
  <c r="E201" i="3"/>
  <c r="Q201" i="3" s="1"/>
  <c r="Q197" i="3"/>
  <c r="E61" i="5"/>
  <c r="Q61" i="5" s="1"/>
  <c r="Q57" i="5"/>
  <c r="E341" i="4"/>
  <c r="Q341" i="4" s="1"/>
  <c r="Q337" i="4"/>
  <c r="Q74" i="1"/>
  <c r="E78" i="1"/>
  <c r="E131" i="3"/>
  <c r="Q131" i="3" s="1"/>
  <c r="Q127" i="3"/>
  <c r="E138" i="3"/>
  <c r="Q138" i="3" s="1"/>
  <c r="Q79" i="3" s="1"/>
  <c r="Q134" i="3"/>
  <c r="Q64" i="6"/>
  <c r="E68" i="6"/>
  <c r="Q68" i="6" s="1"/>
  <c r="Q274" i="4"/>
  <c r="E278" i="4"/>
  <c r="Q278" i="4" s="1"/>
  <c r="Q204" i="4"/>
  <c r="E208" i="4"/>
  <c r="Q208" i="4" s="1"/>
  <c r="Q149" i="4" s="1"/>
  <c r="E208" i="2"/>
  <c r="Q208" i="2" s="1"/>
  <c r="Q149" i="2" s="1"/>
  <c r="Q204" i="2"/>
  <c r="Q57" i="6"/>
  <c r="Q11" i="6" s="1"/>
  <c r="E61" i="6"/>
  <c r="Q61" i="6" s="1"/>
  <c r="E131" i="2"/>
  <c r="Q131" i="2" s="1"/>
  <c r="Q127" i="2"/>
  <c r="Q79" i="2" s="1"/>
  <c r="Q57" i="3"/>
  <c r="E61" i="3"/>
  <c r="Q61" i="3" s="1"/>
  <c r="E201" i="4"/>
  <c r="Q201" i="4" s="1"/>
  <c r="Q197" i="4"/>
  <c r="E65" i="5"/>
  <c r="Q65" i="5" s="1"/>
  <c r="F68" i="5"/>
  <c r="Q57" i="4"/>
  <c r="E61" i="4"/>
  <c r="Q61" i="4" s="1"/>
  <c r="Q11" i="4" s="1"/>
  <c r="E271" i="4"/>
  <c r="Q271" i="4" s="1"/>
  <c r="Q267" i="4"/>
  <c r="Q414" i="4"/>
  <c r="E418" i="4"/>
  <c r="Q418" i="4" s="1"/>
  <c r="Q359" i="4" s="1"/>
  <c r="Q127" i="4"/>
  <c r="E131" i="4"/>
  <c r="Q131" i="4" s="1"/>
  <c r="Q134" i="2"/>
  <c r="E138" i="2"/>
  <c r="Q138" i="2" s="1"/>
  <c r="Q204" i="3"/>
  <c r="E208" i="3"/>
  <c r="Q208" i="3" s="1"/>
  <c r="E68" i="3"/>
  <c r="Q68" i="3" s="1"/>
  <c r="Q64" i="3"/>
  <c r="Q197" i="2"/>
  <c r="E201" i="2"/>
  <c r="Q201" i="2" s="1"/>
  <c r="Q64" i="5"/>
  <c r="E68" i="5"/>
  <c r="Q68" i="5" s="1"/>
  <c r="Q11" i="5" s="1"/>
  <c r="E65" i="6"/>
  <c r="Q65" i="6" s="1"/>
  <c r="F68" i="6"/>
  <c r="Q344" i="4"/>
  <c r="E348" i="4"/>
  <c r="Q348" i="4" s="1"/>
  <c r="Q289" i="4" s="1"/>
  <c r="E68" i="4"/>
  <c r="Q68" i="4" s="1"/>
  <c r="Q64" i="4"/>
  <c r="Q11" i="3" l="1"/>
  <c r="Q149" i="3"/>
  <c r="Q219" i="4"/>
  <c r="Q78" i="1"/>
  <c r="E82" i="1"/>
  <c r="E84" i="1" l="1"/>
  <c r="Q82" i="1"/>
</calcChain>
</file>

<file path=xl/sharedStrings.xml><?xml version="1.0" encoding="utf-8"?>
<sst xmlns="http://schemas.openxmlformats.org/spreadsheetml/2006/main" count="927" uniqueCount="88">
  <si>
    <t>Class Summary</t>
  </si>
  <si>
    <t>Cost Of Service By Rate Schedule - All Functions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</si>
  <si>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</si>
  <si>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</si>
  <si>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</si>
  <si>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</si>
  <si>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</si>
  <si>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</si>
  <si>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</si>
  <si>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</si>
  <si>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</si>
  <si>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</si>
  <si>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</si>
  <si>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</si>
  <si>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</si>
  <si>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</si>
  <si>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Chk Total</t>
  </si>
  <si>
    <t xml:space="preserve">DESCRIPTION </t>
  </si>
  <si>
    <t>Operating Revenues</t>
  </si>
  <si>
    <t>Operating Expenses</t>
  </si>
  <si>
    <t>Operation &amp; Maintenance Expenses</t>
  </si>
  <si>
    <t>Depreciation Expense</t>
  </si>
  <si>
    <t>Amortization Expense</t>
  </si>
  <si>
    <t>Taxes Other Than Income</t>
  </si>
  <si>
    <t>Income Taxes - Federal</t>
  </si>
  <si>
    <t>Income Taxes - State</t>
  </si>
  <si>
    <t>Income Taxes Deferred</t>
  </si>
  <si>
    <t>Investment Tax Credit Adj</t>
  </si>
  <si>
    <t>Misc Revenues &amp; Expense</t>
  </si>
  <si>
    <t>Total Operating Expenses</t>
  </si>
  <si>
    <t>Operating Revenue For Return</t>
  </si>
  <si>
    <t>Rate Base :</t>
  </si>
  <si>
    <t>Electric Plant In Service</t>
  </si>
  <si>
    <t xml:space="preserve">Plant Held For Future Use </t>
  </si>
  <si>
    <t>Electric Plant Acquisition Adj</t>
  </si>
  <si>
    <t>Pensions</t>
  </si>
  <si>
    <t>Prepayments</t>
  </si>
  <si>
    <t>Fuel Stock</t>
  </si>
  <si>
    <t>Materials &amp; Supplies</t>
  </si>
  <si>
    <t>Misc Deferred Debits</t>
  </si>
  <si>
    <t>Cash Working Capital</t>
  </si>
  <si>
    <t>Weatherization Loans</t>
  </si>
  <si>
    <t>Miscellaneous Rate Base</t>
  </si>
  <si>
    <t>Total Rate Base Additions</t>
  </si>
  <si>
    <t>Rate Base Deductions :</t>
  </si>
  <si>
    <t>Accum Provision For Depreciation</t>
  </si>
  <si>
    <t>Accum Provision For Amortization</t>
  </si>
  <si>
    <t>Accum Deferred Income Taxes</t>
  </si>
  <si>
    <t>Unamortized ITC</t>
  </si>
  <si>
    <t>Customer Advance For Construction</t>
  </si>
  <si>
    <t>Customer Service Deposits</t>
  </si>
  <si>
    <t>Misc Rate Base Deductions</t>
  </si>
  <si>
    <t>Total Rate Base Deductions</t>
  </si>
  <si>
    <t>Total Rate Base</t>
  </si>
  <si>
    <t>Calculated Return On Rate Base</t>
  </si>
  <si>
    <t>Return On RB @ Jurisdictional Ave.</t>
  </si>
  <si>
    <t>Revenue Credits</t>
  </si>
  <si>
    <t>Total Revenue Requirements</t>
  </si>
  <si>
    <t>Class Revenue</t>
  </si>
  <si>
    <t xml:space="preserve">Increase / (Decrease) Required to </t>
  </si>
  <si>
    <t>Earn Equal Rates of Return</t>
  </si>
  <si>
    <t>Percent %</t>
  </si>
  <si>
    <t>Return On Rate Base @ Target ROR</t>
  </si>
  <si>
    <t>Total Operating Expenses Adjusted for Taxes</t>
  </si>
  <si>
    <t>Total Target Revenue Requirements</t>
  </si>
  <si>
    <t>Earn Target Rate of Return</t>
  </si>
  <si>
    <t>Production Summary</t>
  </si>
  <si>
    <t>Cost Of Service By Rate Schedule - Production Function</t>
  </si>
  <si>
    <t>Return On Rate Base</t>
  </si>
  <si>
    <t>Total Op. exp. Adjusted for Taxes</t>
  </si>
  <si>
    <t>Cost Of Service By Rate Schedule - Production-Demand Summary</t>
  </si>
  <si>
    <t>Cost Of Service By Rate Schedule - Production-Energy Summary</t>
  </si>
  <si>
    <t>Transmission Summary</t>
  </si>
  <si>
    <t>Cost Of Service By Rate Schedule - Transmission Function</t>
  </si>
  <si>
    <t>Cost Of Service By Rate Schedule - Transmission-Demand Summary</t>
  </si>
  <si>
    <t>Cost Of Service By Rate Schedule - Transmission-Energy Summary</t>
  </si>
  <si>
    <t>Distribution Summary</t>
  </si>
  <si>
    <t>Cost Of Service By Rate Schedule - Distribution Function</t>
  </si>
  <si>
    <t>Cost Of Service By Rate Schedule - Distribution Substations Summary</t>
  </si>
  <si>
    <t>Cost Of Service By Rate Schedule - Distribution Poles &amp; Wires</t>
  </si>
  <si>
    <t>Cost Of Service By Rate Schedule - Distribution Transformers</t>
  </si>
  <si>
    <t>Cost Of Service By Rate Schedule - Distribution Services</t>
  </si>
  <si>
    <t>Cost Of Service By Rate Schedule - Distribution Meters</t>
  </si>
  <si>
    <t>Retail Summary</t>
  </si>
  <si>
    <t>Cost Of Service By Rate Schedule - Retail Function</t>
  </si>
  <si>
    <t>Generation Demand Summary</t>
  </si>
  <si>
    <t>Misc Summary</t>
  </si>
  <si>
    <t>Cost Of Service By Rate Schedule - Misc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</si>
</sst>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000000_);_(* \(#,##0.00000000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Swis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3" fillId="0" borderId="0" xfId="0" applyFont="1" applyFill="1"/>
    <xf numFmtId="1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/>
    <xf numFmtId="37" fontId="2" fillId="0" borderId="0" xfId="0" applyNumberFormat="1" applyFont="1" applyFill="1" applyProtection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Protection="1"/>
    <xf numFmtId="0" fontId="2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4" fontId="2" fillId="0" borderId="3" xfId="0" applyNumberFormat="1" applyFont="1" applyFill="1" applyBorder="1" applyProtection="1"/>
    <xf numFmtId="37" fontId="4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164" fontId="2" fillId="0" borderId="0" xfId="0" applyNumberFormat="1" applyFont="1" applyFill="1"/>
    <xf numFmtId="164" fontId="5" fillId="0" borderId="0" xfId="0" applyNumberFormat="1" applyFont="1" applyFill="1"/>
    <xf numFmtId="164" fontId="3" fillId="0" borderId="4" xfId="0" applyNumberFormat="1" applyFont="1" applyFill="1" applyBorder="1" applyProtection="1"/>
    <xf numFmtId="164" fontId="3" fillId="0" borderId="5" xfId="0" applyNumberFormat="1" applyFont="1" applyFill="1" applyBorder="1" applyProtection="1"/>
    <xf numFmtId="3" fontId="3" fillId="0" borderId="0" xfId="0" applyNumberFormat="1" applyFont="1" applyFill="1" applyProtection="1"/>
    <xf numFmtId="9" fontId="3" fillId="0" borderId="0" xfId="2" applyFont="1" applyFill="1" applyProtection="1"/>
    <xf numFmtId="10" fontId="3" fillId="0" borderId="0" xfId="2" applyNumberFormat="1" applyFont="1" applyFill="1"/>
    <xf numFmtId="10" fontId="3" fillId="0" borderId="0" xfId="0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Border="1" applyProtection="1"/>
    <xf numFmtId="164" fontId="3" fillId="0" borderId="2" xfId="1" applyNumberFormat="1" applyFont="1" applyFill="1" applyBorder="1" applyProtection="1"/>
    <xf numFmtId="10" fontId="2" fillId="0" borderId="0" xfId="0" applyNumberFormat="1" applyFont="1" applyFill="1"/>
    <xf numFmtId="164" fontId="3" fillId="0" borderId="2" xfId="0" applyNumberFormat="1" applyFont="1" applyFill="1" applyBorder="1"/>
    <xf numFmtId="37" fontId="5" fillId="0" borderId="0" xfId="0" applyNumberFormat="1" applyFont="1" applyFill="1"/>
    <xf numFmtId="0" fontId="5" fillId="0" borderId="0" xfId="0" applyFont="1" applyFill="1"/>
    <xf numFmtId="10" fontId="3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165" fontId="2" fillId="0" borderId="0" xfId="1" applyNumberFormat="1" applyFont="1" applyFill="1"/>
    <xf numFmtId="164" fontId="2" fillId="0" borderId="0" xfId="1" applyNumberFormat="1" applyFont="1" applyFill="1"/>
    <xf numFmtId="10" fontId="2" fillId="0" borderId="0" xfId="2" applyNumberFormat="1" applyFont="1" applyFill="1"/>
    <xf numFmtId="164" fontId="3" fillId="0" borderId="0" xfId="1" applyNumberFormat="1" applyFont="1" applyFill="1" applyAlignment="1" applyProtection="1">
      <alignment horizontal="center"/>
    </xf>
    <xf numFmtId="164" fontId="3" fillId="0" borderId="0" xfId="1" applyNumberFormat="1" applyFont="1" applyFill="1" applyAlignment="1" applyProtection="1">
      <alignment horizontal="centerContinuous"/>
    </xf>
    <xf numFmtId="10" fontId="3" fillId="0" borderId="0" xfId="2" applyNumberFormat="1" applyFont="1" applyFill="1" applyAlignment="1">
      <alignment horizontal="centerContinuous"/>
    </xf>
    <xf numFmtId="164" fontId="3" fillId="0" borderId="0" xfId="1" applyNumberFormat="1" applyFont="1" applyFill="1" applyAlignment="1">
      <alignment horizontal="centerContinuous"/>
    </xf>
    <xf numFmtId="164" fontId="2" fillId="0" borderId="0" xfId="1" applyNumberFormat="1" applyFont="1" applyFill="1" applyAlignment="1">
      <alignment horizontal="centerContinuous"/>
    </xf>
    <xf numFmtId="164" fontId="2" fillId="0" borderId="0" xfId="1" applyNumberFormat="1" applyFont="1" applyFill="1" applyProtection="1"/>
    <xf numFmtId="164" fontId="3" fillId="0" borderId="0" xfId="1" applyNumberFormat="1" applyFont="1" applyFill="1" applyAlignment="1">
      <alignment horizontal="center"/>
    </xf>
    <xf numFmtId="10" fontId="3" fillId="0" borderId="0" xfId="2" applyNumberFormat="1" applyFont="1" applyFill="1" applyAlignment="1">
      <alignment horizontal="center"/>
    </xf>
    <xf numFmtId="164" fontId="3" fillId="0" borderId="0" xfId="1" applyNumberFormat="1" applyFont="1" applyFill="1" applyProtection="1"/>
    <xf numFmtId="164" fontId="3" fillId="0" borderId="1" xfId="1" applyNumberFormat="1" applyFont="1" applyFill="1" applyBorder="1" applyAlignment="1">
      <alignment horizontal="center"/>
    </xf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center"/>
    </xf>
    <xf numFmtId="10" fontId="4" fillId="0" borderId="0" xfId="2" applyNumberFormat="1" applyFont="1" applyFill="1" applyAlignment="1">
      <alignment horizontal="center"/>
    </xf>
    <xf numFmtId="164" fontId="3" fillId="0" borderId="3" xfId="1" applyNumberFormat="1" applyFont="1" applyFill="1" applyBorder="1" applyProtection="1"/>
    <xf numFmtId="164" fontId="3" fillId="0" borderId="4" xfId="1" applyNumberFormat="1" applyFont="1" applyFill="1" applyBorder="1" applyProtection="1"/>
    <xf numFmtId="164" fontId="3" fillId="0" borderId="5" xfId="1" applyNumberFormat="1" applyFont="1" applyFill="1" applyBorder="1" applyProtection="1"/>
    <xf numFmtId="10" fontId="3" fillId="0" borderId="0" xfId="2" applyNumberFormat="1" applyFont="1" applyFill="1" applyProtection="1"/>
    <xf numFmtId="164" fontId="3" fillId="0" borderId="0" xfId="1" quotePrefix="1" applyNumberFormat="1" applyFont="1" applyFill="1"/>
    <xf numFmtId="164" fontId="4" fillId="0" borderId="0" xfId="1" applyNumberFormat="1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SB1\REGULATN\COS\Utah%20Informational%20(2018)\Filed\COS%20UT%20Dec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Demand"/>
      <sheetName val="Produc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Factors"/>
      <sheetName val="Func Allocation Option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NPC Factors"/>
      <sheetName val="TransInvest"/>
      <sheetName val="DistInvest"/>
      <sheetName val="Error Check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Dec 2018</v>
          </cell>
          <cell r="L6">
            <v>7.5495210698076215E-2</v>
          </cell>
        </row>
        <row r="7">
          <cell r="C7" t="str">
            <v>2017 Protocol (Non Wgt)</v>
          </cell>
        </row>
        <row r="21">
          <cell r="H21">
            <v>0.75051606383691793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H10" t="str">
            <v>Utah
Jurisdiction
Normalized</v>
          </cell>
          <cell r="I10" t="str">
            <v>Residential
Sch 1</v>
          </cell>
          <cell r="J10" t="str">
            <v>General
Large Dist.
Sch 6</v>
          </cell>
          <cell r="K10" t="str">
            <v>General
+1 MW
Sch 8</v>
          </cell>
          <cell r="L10" t="str">
            <v>Street &amp; Area
Lighting
Sch. 7,11,12</v>
          </cell>
          <cell r="M10" t="str">
            <v>General
Trans
Sch 9</v>
          </cell>
          <cell r="N10" t="str">
            <v>Irrigation
Sch 10</v>
          </cell>
          <cell r="O10" t="str">
            <v>Traffic
Signals
Sch 15</v>
          </cell>
          <cell r="P10" t="str">
            <v>Outdoor
Lighting
Sch 15</v>
          </cell>
          <cell r="Q10" t="str">
            <v>General
Small Dist.
Sch 23</v>
          </cell>
          <cell r="R10" t="str">
            <v>Industrial
Cust 1</v>
          </cell>
          <cell r="S10" t="str">
            <v>Industrial
Cust 2</v>
          </cell>
        </row>
        <row r="12">
          <cell r="I12">
            <v>823900877.70513165</v>
          </cell>
          <cell r="J12">
            <v>599932537.87414455</v>
          </cell>
          <cell r="K12">
            <v>167988916.82758585</v>
          </cell>
          <cell r="L12">
            <v>10794412.578810748</v>
          </cell>
          <cell r="M12">
            <v>294445193.67497122</v>
          </cell>
          <cell r="N12">
            <v>21952842.803148381</v>
          </cell>
          <cell r="O12">
            <v>904316.19903576688</v>
          </cell>
          <cell r="P12">
            <v>1232595.2320963612</v>
          </cell>
          <cell r="Q12">
            <v>155079062.67337358</v>
          </cell>
          <cell r="R12">
            <v>37710152.59368331</v>
          </cell>
          <cell r="S12">
            <v>37670057.430672333</v>
          </cell>
        </row>
        <row r="15">
          <cell r="I15">
            <v>443386625.31452435</v>
          </cell>
          <cell r="J15">
            <v>326996272.59403259</v>
          </cell>
          <cell r="K15">
            <v>96610050.413972557</v>
          </cell>
          <cell r="L15">
            <v>4980710.4997322969</v>
          </cell>
          <cell r="M15">
            <v>192180000.65286279</v>
          </cell>
          <cell r="N15">
            <v>12981750.692041</v>
          </cell>
          <cell r="O15">
            <v>489081.70053663116</v>
          </cell>
          <cell r="P15">
            <v>541954.49132127827</v>
          </cell>
          <cell r="Q15">
            <v>78459630.18513523</v>
          </cell>
          <cell r="R15">
            <v>26230427.100966416</v>
          </cell>
          <cell r="S15">
            <v>25250644.280808624</v>
          </cell>
        </row>
        <row r="16">
          <cell r="I16">
            <v>116824131.78823736</v>
          </cell>
          <cell r="J16">
            <v>79979472.515760407</v>
          </cell>
          <cell r="K16">
            <v>22035375.244559221</v>
          </cell>
          <cell r="L16">
            <v>1938817.8629169788</v>
          </cell>
          <cell r="M16">
            <v>39551596.439309262</v>
          </cell>
          <cell r="N16">
            <v>3276608.4672513357</v>
          </cell>
          <cell r="O16">
            <v>105348.14197367133</v>
          </cell>
          <cell r="P16">
            <v>88052.921527750121</v>
          </cell>
          <cell r="Q16">
            <v>19551656.176931765</v>
          </cell>
          <cell r="R16">
            <v>5491378.8974699974</v>
          </cell>
          <cell r="S16">
            <v>4146491.1910604122</v>
          </cell>
        </row>
        <row r="17">
          <cell r="I17">
            <v>80710099.317807347</v>
          </cell>
          <cell r="J17">
            <v>53950708.469550587</v>
          </cell>
          <cell r="K17">
            <v>14936416.183348114</v>
          </cell>
          <cell r="L17">
            <v>1214904.6556838504</v>
          </cell>
          <cell r="M17">
            <v>27437034.583285287</v>
          </cell>
          <cell r="N17">
            <v>2174354.859917046</v>
          </cell>
          <cell r="O17">
            <v>79609.052468337584</v>
          </cell>
          <cell r="P17">
            <v>61658.659205999291</v>
          </cell>
          <cell r="Q17">
            <v>13396069.321298935</v>
          </cell>
          <cell r="R17">
            <v>3811794.4665968148</v>
          </cell>
          <cell r="S17">
            <v>2878536.3309290991</v>
          </cell>
        </row>
        <row r="18">
          <cell r="I18">
            <v>29557014.592434011</v>
          </cell>
          <cell r="J18">
            <v>19997673.192994446</v>
          </cell>
          <cell r="K18">
            <v>5435535.4578816937</v>
          </cell>
          <cell r="L18">
            <v>232815.35154499926</v>
          </cell>
          <cell r="M18">
            <v>8905285.6535668112</v>
          </cell>
          <cell r="N18">
            <v>855343.85934726801</v>
          </cell>
          <cell r="O18">
            <v>24686.292520472438</v>
          </cell>
          <cell r="P18">
            <v>20393.589427398005</v>
          </cell>
          <cell r="Q18">
            <v>4669532.7656743312</v>
          </cell>
          <cell r="R18">
            <v>1245121.1210310722</v>
          </cell>
          <cell r="S18">
            <v>962501.39080906473</v>
          </cell>
        </row>
        <row r="19">
          <cell r="I19">
            <v>28404977.302400175</v>
          </cell>
          <cell r="J19">
            <v>22087984.007681381</v>
          </cell>
          <cell r="K19">
            <v>5275909.6589323133</v>
          </cell>
          <cell r="L19">
            <v>479554.79885052727</v>
          </cell>
          <cell r="M19">
            <v>3936301.9514533752</v>
          </cell>
          <cell r="N19">
            <v>494984.14101834444</v>
          </cell>
          <cell r="O19">
            <v>39914.211364137198</v>
          </cell>
          <cell r="P19">
            <v>104327.212524049</v>
          </cell>
          <cell r="Q19">
            <v>7399308.2930103373</v>
          </cell>
          <cell r="R19">
            <v>15542.150888976907</v>
          </cell>
          <cell r="S19">
            <v>806594.54648652556</v>
          </cell>
        </row>
        <row r="20">
          <cell r="I20">
            <v>8135625.077929806</v>
          </cell>
          <cell r="J20">
            <v>6373163.9133764924</v>
          </cell>
          <cell r="K20">
            <v>1589100.1326900045</v>
          </cell>
          <cell r="L20">
            <v>114651.331917744</v>
          </cell>
          <cell r="M20">
            <v>1705260.4541245399</v>
          </cell>
          <cell r="N20">
            <v>159712.10914027097</v>
          </cell>
          <cell r="O20">
            <v>10394.317346513562</v>
          </cell>
          <cell r="P20">
            <v>25078.320864350335</v>
          </cell>
          <cell r="Q20">
            <v>1980166.6291980511</v>
          </cell>
          <cell r="R20">
            <v>117033.02190055628</v>
          </cell>
          <cell r="S20">
            <v>268449.64069331222</v>
          </cell>
        </row>
        <row r="21">
          <cell r="I21">
            <v>-76536867.4505032</v>
          </cell>
          <cell r="J21">
            <v>-49886986.085499704</v>
          </cell>
          <cell r="K21">
            <v>-13392797.82813938</v>
          </cell>
          <cell r="L21">
            <v>-663731.7666841168</v>
          </cell>
          <cell r="M21">
            <v>-20439729.877310541</v>
          </cell>
          <cell r="N21">
            <v>-2228485.9249898829</v>
          </cell>
          <cell r="O21">
            <v>-64380.799866730697</v>
          </cell>
          <cell r="P21">
            <v>-50528.728245329083</v>
          </cell>
          <cell r="Q21">
            <v>-11980508.752233518</v>
          </cell>
          <cell r="R21">
            <v>-2848936.8410508586</v>
          </cell>
          <cell r="S21">
            <v>-2205945.0842303657</v>
          </cell>
        </row>
        <row r="22">
          <cell r="I22">
            <v>-1079272.210381228</v>
          </cell>
          <cell r="J22">
            <v>-733873.32164659048</v>
          </cell>
          <cell r="K22">
            <v>-200471.00432835572</v>
          </cell>
          <cell r="L22">
            <v>-8430.8604125942802</v>
          </cell>
          <cell r="M22">
            <v>-331090.67211471061</v>
          </cell>
          <cell r="N22">
            <v>-31329.273232260959</v>
          </cell>
          <cell r="O22">
            <v>-888.91893058066103</v>
          </cell>
          <cell r="P22">
            <v>-745.9539620201441</v>
          </cell>
          <cell r="Q22">
            <v>-173428.6272188531</v>
          </cell>
          <cell r="R22">
            <v>-45824.905161246934</v>
          </cell>
          <cell r="S22">
            <v>-35425.448745561931</v>
          </cell>
        </row>
        <row r="23">
          <cell r="I23">
            <v>435731.78769807622</v>
          </cell>
          <cell r="J23">
            <v>-50208.756659416606</v>
          </cell>
          <cell r="K23">
            <v>-14797.888164577736</v>
          </cell>
          <cell r="L23">
            <v>-416.99237988509719</v>
          </cell>
          <cell r="M23">
            <v>-34757.887577756752</v>
          </cell>
          <cell r="N23">
            <v>-3582.2757526543155</v>
          </cell>
          <cell r="O23">
            <v>-93.45055711470215</v>
          </cell>
          <cell r="P23">
            <v>-100.09068178223077</v>
          </cell>
          <cell r="Q23">
            <v>-9442.4716415580478</v>
          </cell>
          <cell r="R23">
            <v>-7829.5209592496049</v>
          </cell>
          <cell r="S23">
            <v>-5916.5874542557776</v>
          </cell>
        </row>
        <row r="31">
          <cell r="I31">
            <v>4955854770.6082706</v>
          </cell>
          <cell r="J31">
            <v>3305919907.0384831</v>
          </cell>
          <cell r="K31">
            <v>900511547.14090168</v>
          </cell>
          <cell r="L31">
            <v>49417503.402073719</v>
          </cell>
          <cell r="M31">
            <v>1487394537.8218911</v>
          </cell>
          <cell r="N31">
            <v>140248390.34540415</v>
          </cell>
          <cell r="O31">
            <v>4414331.5947835976</v>
          </cell>
          <cell r="P31">
            <v>3496077.7647060882</v>
          </cell>
          <cell r="Q31">
            <v>816925538.06289482</v>
          </cell>
          <cell r="R31">
            <v>206135164.6387431</v>
          </cell>
          <cell r="S31">
            <v>156223437.36656016</v>
          </cell>
        </row>
        <row r="32">
          <cell r="I32">
            <v>3417688.0346754794</v>
          </cell>
          <cell r="J32">
            <v>2257106.9799369476</v>
          </cell>
          <cell r="K32">
            <v>571897.22606768552</v>
          </cell>
          <cell r="L32">
            <v>3223.2919019018191</v>
          </cell>
          <cell r="M32">
            <v>250117.2200291364</v>
          </cell>
          <cell r="N32">
            <v>111791.38993429854</v>
          </cell>
          <cell r="O32">
            <v>1876.7226062969171</v>
          </cell>
          <cell r="P32">
            <v>899.20036269814887</v>
          </cell>
          <cell r="Q32">
            <v>542868.73007299623</v>
          </cell>
          <cell r="R32">
            <v>34888.414882005687</v>
          </cell>
          <cell r="S32">
            <v>26357.79841343057</v>
          </cell>
        </row>
        <row r="33">
          <cell r="I33">
            <v>7028596.0064149164</v>
          </cell>
          <cell r="J33">
            <v>5658522.5633925553</v>
          </cell>
          <cell r="K33">
            <v>1627315.7759944247</v>
          </cell>
          <cell r="L33">
            <v>24939.54191491325</v>
          </cell>
          <cell r="M33">
            <v>3358933.9207112975</v>
          </cell>
          <cell r="N33">
            <v>196515.1296090947</v>
          </cell>
          <cell r="O33">
            <v>5592.0620226994815</v>
          </cell>
          <cell r="P33">
            <v>5986.8885184667161</v>
          </cell>
          <cell r="Q33">
            <v>1256603.5905327057</v>
          </cell>
          <cell r="R33">
            <v>468531.83548644278</v>
          </cell>
          <cell r="S33">
            <v>353970.4429620197</v>
          </cell>
        </row>
        <row r="34">
          <cell r="I34">
            <v>761664.12722393486</v>
          </cell>
          <cell r="J34">
            <v>491637.18330932321</v>
          </cell>
          <cell r="K34">
            <v>131636.73123389771</v>
          </cell>
          <cell r="L34">
            <v>8754.8761911969777</v>
          </cell>
          <cell r="M34">
            <v>198316.69602593782</v>
          </cell>
          <cell r="N34">
            <v>21930.967179439183</v>
          </cell>
          <cell r="O34">
            <v>663.85853673216184</v>
          </cell>
          <cell r="P34">
            <v>505.26274856046678</v>
          </cell>
          <cell r="Q34">
            <v>123726.12627021712</v>
          </cell>
          <cell r="R34">
            <v>27552.324298331867</v>
          </cell>
          <cell r="S34">
            <v>20806.848611907502</v>
          </cell>
        </row>
        <row r="35">
          <cell r="I35">
            <v>6769977.4248777907</v>
          </cell>
          <cell r="J35">
            <v>4643503.1898581022</v>
          </cell>
          <cell r="K35">
            <v>1270640.9969193777</v>
          </cell>
          <cell r="L35">
            <v>64161.976715223434</v>
          </cell>
          <cell r="M35">
            <v>2145774.0384613289</v>
          </cell>
          <cell r="N35">
            <v>193473.69555911567</v>
          </cell>
          <cell r="O35">
            <v>5769.4968071648645</v>
          </cell>
          <cell r="P35">
            <v>4811.0244311886609</v>
          </cell>
          <cell r="Q35">
            <v>1127712.5593446021</v>
          </cell>
          <cell r="R35">
            <v>297526.52092703158</v>
          </cell>
          <cell r="S35">
            <v>224365.28907272176</v>
          </cell>
        </row>
        <row r="36">
          <cell r="I36">
            <v>25164492.934364628</v>
          </cell>
          <cell r="J36">
            <v>23369635.911392502</v>
          </cell>
          <cell r="K36">
            <v>7458178.8646976324</v>
          </cell>
          <cell r="L36">
            <v>273246.55382986442</v>
          </cell>
          <cell r="M36">
            <v>16465987.604578741</v>
          </cell>
          <cell r="N36">
            <v>989283.2611172559</v>
          </cell>
          <cell r="O36">
            <v>28264.729693190053</v>
          </cell>
          <cell r="P36">
            <v>58337.878368672311</v>
          </cell>
          <cell r="Q36">
            <v>5208341.565086918</v>
          </cell>
          <cell r="R36">
            <v>2201747.8590398137</v>
          </cell>
          <cell r="S36">
            <v>2647193.3524469156</v>
          </cell>
        </row>
        <row r="37">
          <cell r="I37">
            <v>39295944.163838401</v>
          </cell>
          <cell r="J37">
            <v>29021389.325385496</v>
          </cell>
          <cell r="K37">
            <v>8136411.4623089992</v>
          </cell>
          <cell r="L37">
            <v>269616.27167056227</v>
          </cell>
          <cell r="M37">
            <v>15200253.72842529</v>
          </cell>
          <cell r="N37">
            <v>1112355.4054616219</v>
          </cell>
          <cell r="O37">
            <v>32509.167339103049</v>
          </cell>
          <cell r="P37">
            <v>30384.922662506266</v>
          </cell>
          <cell r="Q37">
            <v>6757759.4974493748</v>
          </cell>
          <cell r="R37">
            <v>2119490.0229276624</v>
          </cell>
          <cell r="S37">
            <v>1601469.7301983226</v>
          </cell>
        </row>
        <row r="38">
          <cell r="I38">
            <v>121905800.34620452</v>
          </cell>
          <cell r="J38">
            <v>87746936.945239484</v>
          </cell>
          <cell r="K38">
            <v>24900268.681549791</v>
          </cell>
          <cell r="L38">
            <v>1297009.5357774957</v>
          </cell>
          <cell r="M38">
            <v>44318288.654440984</v>
          </cell>
          <cell r="N38">
            <v>3771847.6412555114</v>
          </cell>
          <cell r="O38">
            <v>111893.44605018124</v>
          </cell>
          <cell r="P38">
            <v>125581.53659940237</v>
          </cell>
          <cell r="Q38">
            <v>21130364.471002262</v>
          </cell>
          <cell r="R38">
            <v>6069688.0097643854</v>
          </cell>
          <cell r="S38">
            <v>5591065.5170836663</v>
          </cell>
        </row>
        <row r="39">
          <cell r="I39">
            <v>9675145.0692973789</v>
          </cell>
          <cell r="J39">
            <v>6772914.9548505349</v>
          </cell>
          <cell r="K39">
            <v>1916554.6451277591</v>
          </cell>
          <cell r="L39">
            <v>164611.32141095577</v>
          </cell>
          <cell r="M39">
            <v>3286626.2496921215</v>
          </cell>
          <cell r="N39">
            <v>275843.73111476871</v>
          </cell>
          <cell r="O39">
            <v>10157.923442662084</v>
          </cell>
          <cell r="P39">
            <v>10423.702650374433</v>
          </cell>
          <cell r="Q39">
            <v>1687941.0639216537</v>
          </cell>
          <cell r="R39">
            <v>442757.86034542089</v>
          </cell>
          <cell r="S39">
            <v>419732.27390860801</v>
          </cell>
        </row>
        <row r="40">
          <cell r="I40">
            <v>3157.2899416056262</v>
          </cell>
          <cell r="J40">
            <v>2658.5432442128358</v>
          </cell>
          <cell r="K40">
            <v>792.22731661289845</v>
          </cell>
          <cell r="L40">
            <v>18.104777446456144</v>
          </cell>
          <cell r="M40">
            <v>1675.4373047903507</v>
          </cell>
          <cell r="N40">
            <v>98.994940754769502</v>
          </cell>
          <cell r="O40">
            <v>2.821274017130754</v>
          </cell>
          <cell r="P40">
            <v>4.073902710911347</v>
          </cell>
          <cell r="Q40">
            <v>591.08716788918696</v>
          </cell>
          <cell r="R40">
            <v>230.13714549356587</v>
          </cell>
          <cell r="S40">
            <v>210.77683993689323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-1602439266.2239778</v>
          </cell>
          <cell r="J46">
            <v>-1082601328.4010453</v>
          </cell>
          <cell r="K46">
            <v>-295203410.42954534</v>
          </cell>
          <cell r="L46">
            <v>-23620219.603863955</v>
          </cell>
          <cell r="M46">
            <v>-488695338.88283211</v>
          </cell>
          <cell r="N46">
            <v>-45442724.032602303</v>
          </cell>
          <cell r="O46">
            <v>-1413935.7665313983</v>
          </cell>
          <cell r="P46">
            <v>-1104416.7134238384</v>
          </cell>
          <cell r="Q46">
            <v>-266154148.86879864</v>
          </cell>
          <cell r="R46">
            <v>-67791102.186022773</v>
          </cell>
          <cell r="S46">
            <v>-51175727.679595128</v>
          </cell>
        </row>
        <row r="47">
          <cell r="I47">
            <v>-121913258.98241046</v>
          </cell>
          <cell r="J47">
            <v>-50289893.355099872</v>
          </cell>
          <cell r="K47">
            <v>-13636322.734192971</v>
          </cell>
          <cell r="L47">
            <v>-1085888.4013439415</v>
          </cell>
          <cell r="M47">
            <v>-24324083.58810392</v>
          </cell>
          <cell r="N47">
            <v>-2179460.7361386274</v>
          </cell>
          <cell r="O47">
            <v>-217353.12252370809</v>
          </cell>
          <cell r="P47">
            <v>-88352.12954710066</v>
          </cell>
          <cell r="Q47">
            <v>-17350562.754299246</v>
          </cell>
          <cell r="R47">
            <v>-3371343.3362143696</v>
          </cell>
          <cell r="S47">
            <v>-2546974.768272378</v>
          </cell>
        </row>
        <row r="48">
          <cell r="I48">
            <v>-829971250.47493339</v>
          </cell>
          <cell r="J48">
            <v>-552525991.96749973</v>
          </cell>
          <cell r="K48">
            <v>-150305799.33814681</v>
          </cell>
          <cell r="L48">
            <v>-6441951.2257710565</v>
          </cell>
          <cell r="M48">
            <v>-246454552.17208484</v>
          </cell>
          <cell r="N48">
            <v>-23622713.273135606</v>
          </cell>
          <cell r="O48">
            <v>-730163.28150085069</v>
          </cell>
          <cell r="P48">
            <v>-590089.53588169487</v>
          </cell>
          <cell r="Q48">
            <v>-136485134.38968879</v>
          </cell>
          <cell r="R48">
            <v>-34152472.598899275</v>
          </cell>
          <cell r="S48">
            <v>-25947753.168767538</v>
          </cell>
        </row>
        <row r="49">
          <cell r="I49">
            <v>-54506.936432838898</v>
          </cell>
          <cell r="J49">
            <v>-36939.399603495534</v>
          </cell>
          <cell r="K49">
            <v>-10066.800378465026</v>
          </cell>
          <cell r="L49">
            <v>-414.09974440854677</v>
          </cell>
          <cell r="M49">
            <v>-16621.069401171928</v>
          </cell>
          <cell r="N49">
            <v>-1570.304538430953</v>
          </cell>
          <cell r="O49">
            <v>-46.207705453818349</v>
          </cell>
          <cell r="P49">
            <v>-38.957801148168556</v>
          </cell>
          <cell r="Q49">
            <v>-9024.2278954356279</v>
          </cell>
          <cell r="R49">
            <v>-2303.5784350942827</v>
          </cell>
          <cell r="S49">
            <v>-1750.2884552544274</v>
          </cell>
        </row>
        <row r="50">
          <cell r="I50">
            <v>-6742975.8122523557</v>
          </cell>
          <cell r="J50">
            <v>-1059480.0507655572</v>
          </cell>
          <cell r="K50">
            <v>-49769.224885523086</v>
          </cell>
          <cell r="L50">
            <v>-99312.009289486072</v>
          </cell>
          <cell r="M50">
            <v>0</v>
          </cell>
          <cell r="N50">
            <v>-56266.622158013837</v>
          </cell>
          <cell r="O50">
            <v>-82047.219571485752</v>
          </cell>
          <cell r="P50">
            <v>-117209.7002905008</v>
          </cell>
          <cell r="Q50">
            <v>-14692619.399939686</v>
          </cell>
          <cell r="R50">
            <v>0</v>
          </cell>
          <cell r="S50">
            <v>0</v>
          </cell>
        </row>
        <row r="51">
          <cell r="I51">
            <v>-2411839.0694793835</v>
          </cell>
          <cell r="J51">
            <v>-589777.27620815055</v>
          </cell>
          <cell r="K51">
            <v>-1623349.2965714117</v>
          </cell>
          <cell r="L51">
            <v>-10432.148394932963</v>
          </cell>
          <cell r="M51">
            <v>-5659010.9305082727</v>
          </cell>
          <cell r="N51">
            <v>-38387.858522027702</v>
          </cell>
          <cell r="O51">
            <v>0</v>
          </cell>
          <cell r="P51">
            <v>-2265.2522370610964</v>
          </cell>
          <cell r="Q51">
            <v>-4867605.4757710695</v>
          </cell>
          <cell r="R51">
            <v>0</v>
          </cell>
          <cell r="S51">
            <v>0</v>
          </cell>
        </row>
        <row r="52">
          <cell r="I52">
            <v>-53416784.373418249</v>
          </cell>
          <cell r="J52">
            <v>-43008985.237573534</v>
          </cell>
          <cell r="K52">
            <v>-12678826.40765468</v>
          </cell>
          <cell r="L52">
            <v>-404355.94566499797</v>
          </cell>
          <cell r="M52">
            <v>-25681873.032939475</v>
          </cell>
          <cell r="N52">
            <v>-1685126.077379707</v>
          </cell>
          <cell r="O52">
            <v>-48668.911748787228</v>
          </cell>
          <cell r="P52">
            <v>-66596.7997984838</v>
          </cell>
          <cell r="Q52">
            <v>-9798612.8203405365</v>
          </cell>
          <cell r="R52">
            <v>-3518036.2019671942</v>
          </cell>
          <cell r="S52">
            <v>-3281567.9105982962</v>
          </cell>
        </row>
        <row r="59">
          <cell r="H59">
            <v>7.5495210698072954E-2</v>
          </cell>
          <cell r="I59">
            <v>7.6015798832219761E-2</v>
          </cell>
          <cell r="J59">
            <v>8.1357658861471338E-2</v>
          </cell>
          <cell r="K59">
            <v>7.5503721093354334E-2</v>
          </cell>
          <cell r="L59">
            <v>0.12615675608022511</v>
          </cell>
          <cell r="M59">
            <v>5.312851766068221E-2</v>
          </cell>
          <cell r="N59">
            <v>5.783165112271052E-2</v>
          </cell>
          <cell r="O59">
            <v>0.10413475800232953</v>
          </cell>
          <cell r="P59">
            <v>0.25084692860740482</v>
          </cell>
          <cell r="Q59">
            <v>0.10307275230157699</v>
          </cell>
          <cell r="R59">
            <v>3.3969973394874231E-2</v>
          </cell>
          <cell r="S59">
            <v>6.6593049961588935E-2</v>
          </cell>
        </row>
        <row r="97">
          <cell r="H97">
            <v>-263070971.58265537</v>
          </cell>
          <cell r="I97">
            <v>-95641710.805131689</v>
          </cell>
          <cell r="J97">
            <v>-73816384.973862022</v>
          </cell>
          <cell r="K97">
            <v>-20925359.577585839</v>
          </cell>
          <cell r="L97">
            <v>-639335.80881074711</v>
          </cell>
          <cell r="M97">
            <v>-40864829.23497124</v>
          </cell>
          <cell r="N97">
            <v>-2973449.0331483814</v>
          </cell>
          <cell r="O97">
            <v>-106522.61903576668</v>
          </cell>
          <cell r="P97">
            <v>-92896.082096361235</v>
          </cell>
          <cell r="Q97">
            <v>-17984156.693373557</v>
          </cell>
          <cell r="R97">
            <v>-5541699.1823233124</v>
          </cell>
          <cell r="S97">
            <v>-4484627.5723148044</v>
          </cell>
        </row>
        <row r="99">
          <cell r="H99">
            <v>1888539994.0099788</v>
          </cell>
          <cell r="I99">
            <v>726488353.78629267</v>
          </cell>
          <cell r="J99">
            <v>512557652.56877482</v>
          </cell>
          <cell r="K99">
            <v>147058193.51724312</v>
          </cell>
          <cell r="L99">
            <v>8814446.9684238005</v>
          </cell>
          <cell r="M99">
            <v>276879046.68611336</v>
          </cell>
          <cell r="N99">
            <v>20718535.372400533</v>
          </cell>
          <cell r="O99">
            <v>716938.77785202884</v>
          </cell>
          <cell r="P99">
            <v>727545.41402558063</v>
          </cell>
          <cell r="Q99">
            <v>122198438.05327189</v>
          </cell>
          <cell r="R99">
            <v>38197220.018209942</v>
          </cell>
          <cell r="S99">
            <v>34183622.847405009</v>
          </cell>
        </row>
        <row r="100">
          <cell r="H100">
            <v>1888539994.0099998</v>
          </cell>
          <cell r="I100">
            <v>728259166.89999998</v>
          </cell>
          <cell r="J100">
            <v>526116152.9002825</v>
          </cell>
          <cell r="K100">
            <v>147063557.25</v>
          </cell>
          <cell r="L100">
            <v>10155076.77</v>
          </cell>
          <cell r="M100">
            <v>253580364.44</v>
          </cell>
          <cell r="N100">
            <v>18979393.77</v>
          </cell>
          <cell r="O100">
            <v>797793.58000000007</v>
          </cell>
          <cell r="P100">
            <v>1139699.1499999999</v>
          </cell>
          <cell r="Q100">
            <v>137094905.98000002</v>
          </cell>
          <cell r="R100">
            <v>32168453.411359996</v>
          </cell>
          <cell r="S100">
            <v>33185429.85835753</v>
          </cell>
        </row>
        <row r="103">
          <cell r="H103">
            <v>-2.09808349609375E-5</v>
          </cell>
          <cell r="I103">
            <v>-1770813.113707304</v>
          </cell>
          <cell r="J103">
            <v>-13558500.331507683</v>
          </cell>
          <cell r="K103">
            <v>-5363.732756882906</v>
          </cell>
          <cell r="L103">
            <v>-1340629.801576199</v>
          </cell>
          <cell r="M103">
            <v>23298682.24611336</v>
          </cell>
          <cell r="N103">
            <v>1739141.6024005339</v>
          </cell>
          <cell r="O103">
            <v>-80854.802147971233</v>
          </cell>
          <cell r="P103">
            <v>-412153.73597441928</v>
          </cell>
          <cell r="Q103">
            <v>-14896467.926728129</v>
          </cell>
          <cell r="R103">
            <v>6028766.6068499461</v>
          </cell>
          <cell r="S103">
            <v>998192.98904747888</v>
          </cell>
        </row>
        <row r="109">
          <cell r="H109">
            <v>-1.1109552896673452E-14</v>
          </cell>
          <cell r="I109">
            <v>-2.4315699605199216E-3</v>
          </cell>
          <cell r="J109">
            <v>-2.5770925786567696E-2</v>
          </cell>
          <cell r="K109">
            <v>-3.6472208731935225E-5</v>
          </cell>
          <cell r="L109">
            <v>-0.13201572296692729</v>
          </cell>
          <cell r="M109">
            <v>9.1878889351569223E-2</v>
          </cell>
          <cell r="N109">
            <v>9.1633148217280178E-2</v>
          </cell>
          <cell r="O109">
            <v>-0.10134802306628139</v>
          </cell>
          <cell r="P109">
            <v>-0.36163380131890011</v>
          </cell>
          <cell r="Q109">
            <v>-0.10865807026339322</v>
          </cell>
          <cell r="R109">
            <v>0.18741238597193305</v>
          </cell>
          <cell r="S109">
            <v>3.0079254459200285E-2</v>
          </cell>
        </row>
      </sheetData>
      <sheetData sheetId="12">
        <row r="15">
          <cell r="I15">
            <v>312959944.95639914</v>
          </cell>
          <cell r="J15">
            <v>268892590.62285972</v>
          </cell>
          <cell r="K15">
            <v>81383221.610971123</v>
          </cell>
          <cell r="L15">
            <v>2136375.4082282842</v>
          </cell>
          <cell r="M15">
            <v>173774339.18988338</v>
          </cell>
          <cell r="N15">
            <v>10327505.245711364</v>
          </cell>
          <cell r="O15">
            <v>294662.56305628776</v>
          </cell>
          <cell r="P15">
            <v>470019.64861919841</v>
          </cell>
          <cell r="Q15">
            <v>59844196.193299361</v>
          </cell>
          <cell r="R15">
            <v>23714342.076648649</v>
          </cell>
          <cell r="S15">
            <v>23346101.22752697</v>
          </cell>
        </row>
        <row r="16">
          <cell r="I16">
            <v>63401487.803044066</v>
          </cell>
          <cell r="J16">
            <v>51044288.17496191</v>
          </cell>
          <cell r="K16">
            <v>14680026.579233598</v>
          </cell>
          <cell r="L16">
            <v>225059.24698249728</v>
          </cell>
          <cell r="M16">
            <v>30301501.319168821</v>
          </cell>
          <cell r="N16">
            <v>1772808.6230709543</v>
          </cell>
          <cell r="O16">
            <v>50447.346985083779</v>
          </cell>
          <cell r="P16">
            <v>54023.211000088922</v>
          </cell>
          <cell r="Q16">
            <v>11335554.051819025</v>
          </cell>
          <cell r="R16">
            <v>4226656.0499030491</v>
          </cell>
          <cell r="S16">
            <v>3193682.1937134988</v>
          </cell>
        </row>
        <row r="17">
          <cell r="I17">
            <v>78413890.595685929</v>
          </cell>
          <cell r="J17">
            <v>54615157.8538661</v>
          </cell>
          <cell r="K17">
            <v>15122385.494784683</v>
          </cell>
          <cell r="L17">
            <v>1200426.8270330688</v>
          </cell>
          <cell r="M17">
            <v>27625520.295510881</v>
          </cell>
          <cell r="N17">
            <v>2198625.959053929</v>
          </cell>
          <cell r="O17">
            <v>69889.998937373646</v>
          </cell>
          <cell r="P17">
            <v>59861.437867622757</v>
          </cell>
          <cell r="Q17">
            <v>13211718.302348552</v>
          </cell>
          <cell r="R17">
            <v>3837943.8325453158</v>
          </cell>
          <cell r="S17">
            <v>2898215.9338702117</v>
          </cell>
        </row>
        <row r="18">
          <cell r="I18">
            <v>12180150.974612243</v>
          </cell>
          <cell r="J18">
            <v>9879682.9487500284</v>
          </cell>
          <cell r="K18">
            <v>2858658.872541178</v>
          </cell>
          <cell r="L18">
            <v>47584.101454047879</v>
          </cell>
          <cell r="M18">
            <v>5925409.8566208417</v>
          </cell>
          <cell r="N18">
            <v>347290.0950765771</v>
          </cell>
          <cell r="O18">
            <v>9886.912569010161</v>
          </cell>
          <cell r="P18">
            <v>11255.685471777024</v>
          </cell>
          <cell r="Q18">
            <v>2194625.9077148866</v>
          </cell>
          <cell r="R18">
            <v>824217.26166325633</v>
          </cell>
          <cell r="S18">
            <v>646050.1378365953</v>
          </cell>
        </row>
        <row r="19">
          <cell r="I19">
            <v>14187717.775638957</v>
          </cell>
          <cell r="J19">
            <v>12880731.010013053</v>
          </cell>
          <cell r="K19">
            <v>3393903.3426901852</v>
          </cell>
          <cell r="L19">
            <v>120208.08311390392</v>
          </cell>
          <cell r="M19">
            <v>4111197.6649399092</v>
          </cell>
          <cell r="N19">
            <v>279276.67189074669</v>
          </cell>
          <cell r="O19">
            <v>18271.490127360979</v>
          </cell>
          <cell r="P19">
            <v>59657.746080170553</v>
          </cell>
          <cell r="Q19">
            <v>3936088.911196338</v>
          </cell>
          <cell r="R19">
            <v>210469.3770980835</v>
          </cell>
          <cell r="S19">
            <v>697980.25756121287</v>
          </cell>
        </row>
        <row r="20">
          <cell r="I20">
            <v>4915809.3360311091</v>
          </cell>
          <cell r="J20">
            <v>4287975.9708099794</v>
          </cell>
          <cell r="K20">
            <v>1162877.7969446976</v>
          </cell>
          <cell r="L20">
            <v>33269.247702075081</v>
          </cell>
          <cell r="M20">
            <v>1744869.4920254215</v>
          </cell>
          <cell r="N20">
            <v>110860.33827434729</v>
          </cell>
          <cell r="O20">
            <v>5492.8400678250127</v>
          </cell>
          <cell r="P20">
            <v>14961.923188181279</v>
          </cell>
          <cell r="Q20">
            <v>1195843.3028766084</v>
          </cell>
          <cell r="R20">
            <v>161178.64295259633</v>
          </cell>
          <cell r="S20">
            <v>243851.51074987283</v>
          </cell>
        </row>
        <row r="21">
          <cell r="I21">
            <v>-29472966.305481974</v>
          </cell>
          <cell r="J21">
            <v>-23906400.114767395</v>
          </cell>
          <cell r="K21">
            <v>-6917250.5993469786</v>
          </cell>
          <cell r="L21">
            <v>-115141.80914136293</v>
          </cell>
          <cell r="M21">
            <v>-14338032.871215418</v>
          </cell>
          <cell r="N21">
            <v>-840356.51871264598</v>
          </cell>
          <cell r="O21">
            <v>-23923.894015686397</v>
          </cell>
          <cell r="P21">
            <v>-27235.987414790492</v>
          </cell>
          <cell r="Q21">
            <v>-5310454.3257336598</v>
          </cell>
          <cell r="R21">
            <v>-1994402.830640703</v>
          </cell>
          <cell r="S21">
            <v>-1563282.2601130465</v>
          </cell>
        </row>
        <row r="22">
          <cell r="I22">
            <v>-449656.87296279881</v>
          </cell>
          <cell r="J22">
            <v>-364730.07188979018</v>
          </cell>
          <cell r="K22">
            <v>-105533.63518838875</v>
          </cell>
          <cell r="L22">
            <v>-1756.6710221547887</v>
          </cell>
          <cell r="M22">
            <v>-218749.44511809677</v>
          </cell>
          <cell r="N22">
            <v>-12820.972292427448</v>
          </cell>
          <cell r="O22">
            <v>-364.99696911016576</v>
          </cell>
          <cell r="P22">
            <v>-415.52821002312623</v>
          </cell>
          <cell r="Q22">
            <v>-81019.408137314618</v>
          </cell>
          <cell r="R22">
            <v>-30427.780188763987</v>
          </cell>
          <cell r="S22">
            <v>-23850.351720787003</v>
          </cell>
        </row>
        <row r="23">
          <cell r="I23">
            <v>-38530.383489785454</v>
          </cell>
          <cell r="J23">
            <v>-31024.374917020774</v>
          </cell>
          <cell r="K23">
            <v>-8923.3020417088046</v>
          </cell>
          <cell r="L23">
            <v>-136.99282168071363</v>
          </cell>
          <cell r="M23">
            <v>-18420.146199653398</v>
          </cell>
          <cell r="N23">
            <v>-1077.7133542650049</v>
          </cell>
          <cell r="O23">
            <v>-30.667732107356287</v>
          </cell>
          <cell r="P23">
            <v>-32.875087129019661</v>
          </cell>
          <cell r="Q23">
            <v>-6889.6956781015278</v>
          </cell>
          <cell r="R23">
            <v>-2569.2516492329191</v>
          </cell>
          <cell r="S23">
            <v>-1942.514153915439</v>
          </cell>
        </row>
        <row r="31">
          <cell r="I31">
            <v>2035298145.6316733</v>
          </cell>
          <cell r="J31">
            <v>1640802573.9925504</v>
          </cell>
          <cell r="K31">
            <v>472404483.59204108</v>
          </cell>
          <cell r="L31">
            <v>7354435.320457289</v>
          </cell>
          <cell r="M31">
            <v>975860010.14259458</v>
          </cell>
          <cell r="N31">
            <v>57111588.856802419</v>
          </cell>
          <cell r="O31">
            <v>1625257.2070225116</v>
          </cell>
          <cell r="P31">
            <v>1760246.3343531159</v>
          </cell>
          <cell r="Q31">
            <v>364390911.98487651</v>
          </cell>
          <cell r="R31">
            <v>136052489.45719466</v>
          </cell>
          <cell r="S31">
            <v>103495216.67026484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7028596.0064149164</v>
          </cell>
          <cell r="J33">
            <v>5658522.5633925553</v>
          </cell>
          <cell r="K33">
            <v>1627315.7759944247</v>
          </cell>
          <cell r="L33">
            <v>24939.54191491325</v>
          </cell>
          <cell r="M33">
            <v>3358933.9207112975</v>
          </cell>
          <cell r="N33">
            <v>196515.1296090947</v>
          </cell>
          <cell r="O33">
            <v>5592.0620226994815</v>
          </cell>
          <cell r="P33">
            <v>5986.8885184667161</v>
          </cell>
          <cell r="Q33">
            <v>1256603.5905327057</v>
          </cell>
          <cell r="R33">
            <v>468531.83548644278</v>
          </cell>
          <cell r="S33">
            <v>353970.4429620197</v>
          </cell>
        </row>
        <row r="34">
          <cell r="I34">
            <v>289989.69134185079</v>
          </cell>
          <cell r="J34">
            <v>233462.44543169977</v>
          </cell>
          <cell r="K34">
            <v>67140.69199106704</v>
          </cell>
          <cell r="L34">
            <v>1028.9693781677154</v>
          </cell>
          <cell r="M34">
            <v>138584.74864905205</v>
          </cell>
          <cell r="N34">
            <v>8107.9296245414416</v>
          </cell>
          <cell r="O34">
            <v>230.72037978097708</v>
          </cell>
          <cell r="P34">
            <v>247.01034914849049</v>
          </cell>
          <cell r="Q34">
            <v>51845.644140743796</v>
          </cell>
          <cell r="R34">
            <v>19330.944933033286</v>
          </cell>
          <cell r="S34">
            <v>14604.307802726025</v>
          </cell>
        </row>
        <row r="35">
          <cell r="I35">
            <v>2372038.921987907</v>
          </cell>
          <cell r="J35">
            <v>1909378.5181170842</v>
          </cell>
          <cell r="K35">
            <v>549044.87817304872</v>
          </cell>
          <cell r="L35">
            <v>8399.9900116670069</v>
          </cell>
          <cell r="M35">
            <v>1133183.3161479288</v>
          </cell>
          <cell r="N35">
            <v>66294.770597001741</v>
          </cell>
          <cell r="O35">
            <v>1886.4829549273968</v>
          </cell>
          <cell r="P35">
            <v>2017.1276821473848</v>
          </cell>
          <cell r="Q35">
            <v>424019.22494377225</v>
          </cell>
          <cell r="R35">
            <v>158074.39867306664</v>
          </cell>
          <cell r="S35">
            <v>119334.04998852522</v>
          </cell>
        </row>
        <row r="36">
          <cell r="I36">
            <v>25164492.934364628</v>
          </cell>
          <cell r="J36">
            <v>23369635.911392502</v>
          </cell>
          <cell r="K36">
            <v>7458178.8646976324</v>
          </cell>
          <cell r="L36">
            <v>273246.55382986442</v>
          </cell>
          <cell r="M36">
            <v>16465987.604578741</v>
          </cell>
          <cell r="N36">
            <v>989283.2611172559</v>
          </cell>
          <cell r="O36">
            <v>28264.729693190053</v>
          </cell>
          <cell r="P36">
            <v>58337.878368672311</v>
          </cell>
          <cell r="Q36">
            <v>5208341.565086918</v>
          </cell>
          <cell r="R36">
            <v>2201747.8590398137</v>
          </cell>
          <cell r="S36">
            <v>2647193.3524469156</v>
          </cell>
        </row>
        <row r="37">
          <cell r="I37">
            <v>31615740.571887266</v>
          </cell>
          <cell r="J37">
            <v>25452932.736653391</v>
          </cell>
          <cell r="K37">
            <v>7319924.6841648677</v>
          </cell>
          <cell r="L37">
            <v>112182.01849188197</v>
          </cell>
          <cell r="M37">
            <v>15109017.980034346</v>
          </cell>
          <cell r="N37">
            <v>883956.24823242566</v>
          </cell>
          <cell r="O37">
            <v>25153.982674521234</v>
          </cell>
          <cell r="P37">
            <v>26929.974928122312</v>
          </cell>
          <cell r="Q37">
            <v>5652402.4262775071</v>
          </cell>
          <cell r="R37">
            <v>2107530.5718083549</v>
          </cell>
          <cell r="S37">
            <v>1592215.2425021029</v>
          </cell>
        </row>
        <row r="38">
          <cell r="I38">
            <v>65080828.021216318</v>
          </cell>
          <cell r="J38">
            <v>55578763.621947944</v>
          </cell>
          <cell r="K38">
            <v>16738548.910718041</v>
          </cell>
          <cell r="L38">
            <v>419235.709085971</v>
          </cell>
          <cell r="M38">
            <v>35646914.954794534</v>
          </cell>
          <cell r="N38">
            <v>2112081.3420683155</v>
          </cell>
          <cell r="O38">
            <v>60217.91659250245</v>
          </cell>
          <cell r="P38">
            <v>93211.700031684042</v>
          </cell>
          <cell r="Q38">
            <v>12361550.541322792</v>
          </cell>
          <cell r="R38">
            <v>4875011.8331869785</v>
          </cell>
          <cell r="S38">
            <v>4690099.8939598529</v>
          </cell>
        </row>
        <row r="39">
          <cell r="I39">
            <v>4592849.2810557019</v>
          </cell>
          <cell r="J39">
            <v>3948963.1532148183</v>
          </cell>
          <cell r="K39">
            <v>1186811.0354764366</v>
          </cell>
          <cell r="L39">
            <v>31269.715702464491</v>
          </cell>
          <cell r="M39">
            <v>2489265.1005781954</v>
          </cell>
          <cell r="N39">
            <v>148361.20010349515</v>
          </cell>
          <cell r="O39">
            <v>4373.618671299072</v>
          </cell>
          <cell r="P39">
            <v>7342.4926810065963</v>
          </cell>
          <cell r="Q39">
            <v>893445.12351269554</v>
          </cell>
          <cell r="R39">
            <v>335084.65796012513</v>
          </cell>
          <cell r="S39">
            <v>334721.17116062483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-726590308.43590331</v>
          </cell>
          <cell r="J46">
            <v>-584983506.03557289</v>
          </cell>
          <cell r="K46">
            <v>-168239712.96264279</v>
          </cell>
          <cell r="L46">
            <v>-2579715.1187711558</v>
          </cell>
          <cell r="M46">
            <v>-347271777.27817613</v>
          </cell>
          <cell r="N46">
            <v>-20317427.341675073</v>
          </cell>
          <cell r="O46">
            <v>-578156.51632938674</v>
          </cell>
          <cell r="P46">
            <v>-619214.84981224407</v>
          </cell>
          <cell r="Q46">
            <v>-129909045.34461732</v>
          </cell>
          <cell r="R46">
            <v>-48439529.860881358</v>
          </cell>
          <cell r="S46">
            <v>-36603839.492862627</v>
          </cell>
        </row>
        <row r="47">
          <cell r="I47">
            <v>-36748032.65256644</v>
          </cell>
          <cell r="J47">
            <v>-29594134.115652908</v>
          </cell>
          <cell r="K47">
            <v>-8513093.0956315249</v>
          </cell>
          <cell r="L47">
            <v>-130945.24373591058</v>
          </cell>
          <cell r="M47">
            <v>-17575048.122894518</v>
          </cell>
          <cell r="N47">
            <v>-1028309.7333563071</v>
          </cell>
          <cell r="O47">
            <v>-29262.066571403629</v>
          </cell>
          <cell r="P47">
            <v>-31412.412910254548</v>
          </cell>
          <cell r="Q47">
            <v>-6572106.1438541301</v>
          </cell>
          <cell r="R47">
            <v>-2451227.3837399539</v>
          </cell>
          <cell r="S47">
            <v>-1854828.1354731473</v>
          </cell>
        </row>
        <row r="48">
          <cell r="I48">
            <v>-336376841.73698676</v>
          </cell>
          <cell r="J48">
            <v>-271389963.8589251</v>
          </cell>
          <cell r="K48">
            <v>-78186244.398635909</v>
          </cell>
          <cell r="L48">
            <v>-1228017.3887540905</v>
          </cell>
          <cell r="M48">
            <v>-161584512.98246074</v>
          </cell>
          <cell r="N48">
            <v>-9458393.3642431051</v>
          </cell>
          <cell r="O48">
            <v>-269170.63085518475</v>
          </cell>
          <cell r="P48">
            <v>-293433.95593762014</v>
          </cell>
          <cell r="Q48">
            <v>-60271792.240252607</v>
          </cell>
          <cell r="R48">
            <v>-22521337.60096753</v>
          </cell>
          <cell r="S48">
            <v>-17198866.533044234</v>
          </cell>
        </row>
        <row r="49">
          <cell r="I49">
            <v>-22830.07930777701</v>
          </cell>
          <cell r="J49">
            <v>-18419.447331222542</v>
          </cell>
          <cell r="K49">
            <v>-5306.5759007984016</v>
          </cell>
          <cell r="L49">
            <v>-83.349922064201067</v>
          </cell>
          <cell r="M49">
            <v>-10966.918463870836</v>
          </cell>
          <cell r="N49">
            <v>-641.95207251951808</v>
          </cell>
          <cell r="O49">
            <v>-18.268923615524713</v>
          </cell>
          <cell r="P49">
            <v>-19.916267256453576</v>
          </cell>
          <cell r="Q49">
            <v>-4090.6936591585186</v>
          </cell>
          <cell r="R49">
            <v>-1528.5460228037255</v>
          </cell>
          <cell r="S49">
            <v>-1167.3242874719608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-39475904.17761185</v>
          </cell>
          <cell r="J52">
            <v>-33696738.882356182</v>
          </cell>
          <cell r="K52">
            <v>-10144912.484340545</v>
          </cell>
          <cell r="L52">
            <v>-253376.60203578474</v>
          </cell>
          <cell r="M52">
            <v>-21600095.00921277</v>
          </cell>
          <cell r="N52">
            <v>-1279693.6752452634</v>
          </cell>
          <cell r="O52">
            <v>-36485.07957914898</v>
          </cell>
          <cell r="P52">
            <v>-56354.996936131931</v>
          </cell>
          <cell r="Q52">
            <v>-7494572.6470280178</v>
          </cell>
          <cell r="R52">
            <v>-2954406.4332197225</v>
          </cell>
          <cell r="S52">
            <v>-2837974.7222604821</v>
          </cell>
        </row>
        <row r="97">
          <cell r="H97">
            <v>-180572765.04023486</v>
          </cell>
          <cell r="I97">
            <v>-62982616.171189263</v>
          </cell>
          <cell r="J97">
            <v>-51058886.538588956</v>
          </cell>
          <cell r="K97">
            <v>-14789901.898791745</v>
          </cell>
          <cell r="L97">
            <v>-292140.09308238031</v>
          </cell>
          <cell r="M97">
            <v>-30486905.907444272</v>
          </cell>
          <cell r="N97">
            <v>-1810158.7272589076</v>
          </cell>
          <cell r="O97">
            <v>-52204.636953475441</v>
          </cell>
          <cell r="P97">
            <v>-62307.181160464046</v>
          </cell>
          <cell r="Q97">
            <v>-11423496.448162861</v>
          </cell>
          <cell r="R97">
            <v>-4219252.5346105089</v>
          </cell>
          <cell r="S97">
            <v>-3394894.9029924897</v>
          </cell>
        </row>
      </sheetData>
      <sheetData sheetId="13">
        <row r="15">
          <cell r="I15">
            <v>37253086.629935592</v>
          </cell>
          <cell r="J15">
            <v>29656274.525985517</v>
          </cell>
          <cell r="K15">
            <v>8505259.7475334052</v>
          </cell>
          <cell r="L15">
            <v>147674.8407300018</v>
          </cell>
          <cell r="M15">
            <v>17527620.637058407</v>
          </cell>
          <cell r="N15">
            <v>1042316.3977364956</v>
          </cell>
          <cell r="O15">
            <v>29901.21742667045</v>
          </cell>
          <cell r="P15">
            <v>31414.690032944251</v>
          </cell>
          <cell r="Q15">
            <v>6626853.4607977103</v>
          </cell>
          <cell r="R15">
            <v>2428585.7419914156</v>
          </cell>
          <cell r="S15">
            <v>1831947.6743865367</v>
          </cell>
        </row>
        <row r="16">
          <cell r="I16">
            <v>18725635.808119256</v>
          </cell>
          <cell r="J16">
            <v>15075476.330892611</v>
          </cell>
          <cell r="K16">
            <v>4335506.3426986933</v>
          </cell>
          <cell r="L16">
            <v>66444.106147765124</v>
          </cell>
          <cell r="M16">
            <v>9141327.8521442264</v>
          </cell>
          <cell r="N16">
            <v>523557.01543902734</v>
          </cell>
          <cell r="O16">
            <v>14898.411682491513</v>
          </cell>
          <cell r="P16">
            <v>15950.311259645387</v>
          </cell>
          <cell r="Q16">
            <v>3347852.2837298177</v>
          </cell>
          <cell r="R16">
            <v>1254964.4389429947</v>
          </cell>
          <cell r="S16">
            <v>943050.58872295974</v>
          </cell>
        </row>
        <row r="17">
          <cell r="I17">
            <v>-388235.07135088259</v>
          </cell>
          <cell r="J17">
            <v>-312557.00414908776</v>
          </cell>
          <cell r="K17">
            <v>-89887.234353346474</v>
          </cell>
          <cell r="L17">
            <v>-1377.5731064863685</v>
          </cell>
          <cell r="M17">
            <v>-189526.21403905694</v>
          </cell>
          <cell r="N17">
            <v>-10854.808740704706</v>
          </cell>
          <cell r="O17">
            <v>-308.8859562279319</v>
          </cell>
          <cell r="P17">
            <v>-330.69479153664935</v>
          </cell>
          <cell r="Q17">
            <v>-69410.389242030476</v>
          </cell>
          <cell r="R17">
            <v>-26018.968237097619</v>
          </cell>
          <cell r="S17">
            <v>-19552.089784935459</v>
          </cell>
        </row>
        <row r="18">
          <cell r="I18">
            <v>6116116.6508767661</v>
          </cell>
          <cell r="J18">
            <v>4950952.1545330277</v>
          </cell>
          <cell r="K18">
            <v>1425314.1047896987</v>
          </cell>
          <cell r="L18">
            <v>21222.097562075061</v>
          </cell>
          <cell r="M18">
            <v>3005457.9155724063</v>
          </cell>
          <cell r="N18">
            <v>171793.45091435031</v>
          </cell>
          <cell r="O18">
            <v>4384.9846950233486</v>
          </cell>
          <cell r="P18">
            <v>4509.8080867902609</v>
          </cell>
          <cell r="Q18">
            <v>1008906.731887107</v>
          </cell>
          <cell r="R18">
            <v>412584.96880399005</v>
          </cell>
          <cell r="S18">
            <v>309981.73541431455</v>
          </cell>
        </row>
        <row r="19">
          <cell r="I19">
            <v>3247730.0083229085</v>
          </cell>
          <cell r="J19">
            <v>3295408.6806507586</v>
          </cell>
          <cell r="K19">
            <v>742148.68355977198</v>
          </cell>
          <cell r="L19">
            <v>37493.177277801668</v>
          </cell>
          <cell r="M19">
            <v>-104516.33477594693</v>
          </cell>
          <cell r="N19">
            <v>13950.125258610342</v>
          </cell>
          <cell r="O19">
            <v>5199.2128874118025</v>
          </cell>
          <cell r="P19">
            <v>21692.173281128409</v>
          </cell>
          <cell r="Q19">
            <v>1179962.0968723809</v>
          </cell>
          <cell r="R19">
            <v>-210591.98838104468</v>
          </cell>
          <cell r="S19">
            <v>92807.840415907718</v>
          </cell>
        </row>
        <row r="20">
          <cell r="I20">
            <v>735520.94808006135</v>
          </cell>
          <cell r="J20">
            <v>746318.84759262565</v>
          </cell>
          <cell r="K20">
            <v>168076.13377629864</v>
          </cell>
          <cell r="L20">
            <v>8491.1668233796263</v>
          </cell>
          <cell r="M20">
            <v>-23670.056762222805</v>
          </cell>
          <cell r="N20">
            <v>3159.3172245650512</v>
          </cell>
          <cell r="O20">
            <v>1177.4778021634836</v>
          </cell>
          <cell r="P20">
            <v>4912.676797877707</v>
          </cell>
          <cell r="Q20">
            <v>267228.75299555872</v>
          </cell>
          <cell r="R20">
            <v>-47693.256075895981</v>
          </cell>
          <cell r="S20">
            <v>21018.406886341825</v>
          </cell>
        </row>
        <row r="21">
          <cell r="I21">
            <v>-12503600.098352553</v>
          </cell>
          <cell r="J21">
            <v>-10121573.766498335</v>
          </cell>
          <cell r="K21">
            <v>-2913868.1614708863</v>
          </cell>
          <cell r="L21">
            <v>-43385.801205470794</v>
          </cell>
          <cell r="M21">
            <v>-6144265.3948332584</v>
          </cell>
          <cell r="N21">
            <v>-351209.22839839332</v>
          </cell>
          <cell r="O21">
            <v>-8964.5273616729628</v>
          </cell>
          <cell r="P21">
            <v>-9219.712450948482</v>
          </cell>
          <cell r="Q21">
            <v>-2062577.7813187696</v>
          </cell>
          <cell r="R21">
            <v>-843475.97519691254</v>
          </cell>
          <cell r="S21">
            <v>-633717.09185080626</v>
          </cell>
        </row>
        <row r="22">
          <cell r="I22">
            <v>-228786.7112730823</v>
          </cell>
          <cell r="J22">
            <v>-185201.18659666413</v>
          </cell>
          <cell r="K22">
            <v>-53316.989387248861</v>
          </cell>
          <cell r="L22">
            <v>-793.85894427759513</v>
          </cell>
          <cell r="M22">
            <v>-112425.72233721096</v>
          </cell>
          <cell r="N22">
            <v>-6426.309519017027</v>
          </cell>
          <cell r="O22">
            <v>-164.0299367431744</v>
          </cell>
          <cell r="P22">
            <v>-168.69922853770052</v>
          </cell>
          <cell r="Q22">
            <v>-37740.361465577203</v>
          </cell>
          <cell r="R22">
            <v>-15433.642541765523</v>
          </cell>
          <cell r="S22">
            <v>-11595.544337761639</v>
          </cell>
        </row>
        <row r="23">
          <cell r="I23">
            <v>-20873.641318759408</v>
          </cell>
          <cell r="J23">
            <v>-16804.77442074662</v>
          </cell>
          <cell r="K23">
            <v>-4832.82945690207</v>
          </cell>
          <cell r="L23">
            <v>-74.065866370885317</v>
          </cell>
          <cell r="M23">
            <v>-9975.41782318267</v>
          </cell>
          <cell r="N23">
            <v>-583.61390033314262</v>
          </cell>
          <cell r="O23">
            <v>-16.607398801631238</v>
          </cell>
          <cell r="P23">
            <v>-17.779961095475716</v>
          </cell>
          <cell r="Q23">
            <v>-3731.8822428697276</v>
          </cell>
          <cell r="R23">
            <v>-1391.4536376024373</v>
          </cell>
          <cell r="S23">
            <v>-1051.227308709741</v>
          </cell>
        </row>
        <row r="31">
          <cell r="I31">
            <v>1041861312.815444</v>
          </cell>
          <cell r="J31">
            <v>838772884.52933156</v>
          </cell>
          <cell r="K31">
            <v>241219917.77524686</v>
          </cell>
          <cell r="L31">
            <v>3696832.7467921679</v>
          </cell>
          <cell r="M31">
            <v>508610748.06851715</v>
          </cell>
          <cell r="N31">
            <v>29129787.902984239</v>
          </cell>
          <cell r="O31">
            <v>828921.32013244275</v>
          </cell>
          <cell r="P31">
            <v>887447.15528343723</v>
          </cell>
          <cell r="Q31">
            <v>186268589.81880701</v>
          </cell>
          <cell r="R31">
            <v>69824124.112826765</v>
          </cell>
          <cell r="S31">
            <v>52469669.627573647</v>
          </cell>
        </row>
        <row r="32">
          <cell r="I32">
            <v>523372.27683839499</v>
          </cell>
          <cell r="J32">
            <v>421352.121368372</v>
          </cell>
          <cell r="K32">
            <v>121175.26203525036</v>
          </cell>
          <cell r="L32">
            <v>1857.0799663832893</v>
          </cell>
          <cell r="M32">
            <v>250117.2200291364</v>
          </cell>
          <cell r="N32">
            <v>14633.16012512793</v>
          </cell>
          <cell r="O32">
            <v>416.40325185436114</v>
          </cell>
          <cell r="P32">
            <v>445.80332576061858</v>
          </cell>
          <cell r="Q32">
            <v>93570.818647160151</v>
          </cell>
          <cell r="R32">
            <v>34888.414882005687</v>
          </cell>
          <cell r="S32">
            <v>26357.79841343057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54395.648308285818</v>
          </cell>
          <cell r="J34">
            <v>43792.38798500823</v>
          </cell>
          <cell r="K34">
            <v>12594.107920945778</v>
          </cell>
          <cell r="L34">
            <v>193.01188313216741</v>
          </cell>
          <cell r="M34">
            <v>26554.839147178103</v>
          </cell>
          <cell r="N34">
            <v>1520.8681602580768</v>
          </cell>
          <cell r="O34">
            <v>43.278037153829494</v>
          </cell>
          <cell r="P34">
            <v>46.333674892425648</v>
          </cell>
          <cell r="Q34">
            <v>9725.0954402786228</v>
          </cell>
          <cell r="R34">
            <v>3645.5304479877832</v>
          </cell>
          <cell r="S34">
            <v>2739.444934566855</v>
          </cell>
        </row>
        <row r="35">
          <cell r="I35">
            <v>1201299.6196063256</v>
          </cell>
          <cell r="J35">
            <v>967132.12663428322</v>
          </cell>
          <cell r="K35">
            <v>278134.32738163735</v>
          </cell>
          <cell r="L35">
            <v>4262.5671169885563</v>
          </cell>
          <cell r="M35">
            <v>586449.82012932468</v>
          </cell>
          <cell r="N35">
            <v>33587.58281608898</v>
          </cell>
          <cell r="O35">
            <v>955.77295587236233</v>
          </cell>
          <cell r="P35">
            <v>1023.2551270972826</v>
          </cell>
          <cell r="Q35">
            <v>214773.67797567634</v>
          </cell>
          <cell r="R35">
            <v>80509.645102693146</v>
          </cell>
          <cell r="S35">
            <v>60499.217495792822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162388.91017420759</v>
          </cell>
          <cell r="J37">
            <v>130734.68889474208</v>
          </cell>
          <cell r="K37">
            <v>37597.556486650312</v>
          </cell>
          <cell r="L37">
            <v>576.20398556275438</v>
          </cell>
          <cell r="M37">
            <v>79274.933254261428</v>
          </cell>
          <cell r="N37">
            <v>4540.291930399535</v>
          </cell>
          <cell r="O37">
            <v>129.19918240626458</v>
          </cell>
          <cell r="P37">
            <v>138.32126657457158</v>
          </cell>
          <cell r="Q37">
            <v>29032.610126028085</v>
          </cell>
          <cell r="R37">
            <v>10883.108021813052</v>
          </cell>
          <cell r="S37">
            <v>8178.1445987252337</v>
          </cell>
        </row>
        <row r="38">
          <cell r="I38">
            <v>7531302.0657484494</v>
          </cell>
          <cell r="J38">
            <v>6063236.9013480656</v>
          </cell>
          <cell r="K38">
            <v>1743706.2329640402</v>
          </cell>
          <cell r="L38">
            <v>26723.292016098028</v>
          </cell>
          <cell r="M38">
            <v>3676627.1042732727</v>
          </cell>
          <cell r="N38">
            <v>210570.47527344112</v>
          </cell>
          <cell r="O38">
            <v>5992.0229054154934</v>
          </cell>
          <cell r="P38">
            <v>6415.0885646837305</v>
          </cell>
          <cell r="Q38">
            <v>1346479.6110870973</v>
          </cell>
          <cell r="R38">
            <v>504738.74009324174</v>
          </cell>
          <cell r="S38">
            <v>379287.46023539483</v>
          </cell>
        </row>
        <row r="39">
          <cell r="I39">
            <v>1685119.1398961369</v>
          </cell>
          <cell r="J39">
            <v>1352102.6482106727</v>
          </cell>
          <cell r="K39">
            <v>385061.49571083527</v>
          </cell>
          <cell r="L39">
            <v>6982.8365002087176</v>
          </cell>
          <cell r="M39">
            <v>771956.95182903821</v>
          </cell>
          <cell r="N39">
            <v>46104.427718880936</v>
          </cell>
          <cell r="O39">
            <v>1382.1599907404002</v>
          </cell>
          <cell r="P39">
            <v>1672.907030648963</v>
          </cell>
          <cell r="Q39">
            <v>307112.88923331583</v>
          </cell>
          <cell r="R39">
            <v>104236.74353002268</v>
          </cell>
          <cell r="S39">
            <v>82055.11550105855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-286947254.52842963</v>
          </cell>
          <cell r="J46">
            <v>-231013066.16154009</v>
          </cell>
          <cell r="K46">
            <v>-66436283.113472164</v>
          </cell>
          <cell r="L46">
            <v>-1018173.9105718343</v>
          </cell>
          <cell r="M46">
            <v>-140079261.07016224</v>
          </cell>
          <cell r="N46">
            <v>-8022865.0022226656</v>
          </cell>
          <cell r="O46">
            <v>-228299.76898683445</v>
          </cell>
          <cell r="P46">
            <v>-244418.83158085571</v>
          </cell>
          <cell r="Q46">
            <v>-51301703.783348858</v>
          </cell>
          <cell r="R46">
            <v>-19230770.343884531</v>
          </cell>
          <cell r="S46">
            <v>-14451086.205475623</v>
          </cell>
        </row>
        <row r="47">
          <cell r="I47">
            <v>-13685857.731097156</v>
          </cell>
          <cell r="J47">
            <v>-11018094.467246881</v>
          </cell>
          <cell r="K47">
            <v>-3168657.3212492224</v>
          </cell>
          <cell r="L47">
            <v>-48561.479734319531</v>
          </cell>
          <cell r="M47">
            <v>-6681145.1054038722</v>
          </cell>
          <cell r="N47">
            <v>-382647.98593965761</v>
          </cell>
          <cell r="O47">
            <v>-10888.684624395324</v>
          </cell>
          <cell r="P47">
            <v>-11657.478170731792</v>
          </cell>
          <cell r="Q47">
            <v>-2446818.3900056761</v>
          </cell>
          <cell r="R47">
            <v>-917209.26446219848</v>
          </cell>
          <cell r="S47">
            <v>-689239.94478701369</v>
          </cell>
        </row>
        <row r="48">
          <cell r="I48">
            <v>-173032977.73377883</v>
          </cell>
          <cell r="J48">
            <v>-139303924.68481129</v>
          </cell>
          <cell r="K48">
            <v>-40061954.645917371</v>
          </cell>
          <cell r="L48">
            <v>-613972.2921783023</v>
          </cell>
          <cell r="M48">
            <v>-84470669.997737259</v>
          </cell>
          <cell r="N48">
            <v>-4837893.3737216452</v>
          </cell>
          <cell r="O48">
            <v>-137667.77071502502</v>
          </cell>
          <cell r="P48">
            <v>-147387.77798083538</v>
          </cell>
          <cell r="Q48">
            <v>-30935603.768146984</v>
          </cell>
          <cell r="R48">
            <v>-11596443.87430818</v>
          </cell>
          <cell r="S48">
            <v>-8714195.5120997392</v>
          </cell>
        </row>
        <row r="49">
          <cell r="I49">
            <v>-11530.63039951724</v>
          </cell>
          <cell r="J49">
            <v>-9282.9822949361242</v>
          </cell>
          <cell r="K49">
            <v>-2669.662154314979</v>
          </cell>
          <cell r="L49">
            <v>-40.91409434994879</v>
          </cell>
          <cell r="M49">
            <v>-5628.9851751151909</v>
          </cell>
          <cell r="N49">
            <v>-322.38918346816325</v>
          </cell>
          <cell r="O49">
            <v>-9.1739517104232995</v>
          </cell>
          <cell r="P49">
            <v>-9.8216768592970549</v>
          </cell>
          <cell r="Q49">
            <v>-2061.4972816640184</v>
          </cell>
          <cell r="R49">
            <v>-772.76776777323619</v>
          </cell>
          <cell r="S49">
            <v>-580.69952326514579</v>
          </cell>
        </row>
        <row r="50">
          <cell r="I50">
            <v>-3947864.7090308019</v>
          </cell>
          <cell r="J50">
            <v>-620302.3737293171</v>
          </cell>
          <cell r="K50">
            <v>-29138.791535386397</v>
          </cell>
          <cell r="L50">
            <v>-58145.007126451193</v>
          </cell>
          <cell r="M50">
            <v>0</v>
          </cell>
          <cell r="N50">
            <v>-32942.875386022526</v>
          </cell>
          <cell r="O50">
            <v>-48036.850737593537</v>
          </cell>
          <cell r="P50">
            <v>-68623.713359929796</v>
          </cell>
          <cell r="Q50">
            <v>-8602206.9820932634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-4214155.7058502818</v>
          </cell>
          <cell r="J52">
            <v>-3420854.2130698799</v>
          </cell>
          <cell r="K52">
            <v>-990467.38018850982</v>
          </cell>
          <cell r="L52">
            <v>-16618.351133212007</v>
          </cell>
          <cell r="M52">
            <v>-2087561.9085588818</v>
          </cell>
          <cell r="N52">
            <v>-120411.47654338556</v>
          </cell>
          <cell r="O52">
            <v>-3427.4737185605263</v>
          </cell>
          <cell r="P52">
            <v>-3923.6447915356334</v>
          </cell>
          <cell r="Q52">
            <v>-759846.67723171122</v>
          </cell>
          <cell r="R52">
            <v>-286829.07798845717</v>
          </cell>
          <cell r="S52">
            <v>-224722.53614226053</v>
          </cell>
        </row>
        <row r="97">
          <cell r="H97">
            <v>-58375252.081385359</v>
          </cell>
          <cell r="I97">
            <v>-20193567.596675228</v>
          </cell>
          <cell r="J97">
            <v>-16533672.567058695</v>
          </cell>
          <cell r="K97">
            <v>-4806213.006835849</v>
          </cell>
          <cell r="L97">
            <v>-88179.777193431117</v>
          </cell>
          <cell r="M97">
            <v>-9959548.5561521947</v>
          </cell>
          <cell r="N97">
            <v>-584981.85213571414</v>
          </cell>
          <cell r="O97">
            <v>-16760.230349485966</v>
          </cell>
          <cell r="P97">
            <v>-20844.080000300175</v>
          </cell>
          <cell r="Q97">
            <v>-3674873.8623754457</v>
          </cell>
          <cell r="R97">
            <v>-1370822.8922373264</v>
          </cell>
          <cell r="S97">
            <v>-1125787.6603719615</v>
          </cell>
        </row>
      </sheetData>
      <sheetData sheetId="14">
        <row r="15">
          <cell r="I15">
            <v>52673041.00927598</v>
          </cell>
          <cell r="J15">
            <v>27160296.003933191</v>
          </cell>
          <cell r="K15">
            <v>6459610.1508830348</v>
          </cell>
          <cell r="L15">
            <v>2377489.9845633158</v>
          </cell>
          <cell r="M15">
            <v>507473.31495377974</v>
          </cell>
          <cell r="N15">
            <v>1516177.6008787614</v>
          </cell>
          <cell r="O15">
            <v>50907.77066062759</v>
          </cell>
          <cell r="P15">
            <v>13906.098086962125</v>
          </cell>
          <cell r="Q15">
            <v>7888915.6860908009</v>
          </cell>
          <cell r="R15">
            <v>67891.476009779843</v>
          </cell>
          <cell r="S15">
            <v>57407.289767759663</v>
          </cell>
        </row>
        <row r="16">
          <cell r="I16">
            <v>34211484.77234716</v>
          </cell>
          <cell r="J16">
            <v>13849336.257171491</v>
          </cell>
          <cell r="K16">
            <v>3019682.6889576134</v>
          </cell>
          <cell r="L16">
            <v>1642565.6374547726</v>
          </cell>
          <cell r="M16">
            <v>108416.40930092303</v>
          </cell>
          <cell r="N16">
            <v>978295.16379747237</v>
          </cell>
          <cell r="O16">
            <v>38537.662658557667</v>
          </cell>
          <cell r="P16">
            <v>17738.739065881346</v>
          </cell>
          <cell r="Q16">
            <v>4816234.0524992216</v>
          </cell>
          <cell r="R16">
            <v>9756.2960778708821</v>
          </cell>
          <cell r="S16">
            <v>9756.2960778708821</v>
          </cell>
        </row>
        <row r="17">
          <cell r="I17">
            <v>-938660.4299810878</v>
          </cell>
          <cell r="J17">
            <v>-429289.14574090572</v>
          </cell>
          <cell r="K17">
            <v>-97273.305798208574</v>
          </cell>
          <cell r="L17">
            <v>-19581.941190565223</v>
          </cell>
          <cell r="M17">
            <v>-1577.6986859825647</v>
          </cell>
          <cell r="N17">
            <v>-27950.281992359385</v>
          </cell>
          <cell r="O17">
            <v>-902.19387529907203</v>
          </cell>
          <cell r="P17">
            <v>-414.18051280194106</v>
          </cell>
          <cell r="Q17">
            <v>-134394.18339395657</v>
          </cell>
          <cell r="R17">
            <v>-146.16208972406409</v>
          </cell>
          <cell r="S17">
            <v>-143.27753449794727</v>
          </cell>
        </row>
        <row r="18">
          <cell r="I18">
            <v>10937284.312452193</v>
          </cell>
          <cell r="J18">
            <v>5019169.0677100588</v>
          </cell>
          <cell r="K18">
            <v>1135682.1765086162</v>
          </cell>
          <cell r="L18">
            <v>160454.72240677741</v>
          </cell>
          <cell r="M18">
            <v>-2305.5977116143013</v>
          </cell>
          <cell r="N18">
            <v>329677.48960664443</v>
          </cell>
          <cell r="O18">
            <v>9820.2601797193984</v>
          </cell>
          <cell r="P18">
            <v>4412.9806420003852</v>
          </cell>
          <cell r="Q18">
            <v>1491731.8768692871</v>
          </cell>
          <cell r="R18">
            <v>-996.44339648222103</v>
          </cell>
          <cell r="S18">
            <v>-557.93938100733328</v>
          </cell>
        </row>
        <row r="19">
          <cell r="I19">
            <v>10765519.151782269</v>
          </cell>
          <cell r="J19">
            <v>5566317.3308901517</v>
          </cell>
          <cell r="K19">
            <v>1111054.6101573687</v>
          </cell>
          <cell r="L19">
            <v>314178.58792358125</v>
          </cell>
          <cell r="M19">
            <v>5459.8866990700017</v>
          </cell>
          <cell r="N19">
            <v>189974.55127818699</v>
          </cell>
          <cell r="O19">
            <v>15979.259455234778</v>
          </cell>
          <cell r="P19">
            <v>22071.348671991353</v>
          </cell>
          <cell r="Q19">
            <v>2417478.1189138624</v>
          </cell>
          <cell r="R19">
            <v>930.27806568985579</v>
          </cell>
          <cell r="S19">
            <v>333.54420644518234</v>
          </cell>
        </row>
        <row r="20">
          <cell r="I20">
            <v>2438092.0928789438</v>
          </cell>
          <cell r="J20">
            <v>1260616.7969755067</v>
          </cell>
          <cell r="K20">
            <v>251623.11464869339</v>
          </cell>
          <cell r="L20">
            <v>71152.753542701626</v>
          </cell>
          <cell r="M20">
            <v>1236.5132049210083</v>
          </cell>
          <cell r="N20">
            <v>43023.977273126657</v>
          </cell>
          <cell r="O20">
            <v>3618.8599526485414</v>
          </cell>
          <cell r="P20">
            <v>4998.5495281405156</v>
          </cell>
          <cell r="Q20">
            <v>547491.8769202258</v>
          </cell>
          <cell r="R20">
            <v>210.68223131242505</v>
          </cell>
          <cell r="S20">
            <v>75.538530087887182</v>
          </cell>
        </row>
        <row r="21">
          <cell r="I21">
            <v>-34068549.289153315</v>
          </cell>
          <cell r="J21">
            <v>-15634210.823174231</v>
          </cell>
          <cell r="K21">
            <v>-3537536.6591820796</v>
          </cell>
          <cell r="L21">
            <v>-499800.44980353094</v>
          </cell>
          <cell r="M21">
            <v>7181.7068145209423</v>
          </cell>
          <cell r="N21">
            <v>-1026912.4842444647</v>
          </cell>
          <cell r="O21">
            <v>-30589.13057459594</v>
          </cell>
          <cell r="P21">
            <v>-13745.994363783868</v>
          </cell>
          <cell r="Q21">
            <v>-4646595.9484533267</v>
          </cell>
          <cell r="R21">
            <v>3103.8217529242147</v>
          </cell>
          <cell r="S21">
            <v>1737.9254995288948</v>
          </cell>
        </row>
        <row r="22">
          <cell r="I22">
            <v>-400828.62614534661</v>
          </cell>
          <cell r="J22">
            <v>-183942.0631601357</v>
          </cell>
          <cell r="K22">
            <v>-41620.379752718014</v>
          </cell>
          <cell r="L22">
            <v>-5880.3304461618991</v>
          </cell>
          <cell r="M22">
            <v>84.495340597305585</v>
          </cell>
          <cell r="N22">
            <v>-12081.991420816479</v>
          </cell>
          <cell r="O22">
            <v>-359.89202472732063</v>
          </cell>
          <cell r="P22">
            <v>-161.72652345931741</v>
          </cell>
          <cell r="Q22">
            <v>-54668.857615961257</v>
          </cell>
          <cell r="R22">
            <v>36.51756928260955</v>
          </cell>
          <cell r="S22">
            <v>20.447312986729308</v>
          </cell>
        </row>
        <row r="23">
          <cell r="I23">
            <v>-58037.342022777113</v>
          </cell>
          <cell r="J23">
            <v>-46724.211927315679</v>
          </cell>
          <cell r="K23">
            <v>-13437.26146505653</v>
          </cell>
          <cell r="L23">
            <v>-205.93369183349827</v>
          </cell>
          <cell r="M23">
            <v>-27735.780604021998</v>
          </cell>
          <cell r="N23">
            <v>-1622.6876291316212</v>
          </cell>
          <cell r="O23">
            <v>-46.175426205714629</v>
          </cell>
          <cell r="P23">
            <v>-49.4356335577354</v>
          </cell>
          <cell r="Q23">
            <v>-10376.173606255659</v>
          </cell>
          <cell r="R23">
            <v>-3868.8156724142477</v>
          </cell>
          <cell r="S23">
            <v>-2922.8459916305969</v>
          </cell>
        </row>
        <row r="31">
          <cell r="I31">
            <v>1803590611.6419399</v>
          </cell>
          <cell r="J31">
            <v>824740061.63145506</v>
          </cell>
          <cell r="K31">
            <v>186862452.34213334</v>
          </cell>
          <cell r="L31">
            <v>37631641.222939491</v>
          </cell>
          <cell r="M31">
            <v>2869505.9403897682</v>
          </cell>
          <cell r="N31">
            <v>53705732.965779431</v>
          </cell>
          <cell r="O31">
            <v>1733578.1908942107</v>
          </cell>
          <cell r="P31">
            <v>795688.19036788156</v>
          </cell>
          <cell r="Q31">
            <v>258219811.89938152</v>
          </cell>
          <cell r="R31">
            <v>258224.28294914524</v>
          </cell>
          <cell r="S31">
            <v>258224.28294914524</v>
          </cell>
        </row>
        <row r="32">
          <cell r="I32">
            <v>2894315.7578370846</v>
          </cell>
          <cell r="J32">
            <v>1835754.8585685755</v>
          </cell>
          <cell r="K32">
            <v>450721.96403243515</v>
          </cell>
          <cell r="L32">
            <v>1366.2119355185298</v>
          </cell>
          <cell r="M32">
            <v>0</v>
          </cell>
          <cell r="N32">
            <v>97158.229809170603</v>
          </cell>
          <cell r="O32">
            <v>1460.319354442556</v>
          </cell>
          <cell r="P32">
            <v>453.39703693753029</v>
          </cell>
          <cell r="Q32">
            <v>449297.91142583604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309967.29111144395</v>
          </cell>
          <cell r="J34">
            <v>141740.83693098044</v>
          </cell>
          <cell r="K34">
            <v>32114.409882740758</v>
          </cell>
          <cell r="L34">
            <v>6467.4199425628985</v>
          </cell>
          <cell r="M34">
            <v>493.15680478125745</v>
          </cell>
          <cell r="N34">
            <v>9229.9330330857229</v>
          </cell>
          <cell r="O34">
            <v>297.93487074772747</v>
          </cell>
          <cell r="P34">
            <v>136.74794676002847</v>
          </cell>
          <cell r="Q34">
            <v>44377.973077211755</v>
          </cell>
          <cell r="R34">
            <v>44.378741477299187</v>
          </cell>
          <cell r="S34">
            <v>44.378741477299187</v>
          </cell>
        </row>
        <row r="35">
          <cell r="I35">
            <v>1806925.7197870824</v>
          </cell>
          <cell r="J35">
            <v>826265.1290605145</v>
          </cell>
          <cell r="K35">
            <v>187207.98889727221</v>
          </cell>
          <cell r="L35">
            <v>37701.227742378869</v>
          </cell>
          <cell r="M35">
            <v>2874.8120850173541</v>
          </cell>
          <cell r="N35">
            <v>53805.042879181543</v>
          </cell>
          <cell r="O35">
            <v>1736.7838356272075</v>
          </cell>
          <cell r="P35">
            <v>797.1595365522985</v>
          </cell>
          <cell r="Q35">
            <v>258697.29885919596</v>
          </cell>
          <cell r="R35">
            <v>258.70177817659783</v>
          </cell>
          <cell r="S35">
            <v>258.70177817659783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7517814.6817769278</v>
          </cell>
          <cell r="J37">
            <v>3437721.899837363</v>
          </cell>
          <cell r="K37">
            <v>778889.22165748139</v>
          </cell>
          <cell r="L37">
            <v>156858.04919311753</v>
          </cell>
          <cell r="M37">
            <v>11960.815136684132</v>
          </cell>
          <cell r="N37">
            <v>223858.86529879691</v>
          </cell>
          <cell r="O37">
            <v>7225.9854821755525</v>
          </cell>
          <cell r="P37">
            <v>3316.6264678093848</v>
          </cell>
          <cell r="Q37">
            <v>1076324.4610458396</v>
          </cell>
          <cell r="R37">
            <v>1076.343097494344</v>
          </cell>
          <cell r="S37">
            <v>1076.343097494344</v>
          </cell>
        </row>
        <row r="38">
          <cell r="I38">
            <v>33067109.872149214</v>
          </cell>
          <cell r="J38">
            <v>15120820.688406089</v>
          </cell>
          <cell r="K38">
            <v>3425944.4480870157</v>
          </cell>
          <cell r="L38">
            <v>689940.17098780477</v>
          </cell>
          <cell r="M38">
            <v>52609.648551713974</v>
          </cell>
          <cell r="N38">
            <v>984643.27840285725</v>
          </cell>
          <cell r="O38">
            <v>31783.499060285048</v>
          </cell>
          <cell r="P38">
            <v>14588.182398506386</v>
          </cell>
          <cell r="Q38">
            <v>4734213.4274414172</v>
          </cell>
          <cell r="R38">
            <v>4734.2953998651074</v>
          </cell>
          <cell r="S38">
            <v>4734.2953998651074</v>
          </cell>
        </row>
        <row r="39">
          <cell r="I39">
            <v>2833599.3420131677</v>
          </cell>
          <cell r="J39">
            <v>1454406.6424941914</v>
          </cell>
          <cell r="K39">
            <v>342349.63753484958</v>
          </cell>
          <cell r="L39">
            <v>121837.52017874006</v>
          </cell>
          <cell r="M39">
            <v>24756.549758302172</v>
          </cell>
          <cell r="N39">
            <v>80090.630186890354</v>
          </cell>
          <cell r="O39">
            <v>2806.47689627404</v>
          </cell>
          <cell r="P39">
            <v>1027.9692613571312</v>
          </cell>
          <cell r="Q39">
            <v>433767.12643633352</v>
          </cell>
          <cell r="R39">
            <v>3307.0772945168619</v>
          </cell>
          <cell r="S39">
            <v>2793.3584255153264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-586093037.31678963</v>
          </cell>
          <cell r="J46">
            <v>-266544757.47186467</v>
          </cell>
          <cell r="K46">
            <v>-60526490.901242524</v>
          </cell>
          <cell r="L46">
            <v>-19994859.198567007</v>
          </cell>
          <cell r="M46">
            <v>-1342270.8797775439</v>
          </cell>
          <cell r="N46">
            <v>-17091164.795815952</v>
          </cell>
          <cell r="O46">
            <v>-599006.33458931732</v>
          </cell>
          <cell r="P46">
            <v>-238812.37377100074</v>
          </cell>
          <cell r="Q46">
            <v>-84642497.717766091</v>
          </cell>
          <cell r="R46">
            <v>-120789.76055613067</v>
          </cell>
          <cell r="S46">
            <v>-120789.76055613067</v>
          </cell>
        </row>
        <row r="47">
          <cell r="I47">
            <v>-18697972.989901479</v>
          </cell>
          <cell r="J47">
            <v>-8550148.4075900093</v>
          </cell>
          <cell r="K47">
            <v>-1937218.4930255122</v>
          </cell>
          <cell r="L47">
            <v>-390130.33590345364</v>
          </cell>
          <cell r="M47">
            <v>-29748.405331808986</v>
          </cell>
          <cell r="N47">
            <v>-556771.77399078337</v>
          </cell>
          <cell r="O47">
            <v>-17972.14843545511</v>
          </cell>
          <cell r="P47">
            <v>-8248.9652562218253</v>
          </cell>
          <cell r="Q47">
            <v>-2676986.1393083129</v>
          </cell>
          <cell r="R47">
            <v>-2677.0324910508753</v>
          </cell>
          <cell r="S47">
            <v>-2677.0324910508753</v>
          </cell>
        </row>
        <row r="48">
          <cell r="I48">
            <v>-308609731.47736007</v>
          </cell>
          <cell r="J48">
            <v>-141570675.3145788</v>
          </cell>
          <cell r="K48">
            <v>-32048295.182588067</v>
          </cell>
          <cell r="L48">
            <v>-4485233.0421037367</v>
          </cell>
          <cell r="M48">
            <v>-384788.86602302024</v>
          </cell>
          <cell r="N48">
            <v>-9280592.7479560133</v>
          </cell>
          <cell r="O48">
            <v>-287500.87978828605</v>
          </cell>
          <cell r="P48">
            <v>-140935.96670832601</v>
          </cell>
          <cell r="Q48">
            <v>-44004806.861890107</v>
          </cell>
          <cell r="R48">
            <v>-34626.807220379102</v>
          </cell>
          <cell r="S48">
            <v>-34626.807220379102</v>
          </cell>
        </row>
        <row r="49">
          <cell r="I49">
            <v>-20146.22672554465</v>
          </cell>
          <cell r="J49">
            <v>-9236.969977336872</v>
          </cell>
          <cell r="K49">
            <v>-2090.5623233516449</v>
          </cell>
          <cell r="L49">
            <v>-289.8357279943969</v>
          </cell>
          <cell r="M49">
            <v>-25.165762185901812</v>
          </cell>
          <cell r="N49">
            <v>-605.96328244327174</v>
          </cell>
          <cell r="O49">
            <v>-18.76483012787034</v>
          </cell>
          <cell r="P49">
            <v>-9.2198570324179236</v>
          </cell>
          <cell r="Q49">
            <v>-2872.0369546130914</v>
          </cell>
          <cell r="R49">
            <v>-2.2646445173208192</v>
          </cell>
          <cell r="S49">
            <v>-2.2646445173208192</v>
          </cell>
        </row>
        <row r="50">
          <cell r="I50">
            <v>-2795111.1032215534</v>
          </cell>
          <cell r="J50">
            <v>-439177.67703624017</v>
          </cell>
          <cell r="K50">
            <v>-20630.433350136689</v>
          </cell>
          <cell r="L50">
            <v>-41167.002163034878</v>
          </cell>
          <cell r="M50">
            <v>0</v>
          </cell>
          <cell r="N50">
            <v>-23323.746771991307</v>
          </cell>
          <cell r="O50">
            <v>-34010.368833892215</v>
          </cell>
          <cell r="P50">
            <v>-48585.986930570994</v>
          </cell>
          <cell r="Q50">
            <v>-6090412.4178464226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-8485097.0719930157</v>
          </cell>
          <cell r="J52">
            <v>-4891793.2530579995</v>
          </cell>
          <cell r="K52">
            <v>-1255975.2069847414</v>
          </cell>
          <cell r="L52">
            <v>-129955.3303972358</v>
          </cell>
          <cell r="M52">
            <v>-1400848.0446065005</v>
          </cell>
          <cell r="N52">
            <v>-250305.80286320043</v>
          </cell>
          <cell r="O52">
            <v>-7768.5000617213209</v>
          </cell>
          <cell r="P52">
            <v>-5260.5521241901588</v>
          </cell>
          <cell r="Q52">
            <v>-1322209.8353195006</v>
          </cell>
          <cell r="R52">
            <v>-194032.8132771402</v>
          </cell>
          <cell r="S52">
            <v>-156340.46740060148</v>
          </cell>
        </row>
        <row r="97">
          <cell r="H97">
            <v>-17354746.416233636</v>
          </cell>
          <cell r="I97">
            <v>-7111613.0551003376</v>
          </cell>
          <cell r="J97">
            <v>-5861790.7710679201</v>
          </cell>
          <cell r="K97">
            <v>-1355711.6189224715</v>
          </cell>
          <cell r="L97">
            <v>-170906.77774956511</v>
          </cell>
          <cell r="M97">
            <v>-729046.26322980202</v>
          </cell>
          <cell r="N97">
            <v>-446269.17209318315</v>
          </cell>
          <cell r="O97">
            <v>-10808.883493009853</v>
          </cell>
          <cell r="P97">
            <v>-2932.4576204251593</v>
          </cell>
          <cell r="Q97">
            <v>-1661246.6916160516</v>
          </cell>
          <cell r="R97">
            <v>-2349.4181398012925</v>
          </cell>
          <cell r="S97">
            <v>-2071.3072007878663</v>
          </cell>
        </row>
      </sheetData>
      <sheetData sheetId="15">
        <row r="15">
          <cell r="I15">
            <v>36973793.095946804</v>
          </cell>
          <cell r="J15">
            <v>-1145253.4014338758</v>
          </cell>
          <cell r="K15">
            <v>-404912.06447892252</v>
          </cell>
          <cell r="L15">
            <v>286395.46387458156</v>
          </cell>
          <cell r="M15">
            <v>-764475.92040773726</v>
          </cell>
          <cell r="N15">
            <v>-4981.3479864318651</v>
          </cell>
          <cell r="O15">
            <v>110610.48737453314</v>
          </cell>
          <cell r="P15">
            <v>24090.433055875441</v>
          </cell>
          <cell r="Q15">
            <v>3510805.0911515821</v>
          </cell>
          <cell r="R15">
            <v>-137901.98528283756</v>
          </cell>
          <cell r="S15">
            <v>-103668.00115328957</v>
          </cell>
        </row>
        <row r="16">
          <cell r="I16">
            <v>485523.40472689585</v>
          </cell>
          <cell r="J16">
            <v>10371.752734386488</v>
          </cell>
          <cell r="K16">
            <v>159.63366931709456</v>
          </cell>
          <cell r="L16">
            <v>4748.8723319438513</v>
          </cell>
          <cell r="M16">
            <v>350.85869529216899</v>
          </cell>
          <cell r="N16">
            <v>1947.6649438817383</v>
          </cell>
          <cell r="O16">
            <v>1464.7206475383678</v>
          </cell>
          <cell r="P16">
            <v>340.66020213446325</v>
          </cell>
          <cell r="Q16">
            <v>52015.788883701149</v>
          </cell>
          <cell r="R16">
            <v>2.1125460830436622</v>
          </cell>
          <cell r="S16">
            <v>2.1125460830436622</v>
          </cell>
        </row>
        <row r="17">
          <cell r="I17">
            <v>3623104.2234533834</v>
          </cell>
          <cell r="J17">
            <v>77396.765574477802</v>
          </cell>
          <cell r="K17">
            <v>1191.2287149853375</v>
          </cell>
          <cell r="L17">
            <v>35437.34294783332</v>
          </cell>
          <cell r="M17">
            <v>2618.2004994454237</v>
          </cell>
          <cell r="N17">
            <v>14533.991596181273</v>
          </cell>
          <cell r="O17">
            <v>10930.133362490938</v>
          </cell>
          <cell r="P17">
            <v>2542.0966427151216</v>
          </cell>
          <cell r="Q17">
            <v>388155.59158637078</v>
          </cell>
          <cell r="R17">
            <v>15.764378320795291</v>
          </cell>
          <cell r="S17">
            <v>15.764378320795291</v>
          </cell>
        </row>
        <row r="18">
          <cell r="I18">
            <v>323462.65449280222</v>
          </cell>
          <cell r="J18">
            <v>147869.02200131776</v>
          </cell>
          <cell r="K18">
            <v>15880.304042198648</v>
          </cell>
          <cell r="L18">
            <v>3554.430122098971</v>
          </cell>
          <cell r="M18">
            <v>-23276.520914828037</v>
          </cell>
          <cell r="N18">
            <v>6582.8237496959246</v>
          </cell>
          <cell r="O18">
            <v>594.13507671952493</v>
          </cell>
          <cell r="P18">
            <v>215.11522683033297</v>
          </cell>
          <cell r="Q18">
            <v>-25731.75079695075</v>
          </cell>
          <cell r="R18">
            <v>9315.3339603071345</v>
          </cell>
          <cell r="S18">
            <v>7027.4569391617506</v>
          </cell>
        </row>
        <row r="19">
          <cell r="I19">
            <v>177384.6531154296</v>
          </cell>
          <cell r="J19">
            <v>325594.67927419295</v>
          </cell>
          <cell r="K19">
            <v>23939.758701952916</v>
          </cell>
          <cell r="L19">
            <v>7149.8487510691502</v>
          </cell>
          <cell r="M19">
            <v>-80291.094708493576</v>
          </cell>
          <cell r="N19">
            <v>11293.817676005916</v>
          </cell>
          <cell r="O19">
            <v>428.78979148666139</v>
          </cell>
          <cell r="P19">
            <v>822.79686512818012</v>
          </cell>
          <cell r="Q19">
            <v>-140987.75092979727</v>
          </cell>
          <cell r="R19">
            <v>14543.020529117983</v>
          </cell>
          <cell r="S19">
            <v>14781.093624979672</v>
          </cell>
        </row>
        <row r="20">
          <cell r="I20">
            <v>40172.713833961578</v>
          </cell>
          <cell r="J20">
            <v>73738.182230640348</v>
          </cell>
          <cell r="K20">
            <v>5421.6926813951331</v>
          </cell>
          <cell r="L20">
            <v>1619.2428306990839</v>
          </cell>
          <cell r="M20">
            <v>-18183.710453469706</v>
          </cell>
          <cell r="N20">
            <v>2557.7370850450293</v>
          </cell>
          <cell r="O20">
            <v>97.109018654013141</v>
          </cell>
          <cell r="P20">
            <v>186.34071451928639</v>
          </cell>
          <cell r="Q20">
            <v>-31929.822973535775</v>
          </cell>
          <cell r="R20">
            <v>3293.5915917002808</v>
          </cell>
          <cell r="S20">
            <v>3347.5085579300448</v>
          </cell>
        </row>
        <row r="21">
          <cell r="I21">
            <v>-491751.75751533592</v>
          </cell>
          <cell r="J21">
            <v>-224801.38105971046</v>
          </cell>
          <cell r="K21">
            <v>-24142.408139431282</v>
          </cell>
          <cell r="L21">
            <v>-5403.7065337522999</v>
          </cell>
          <cell r="M21">
            <v>35386.681923627955</v>
          </cell>
          <cell r="N21">
            <v>-10007.693634378116</v>
          </cell>
          <cell r="O21">
            <v>-903.24791477538747</v>
          </cell>
          <cell r="P21">
            <v>-327.03401580623677</v>
          </cell>
          <cell r="Q21">
            <v>39119.303272238336</v>
          </cell>
          <cell r="R21">
            <v>-14161.856966165658</v>
          </cell>
          <cell r="S21">
            <v>-10683.6577660406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I23">
            <v>553173.15452939819</v>
          </cell>
          <cell r="J23">
            <v>44344.604605666471</v>
          </cell>
          <cell r="K23">
            <v>12395.504799089667</v>
          </cell>
          <cell r="L23">
            <v>0</v>
          </cell>
          <cell r="M23">
            <v>21373.457049101315</v>
          </cell>
          <cell r="N23">
            <v>-298.26086892454646</v>
          </cell>
          <cell r="O23">
            <v>0</v>
          </cell>
          <cell r="P23">
            <v>0</v>
          </cell>
          <cell r="Q23">
            <v>11555.279885668868</v>
          </cell>
          <cell r="R23">
            <v>0</v>
          </cell>
          <cell r="S23">
            <v>0</v>
          </cell>
        </row>
        <row r="31">
          <cell r="I31">
            <v>75104700.519214094</v>
          </cell>
          <cell r="J31">
            <v>1604386.8851463541</v>
          </cell>
          <cell r="K31">
            <v>24693.431480584382</v>
          </cell>
          <cell r="L31">
            <v>734594.11188477208</v>
          </cell>
          <cell r="M31">
            <v>54273.670389387116</v>
          </cell>
          <cell r="N31">
            <v>301280.61983807123</v>
          </cell>
          <cell r="O31">
            <v>226574.87673443262</v>
          </cell>
          <cell r="P31">
            <v>52696.084701653715</v>
          </cell>
          <cell r="Q31">
            <v>8046224.3598297751</v>
          </cell>
          <cell r="R31">
            <v>326.78577254021275</v>
          </cell>
          <cell r="S31">
            <v>326.78577254021275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107311.49646235428</v>
          </cell>
          <cell r="J34">
            <v>72641.512961634799</v>
          </cell>
          <cell r="K34">
            <v>19787.521439144137</v>
          </cell>
          <cell r="L34">
            <v>1065.4749873341966</v>
          </cell>
          <cell r="M34">
            <v>32683.951424926403</v>
          </cell>
          <cell r="N34">
            <v>3072.2363615539452</v>
          </cell>
          <cell r="O34">
            <v>91.925249049627809</v>
          </cell>
          <cell r="P34">
            <v>75.17077775952221</v>
          </cell>
          <cell r="Q34">
            <v>17777.413611982942</v>
          </cell>
          <cell r="R34">
            <v>4531.4701758334986</v>
          </cell>
          <cell r="S34">
            <v>3418.7171331373197</v>
          </cell>
        </row>
        <row r="35">
          <cell r="I35">
            <v>6588.1863399464582</v>
          </cell>
          <cell r="J35">
            <v>4459.6882830235636</v>
          </cell>
          <cell r="K35">
            <v>1214.8174496150073</v>
          </cell>
          <cell r="L35">
            <v>65.412821445205481</v>
          </cell>
          <cell r="M35">
            <v>2006.5693743140787</v>
          </cell>
          <cell r="N35">
            <v>188.61414012036471</v>
          </cell>
          <cell r="O35">
            <v>5.6435767839412305</v>
          </cell>
          <cell r="P35">
            <v>4.6149677110519942</v>
          </cell>
          <cell r="Q35">
            <v>1091.4106817915003</v>
          </cell>
          <cell r="R35">
            <v>278.20103993027544</v>
          </cell>
          <cell r="S35">
            <v>209.8856717050582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I38">
            <v>15677335.673879426</v>
          </cell>
          <cell r="J38">
            <v>10612333.441436267</v>
          </cell>
          <cell r="K38">
            <v>2890795.7300211024</v>
          </cell>
          <cell r="L38">
            <v>155657.21827782408</v>
          </cell>
          <cell r="M38">
            <v>4774859.1206823215</v>
          </cell>
          <cell r="N38">
            <v>448828.71171660232</v>
          </cell>
          <cell r="O38">
            <v>13429.530234549895</v>
          </cell>
          <cell r="P38">
            <v>10981.838429734682</v>
          </cell>
          <cell r="Q38">
            <v>2597135.3470615419</v>
          </cell>
          <cell r="R38">
            <v>662010.88778625929</v>
          </cell>
          <cell r="S38">
            <v>499446.73065889574</v>
          </cell>
        </row>
        <row r="39">
          <cell r="I39">
            <v>523903.17052446108</v>
          </cell>
          <cell r="J39">
            <v>-9941.7235381348019</v>
          </cell>
          <cell r="K39">
            <v>-5167.1182288523887</v>
          </cell>
          <cell r="L39">
            <v>4148.7544239548297</v>
          </cell>
          <cell r="M39">
            <v>-12064.69023500547</v>
          </cell>
          <cell r="N39">
            <v>157.99553855163384</v>
          </cell>
          <cell r="O39">
            <v>1561.7481531759358</v>
          </cell>
          <cell r="P39">
            <v>351.06808369613549</v>
          </cell>
          <cell r="Q39">
            <v>46959.838653752799</v>
          </cell>
          <cell r="R39">
            <v>-1628.8794917398016</v>
          </cell>
          <cell r="S39">
            <v>-1171.6284118972749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-2808665.9428551472</v>
          </cell>
          <cell r="J46">
            <v>-59998.732067657947</v>
          </cell>
          <cell r="K46">
            <v>-923.45218784277301</v>
          </cell>
          <cell r="L46">
            <v>-27471.375953957038</v>
          </cell>
          <cell r="M46">
            <v>-2029.6547161841017</v>
          </cell>
          <cell r="N46">
            <v>-11266.892888614824</v>
          </cell>
          <cell r="O46">
            <v>-8473.1466258599885</v>
          </cell>
          <cell r="P46">
            <v>-1970.6582597380905</v>
          </cell>
          <cell r="Q46">
            <v>-300902.02306636964</v>
          </cell>
          <cell r="R46">
            <v>-12.220700749728636</v>
          </cell>
          <cell r="S46">
            <v>-12.220700749728636</v>
          </cell>
        </row>
        <row r="47">
          <cell r="I47">
            <v>-52781395.60884539</v>
          </cell>
          <cell r="J47">
            <v>-1127516.3646100778</v>
          </cell>
          <cell r="K47">
            <v>-17353.824286712959</v>
          </cell>
          <cell r="L47">
            <v>-516251.34197025769</v>
          </cell>
          <cell r="M47">
            <v>-38141.954473721067</v>
          </cell>
          <cell r="N47">
            <v>-211731.24285187933</v>
          </cell>
          <cell r="O47">
            <v>-159230.22289245401</v>
          </cell>
          <cell r="P47">
            <v>-37033.27320989249</v>
          </cell>
          <cell r="Q47">
            <v>-5654652.0811311277</v>
          </cell>
          <cell r="R47">
            <v>-229.65552116640836</v>
          </cell>
          <cell r="S47">
            <v>-229.65552116640836</v>
          </cell>
        </row>
        <row r="48">
          <cell r="I48">
            <v>-11951699.526807841</v>
          </cell>
          <cell r="J48">
            <v>-261428.10918444803</v>
          </cell>
          <cell r="K48">
            <v>-9305.1110054496712</v>
          </cell>
          <cell r="L48">
            <v>-114728.50273492724</v>
          </cell>
          <cell r="M48">
            <v>-14580.325863811981</v>
          </cell>
          <cell r="N48">
            <v>-45833.787214841504</v>
          </cell>
          <cell r="O48">
            <v>-35824.000142354867</v>
          </cell>
          <cell r="P48">
            <v>-8331.8352549133269</v>
          </cell>
          <cell r="Q48">
            <v>-1272931.5193991014</v>
          </cell>
          <cell r="R48">
            <v>-64.316403184720045</v>
          </cell>
          <cell r="S48">
            <v>-64.316403184720045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-2411839.0694793835</v>
          </cell>
          <cell r="J51">
            <v>-589777.27620815055</v>
          </cell>
          <cell r="K51">
            <v>-1623349.2965714117</v>
          </cell>
          <cell r="L51">
            <v>-10432.148394932963</v>
          </cell>
          <cell r="M51">
            <v>-5659010.9305082727</v>
          </cell>
          <cell r="N51">
            <v>-38387.858522027702</v>
          </cell>
          <cell r="O51">
            <v>0</v>
          </cell>
          <cell r="P51">
            <v>-2265.2522370610964</v>
          </cell>
          <cell r="Q51">
            <v>-4867605.4757710695</v>
          </cell>
          <cell r="R51">
            <v>0</v>
          </cell>
          <cell r="S51">
            <v>0</v>
          </cell>
        </row>
        <row r="52">
          <cell r="I52">
            <v>-1241627.4179630999</v>
          </cell>
          <cell r="J52">
            <v>-999598.88908947061</v>
          </cell>
          <cell r="K52">
            <v>-287471.33614088385</v>
          </cell>
          <cell r="L52">
            <v>-4405.6620987654287</v>
          </cell>
          <cell r="M52">
            <v>-593368.07056132331</v>
          </cell>
          <cell r="N52">
            <v>-34715.122727857677</v>
          </cell>
          <cell r="O52">
            <v>-987.85838935640015</v>
          </cell>
          <cell r="P52">
            <v>-1057.605946626084</v>
          </cell>
          <cell r="Q52">
            <v>-221983.66076130667</v>
          </cell>
          <cell r="R52">
            <v>-82767.877481874762</v>
          </cell>
          <cell r="S52">
            <v>-62530.184794952147</v>
          </cell>
        </row>
        <row r="97">
          <cell r="H97">
            <v>-8747609.3937750924</v>
          </cell>
          <cell r="I97">
            <v>-6034364.1680598054</v>
          </cell>
          <cell r="J97">
            <v>-924123.51789119653</v>
          </cell>
          <cell r="K97">
            <v>-136358.17680181246</v>
          </cell>
          <cell r="L97">
            <v>-89798.129976898854</v>
          </cell>
          <cell r="M97">
            <v>-34078.49389087483</v>
          </cell>
          <cell r="N97">
            <v>-151000.37970938819</v>
          </cell>
          <cell r="O97">
            <v>-27282.89209586486</v>
          </cell>
          <cell r="P97">
            <v>-7406.2674781589158</v>
          </cell>
          <cell r="Q97">
            <v>-1347567.0636176884</v>
          </cell>
          <cell r="R97">
            <v>2590.9964041769244</v>
          </cell>
          <cell r="S97">
            <v>1778.6993424151481</v>
          </cell>
        </row>
      </sheetData>
      <sheetData sheetId="16">
        <row r="15">
          <cell r="I15">
            <v>3526759.6229668818</v>
          </cell>
          <cell r="J15">
            <v>2432364.8426879966</v>
          </cell>
          <cell r="K15">
            <v>666870.96906390914</v>
          </cell>
          <cell r="L15">
            <v>32774.802336114175</v>
          </cell>
          <cell r="M15">
            <v>1135043.4313749606</v>
          </cell>
          <cell r="N15">
            <v>100732.79570081164</v>
          </cell>
          <cell r="O15">
            <v>2999.6620185122592</v>
          </cell>
          <cell r="P15">
            <v>2523.6215262979922</v>
          </cell>
          <cell r="Q15">
            <v>588859.75379577291</v>
          </cell>
          <cell r="R15">
            <v>157509.79159941338</v>
          </cell>
          <cell r="S15">
            <v>118856.09028064573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I19">
            <v>26625.713543553582</v>
          </cell>
          <cell r="J19">
            <v>19932.306856035077</v>
          </cell>
          <cell r="K19">
            <v>4863.2638239968401</v>
          </cell>
          <cell r="L19">
            <v>525.10178391603336</v>
          </cell>
          <cell r="M19">
            <v>4451.8293033314185</v>
          </cell>
          <cell r="N19">
            <v>488.97491488192259</v>
          </cell>
          <cell r="O19">
            <v>35.459102642309539</v>
          </cell>
          <cell r="P19">
            <v>83.147625620913146</v>
          </cell>
          <cell r="Q19">
            <v>6766.9169574479474</v>
          </cell>
          <cell r="R19">
            <v>191.46357787883673</v>
          </cell>
          <cell r="S19">
            <v>691.81067831131259</v>
          </cell>
        </row>
        <row r="20">
          <cell r="I20">
            <v>6029.9871044349948</v>
          </cell>
          <cell r="J20">
            <v>4514.1157665850842</v>
          </cell>
          <cell r="K20">
            <v>1101.3946385398676</v>
          </cell>
          <cell r="L20">
            <v>118.92101897444614</v>
          </cell>
          <cell r="M20">
            <v>1008.216108325111</v>
          </cell>
          <cell r="N20">
            <v>110.73928314850964</v>
          </cell>
          <cell r="O20">
            <v>8.0305052226353748</v>
          </cell>
          <cell r="P20">
            <v>18.830635634914426</v>
          </cell>
          <cell r="Q20">
            <v>1532.5193791871891</v>
          </cell>
          <cell r="R20">
            <v>43.361200581352243</v>
          </cell>
          <cell r="S20">
            <v>156.67596896905678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1383124.9771565292</v>
          </cell>
          <cell r="J35">
            <v>936267.72776319738</v>
          </cell>
          <cell r="K35">
            <v>255038.9850178046</v>
          </cell>
          <cell r="L35">
            <v>13732.779022743794</v>
          </cell>
          <cell r="M35">
            <v>421259.52072474413</v>
          </cell>
          <cell r="N35">
            <v>39597.685126723045</v>
          </cell>
          <cell r="O35">
            <v>1184.8134839539571</v>
          </cell>
          <cell r="P35">
            <v>968.86711768064276</v>
          </cell>
          <cell r="Q35">
            <v>229130.9468841661</v>
          </cell>
          <cell r="R35">
            <v>58405.57433316495</v>
          </cell>
          <cell r="S35">
            <v>44063.434138522047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I38">
            <v>549224.71321109904</v>
          </cell>
          <cell r="J38">
            <v>371782.29210110969</v>
          </cell>
          <cell r="K38">
            <v>101273.35975959408</v>
          </cell>
          <cell r="L38">
            <v>5453.1454097978312</v>
          </cell>
          <cell r="M38">
            <v>167277.82613914052</v>
          </cell>
          <cell r="N38">
            <v>15723.833794295384</v>
          </cell>
          <cell r="O38">
            <v>470.47725742835144</v>
          </cell>
          <cell r="P38">
            <v>384.72717479354299</v>
          </cell>
          <cell r="Q38">
            <v>90985.544089412972</v>
          </cell>
          <cell r="R38">
            <v>23192.253298041469</v>
          </cell>
          <cell r="S38">
            <v>17497.13682965839</v>
          </cell>
        </row>
        <row r="39">
          <cell r="I39">
            <v>39674.135807860919</v>
          </cell>
          <cell r="J39">
            <v>27384.234468942388</v>
          </cell>
          <cell r="K39">
            <v>7499.5946344753847</v>
          </cell>
          <cell r="L39">
            <v>372.49460559086145</v>
          </cell>
          <cell r="M39">
            <v>12712.337761533387</v>
          </cell>
          <cell r="N39">
            <v>1129.4775669491576</v>
          </cell>
          <cell r="O39">
            <v>33.919731172642813</v>
          </cell>
          <cell r="P39">
            <v>29.265593665734148</v>
          </cell>
          <cell r="Q39">
            <v>6656.0860855553319</v>
          </cell>
          <cell r="R39">
            <v>1758.2610524862293</v>
          </cell>
          <cell r="S39">
            <v>1334.2572333025503</v>
          </cell>
        </row>
        <row r="40">
          <cell r="I40">
            <v>3157.2899416056262</v>
          </cell>
          <cell r="J40">
            <v>2658.5432442128358</v>
          </cell>
          <cell r="K40">
            <v>792.22731661289845</v>
          </cell>
          <cell r="L40">
            <v>18.104777446456144</v>
          </cell>
          <cell r="M40">
            <v>1675.4373047903507</v>
          </cell>
          <cell r="N40">
            <v>98.994940754769502</v>
          </cell>
          <cell r="O40">
            <v>2.821274017130754</v>
          </cell>
          <cell r="P40">
            <v>4.073902710911347</v>
          </cell>
          <cell r="Q40">
            <v>591.08716788918696</v>
          </cell>
          <cell r="R40">
            <v>230.13714549356587</v>
          </cell>
          <cell r="S40">
            <v>210.77683993689323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97">
          <cell r="H97">
            <v>1979401.3489735934</v>
          </cell>
          <cell r="I97">
            <v>680450.18589228799</v>
          </cell>
          <cell r="J97">
            <v>562088.42074419395</v>
          </cell>
          <cell r="K97">
            <v>162825.12376586796</v>
          </cell>
          <cell r="L97">
            <v>1688.9691915398387</v>
          </cell>
          <cell r="M97">
            <v>344749.98574541108</v>
          </cell>
          <cell r="N97">
            <v>18961.098048791595</v>
          </cell>
          <cell r="O97">
            <v>534.02385606897587</v>
          </cell>
          <cell r="P97">
            <v>593.9041629868691</v>
          </cell>
          <cell r="Q97">
            <v>123027.37239840263</v>
          </cell>
          <cell r="R97">
            <v>48134.66626007326</v>
          </cell>
          <cell r="S97">
            <v>36347.598907969805</v>
          </cell>
        </row>
      </sheetData>
      <sheetData sheetId="17">
        <row r="12">
          <cell r="H12">
            <v>811435823.84058213</v>
          </cell>
          <cell r="I12">
            <v>305119265.83233124</v>
          </cell>
          <cell r="J12">
            <v>234934319.85599586</v>
          </cell>
          <cell r="K12">
            <v>63761536.221300215</v>
          </cell>
          <cell r="L12">
            <v>1347640.0055590803</v>
          </cell>
          <cell r="M12">
            <v>116005469.92750427</v>
          </cell>
          <cell r="N12">
            <v>7294719.6211383315</v>
          </cell>
          <cell r="O12">
            <v>246562.09842469497</v>
          </cell>
          <cell r="P12">
            <v>225457.73468963613</v>
          </cell>
          <cell r="Q12">
            <v>56829268.207504198</v>
          </cell>
          <cell r="R12">
            <v>15190290.608047215</v>
          </cell>
          <cell r="S12">
            <v>10481293.728097338</v>
          </cell>
        </row>
        <row r="15">
          <cell r="I15">
            <v>136757485.76802185</v>
          </cell>
          <cell r="J15">
            <v>105554086.53440073</v>
          </cell>
          <cell r="K15">
            <v>29306827.760955527</v>
          </cell>
          <cell r="L15">
            <v>234572.57839432298</v>
          </cell>
          <cell r="M15">
            <v>58893349.863728009</v>
          </cell>
          <cell r="N15">
            <v>3422336.0731898574</v>
          </cell>
          <cell r="O15">
            <v>97343.031835312038</v>
          </cell>
          <cell r="P15">
            <v>64428.82517931125</v>
          </cell>
          <cell r="Q15">
            <v>23435498.913323801</v>
          </cell>
          <cell r="R15">
            <v>8348246.9337627264</v>
          </cell>
          <cell r="S15">
            <v>4924078.9178043008</v>
          </cell>
        </row>
        <row r="16">
          <cell r="I16">
            <v>49803352.294663906</v>
          </cell>
          <cell r="J16">
            <v>38470396.297998816</v>
          </cell>
          <cell r="K16">
            <v>10678369.530868897</v>
          </cell>
          <cell r="L16">
            <v>80619.780125303238</v>
          </cell>
          <cell r="M16">
            <v>21481368.707717728</v>
          </cell>
          <cell r="N16">
            <v>1243222.5019197378</v>
          </cell>
          <cell r="O16">
            <v>35317.997261172597</v>
          </cell>
          <cell r="P16">
            <v>23144.082419202219</v>
          </cell>
          <cell r="Q16">
            <v>8533518.757486498</v>
          </cell>
          <cell r="R16">
            <v>3046059.5674119908</v>
          </cell>
          <cell r="S16">
            <v>1787332.7658702736</v>
          </cell>
        </row>
        <row r="17">
          <cell r="I17">
            <v>58842899.778996184</v>
          </cell>
          <cell r="J17">
            <v>40963959.21775277</v>
          </cell>
          <cell r="K17">
            <v>11336949.021867489</v>
          </cell>
          <cell r="L17">
            <v>899042.03413365746</v>
          </cell>
          <cell r="M17">
            <v>20701033.136328664</v>
          </cell>
          <cell r="N17">
            <v>1647713.653149656</v>
          </cell>
          <cell r="O17">
            <v>52380.903481126821</v>
          </cell>
          <cell r="P17">
            <v>44644.230140766784</v>
          </cell>
          <cell r="Q17">
            <v>9909223.3282094188</v>
          </cell>
          <cell r="R17">
            <v>2876652.1960127708</v>
          </cell>
          <cell r="S17">
            <v>2164846.1602582377</v>
          </cell>
        </row>
        <row r="18">
          <cell r="I18">
            <v>9135113.2309591826</v>
          </cell>
          <cell r="J18">
            <v>7409762.2115625227</v>
          </cell>
          <cell r="K18">
            <v>2143994.1544058835</v>
          </cell>
          <cell r="L18">
            <v>35688.076090535913</v>
          </cell>
          <cell r="M18">
            <v>4444057.3924656315</v>
          </cell>
          <cell r="N18">
            <v>260467.57130743284</v>
          </cell>
          <cell r="O18">
            <v>7415.1844267576207</v>
          </cell>
          <cell r="P18">
            <v>8441.7641038327693</v>
          </cell>
          <cell r="Q18">
            <v>1645969.4307861649</v>
          </cell>
          <cell r="R18">
            <v>618162.94624744228</v>
          </cell>
          <cell r="S18">
            <v>484537.60337744647</v>
          </cell>
        </row>
        <row r="19">
          <cell r="I19">
            <v>9380519.4038593881</v>
          </cell>
          <cell r="J19">
            <v>8458439.426542826</v>
          </cell>
          <cell r="K19">
            <v>2173130.1626265319</v>
          </cell>
          <cell r="L19">
            <v>49078.380055223541</v>
          </cell>
          <cell r="M19">
            <v>2514760.2913778103</v>
          </cell>
          <cell r="N19">
            <v>173214.56656725361</v>
          </cell>
          <cell r="O19">
            <v>11683.121579941522</v>
          </cell>
          <cell r="P19">
            <v>22811.693928580251</v>
          </cell>
          <cell r="Q19">
            <v>2655315.0896158577</v>
          </cell>
          <cell r="R19">
            <v>101274.86050557112</v>
          </cell>
          <cell r="S19">
            <v>427680.90531659592</v>
          </cell>
        </row>
        <row r="20">
          <cell r="I20">
            <v>3463894.99805377</v>
          </cell>
          <cell r="J20">
            <v>2949148.4059631205</v>
          </cell>
          <cell r="K20">
            <v>778762.31304584595</v>
          </cell>
          <cell r="L20">
            <v>13216.945082612832</v>
          </cell>
          <cell r="M20">
            <v>1145669.0382946946</v>
          </cell>
          <cell r="N20">
            <v>72562.061783755853</v>
          </cell>
          <cell r="O20">
            <v>3592.8175042997809</v>
          </cell>
          <cell r="P20">
            <v>5775.3941698478466</v>
          </cell>
          <cell r="Q20">
            <v>830609.98561684205</v>
          </cell>
          <cell r="R20">
            <v>104671.33660209453</v>
          </cell>
          <cell r="S20">
            <v>144431.62746150198</v>
          </cell>
        </row>
        <row r="21">
          <cell r="I21">
            <v>-22104724.729111478</v>
          </cell>
          <cell r="J21">
            <v>-17929800.086075548</v>
          </cell>
          <cell r="K21">
            <v>-5187937.9495102335</v>
          </cell>
          <cell r="L21">
            <v>-86356.356856022205</v>
          </cell>
          <cell r="M21">
            <v>-10753524.653411562</v>
          </cell>
          <cell r="N21">
            <v>-630267.3890344844</v>
          </cell>
          <cell r="O21">
            <v>-17942.920511764794</v>
          </cell>
          <cell r="P21">
            <v>-20426.990561092869</v>
          </cell>
          <cell r="Q21">
            <v>-3982840.7443002444</v>
          </cell>
          <cell r="R21">
            <v>-1495802.1229805271</v>
          </cell>
          <cell r="S21">
            <v>-1172461.6950847851</v>
          </cell>
        </row>
        <row r="22">
          <cell r="I22">
            <v>-337242.65472209913</v>
          </cell>
          <cell r="J22">
            <v>-273547.55391734262</v>
          </cell>
          <cell r="K22">
            <v>-79150.226391291566</v>
          </cell>
          <cell r="L22">
            <v>-1317.5032666160917</v>
          </cell>
          <cell r="M22">
            <v>-164062.08383857258</v>
          </cell>
          <cell r="N22">
            <v>-9615.7292193205867</v>
          </cell>
          <cell r="O22">
            <v>-273.74772683262432</v>
          </cell>
          <cell r="P22">
            <v>-311.6461575173447</v>
          </cell>
          <cell r="Q22">
            <v>-60764.556102985967</v>
          </cell>
          <cell r="R22">
            <v>-22820.835141572989</v>
          </cell>
          <cell r="S22">
            <v>-17887.763790590252</v>
          </cell>
        </row>
        <row r="23">
          <cell r="I23">
            <v>-30310.380390973642</v>
          </cell>
          <cell r="J23">
            <v>-23390.663396951935</v>
          </cell>
          <cell r="K23">
            <v>-6487.081548841752</v>
          </cell>
          <cell r="L23">
            <v>-47.73660161383215</v>
          </cell>
          <cell r="M23">
            <v>-13041.517292340923</v>
          </cell>
          <cell r="N23">
            <v>-754.56313251419976</v>
          </cell>
          <cell r="O23">
            <v>-21.435034024740752</v>
          </cell>
          <cell r="P23">
            <v>-13.818969359456476</v>
          </cell>
          <cell r="Q23">
            <v>-5188.3864597377442</v>
          </cell>
          <cell r="R23">
            <v>-1850.0488315439368</v>
          </cell>
          <cell r="S23">
            <v>-1077.8061855481408</v>
          </cell>
        </row>
        <row r="31">
          <cell r="I31">
            <v>1582844402.209234</v>
          </cell>
          <cell r="J31">
            <v>1224030750.9049339</v>
          </cell>
          <cell r="K31">
            <v>340096988.88330102</v>
          </cell>
          <cell r="L31">
            <v>2643216.5024893144</v>
          </cell>
          <cell r="M31">
            <v>684672645.07859743</v>
          </cell>
          <cell r="N31">
            <v>39637704.955069453</v>
          </cell>
          <cell r="O31">
            <v>1126100.8751020289</v>
          </cell>
          <cell r="P31">
            <v>751805.40886059904</v>
          </cell>
          <cell r="Q31">
            <v>271523517.33633679</v>
          </cell>
          <cell r="R31">
            <v>97040268.100725636</v>
          </cell>
          <cell r="S31">
            <v>57412154.365247868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5529380.2884188909</v>
          </cell>
          <cell r="J33">
            <v>4266238.3805327192</v>
          </cell>
          <cell r="K33">
            <v>1182982.6034268546</v>
          </cell>
          <cell r="L33">
            <v>8660.4327169466815</v>
          </cell>
          <cell r="M33">
            <v>2377945.8478143113</v>
          </cell>
          <cell r="N33">
            <v>137576.9654869014</v>
          </cell>
          <cell r="O33">
            <v>3908.1446423070338</v>
          </cell>
          <cell r="P33">
            <v>2511.3142466951986</v>
          </cell>
          <cell r="Q33">
            <v>946308.14530213084</v>
          </cell>
          <cell r="R33">
            <v>337359.1150208984</v>
          </cell>
          <cell r="S33">
            <v>196259.58056100027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1779029.1914909305</v>
          </cell>
          <cell r="J35">
            <v>1432033.8885878131</v>
          </cell>
          <cell r="K35">
            <v>411783.65862978657</v>
          </cell>
          <cell r="L35">
            <v>6299.9925087502543</v>
          </cell>
          <cell r="M35">
            <v>849887.48711094656</v>
          </cell>
          <cell r="N35">
            <v>49721.077947751321</v>
          </cell>
          <cell r="O35">
            <v>1414.8622161955477</v>
          </cell>
          <cell r="P35">
            <v>1512.8457616105388</v>
          </cell>
          <cell r="Q35">
            <v>318014.41870782914</v>
          </cell>
          <cell r="R35">
            <v>118555.79900479998</v>
          </cell>
          <cell r="S35">
            <v>89500.53749139393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23711805.428915456</v>
          </cell>
          <cell r="J37">
            <v>19089699.552490048</v>
          </cell>
          <cell r="K37">
            <v>5489943.513123652</v>
          </cell>
          <cell r="L37">
            <v>84136.513868911497</v>
          </cell>
          <cell r="M37">
            <v>11331763.485025762</v>
          </cell>
          <cell r="N37">
            <v>662967.18617431936</v>
          </cell>
          <cell r="O37">
            <v>18865.487005890929</v>
          </cell>
          <cell r="P37">
            <v>20197.481196091736</v>
          </cell>
          <cell r="Q37">
            <v>4239301.8197081313</v>
          </cell>
          <cell r="R37">
            <v>1580647.9288562662</v>
          </cell>
          <cell r="S37">
            <v>1194161.4318765774</v>
          </cell>
        </row>
        <row r="38">
          <cell r="I38">
            <v>48810621.015912242</v>
          </cell>
          <cell r="J38">
            <v>41684072.716460951</v>
          </cell>
          <cell r="K38">
            <v>12553911.683038529</v>
          </cell>
          <cell r="L38">
            <v>314426.78181447816</v>
          </cell>
          <cell r="M38">
            <v>26735186.216095902</v>
          </cell>
          <cell r="N38">
            <v>1584061.0065512366</v>
          </cell>
          <cell r="O38">
            <v>45163.437444376839</v>
          </cell>
          <cell r="P38">
            <v>69908.775023763024</v>
          </cell>
          <cell r="Q38">
            <v>9271162.9059920963</v>
          </cell>
          <cell r="R38">
            <v>3656258.8748902334</v>
          </cell>
          <cell r="S38">
            <v>3517574.9204698899</v>
          </cell>
        </row>
        <row r="39">
          <cell r="I39">
            <v>2335557.250637705</v>
          </cell>
          <cell r="J39">
            <v>1873968.4612609285</v>
          </cell>
          <cell r="K39">
            <v>531332.47898910381</v>
          </cell>
          <cell r="L39">
            <v>7643.444283160311</v>
          </cell>
          <cell r="M39">
            <v>1062881.4004892593</v>
          </cell>
          <cell r="N39">
            <v>62584.529661266497</v>
          </cell>
          <cell r="O39">
            <v>1874.2453810153231</v>
          </cell>
          <cell r="P39">
            <v>1995.4894028382212</v>
          </cell>
          <cell r="Q39">
            <v>426967.15832727752</v>
          </cell>
          <cell r="R39">
            <v>145343.76387194067</v>
          </cell>
          <cell r="S39">
            <v>109433.12096751394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-570871620.77418149</v>
          </cell>
          <cell r="J46">
            <v>-440849479.47815561</v>
          </cell>
          <cell r="K46">
            <v>-122339063.57166289</v>
          </cell>
          <cell r="L46">
            <v>-917128.11185197614</v>
          </cell>
          <cell r="M46">
            <v>-246062084.2902725</v>
          </cell>
          <cell r="N46">
            <v>-14239618.97672206</v>
          </cell>
          <cell r="O46">
            <v>-404520.37046566262</v>
          </cell>
          <cell r="P46">
            <v>-263889.67422521085</v>
          </cell>
          <cell r="Q46">
            <v>-97788674.006980658</v>
          </cell>
          <cell r="R46">
            <v>-34895615.559744269</v>
          </cell>
          <cell r="S46">
            <v>-20434989.623645317</v>
          </cell>
        </row>
        <row r="47">
          <cell r="I47">
            <v>-27573750.880559191</v>
          </cell>
          <cell r="J47">
            <v>-22195690.544830911</v>
          </cell>
          <cell r="K47">
            <v>-6382438.0957639264</v>
          </cell>
          <cell r="L47">
            <v>-97653.464595024314</v>
          </cell>
          <cell r="M47">
            <v>-13172871.148793885</v>
          </cell>
          <cell r="N47">
            <v>-770655.29547667725</v>
          </cell>
          <cell r="O47">
            <v>-21929.759869765971</v>
          </cell>
          <cell r="P47">
            <v>-23449.659436643236</v>
          </cell>
          <cell r="Q47">
            <v>-4929038.9119826155</v>
          </cell>
          <cell r="R47">
            <v>-1837557.1415893342</v>
          </cell>
          <cell r="S47">
            <v>-1387256.6584354856</v>
          </cell>
        </row>
        <row r="48">
          <cell r="I48">
            <v>-252282631.3027401</v>
          </cell>
          <cell r="J48">
            <v>-203542472.8941938</v>
          </cell>
          <cell r="K48">
            <v>-58639683.298976928</v>
          </cell>
          <cell r="L48">
            <v>-921013.04156556784</v>
          </cell>
          <cell r="M48">
            <v>-121188384.73684558</v>
          </cell>
          <cell r="N48">
            <v>-7093795.0231823288</v>
          </cell>
          <cell r="O48">
            <v>-201877.97314138862</v>
          </cell>
          <cell r="P48">
            <v>-220075.46695321516</v>
          </cell>
          <cell r="Q48">
            <v>-45203844.180189461</v>
          </cell>
          <cell r="R48">
            <v>-16891003.200725645</v>
          </cell>
          <cell r="S48">
            <v>-12899149.899783172</v>
          </cell>
        </row>
        <row r="49">
          <cell r="I49">
            <v>-17122.559480832759</v>
          </cell>
          <cell r="J49">
            <v>-13814.585498416905</v>
          </cell>
          <cell r="K49">
            <v>-3979.9319255988016</v>
          </cell>
          <cell r="L49">
            <v>-62.512441548150797</v>
          </cell>
          <cell r="M49">
            <v>-8225.1888479031277</v>
          </cell>
          <cell r="N49">
            <v>-481.46405438963853</v>
          </cell>
          <cell r="O49">
            <v>-13.701692711643537</v>
          </cell>
          <cell r="P49">
            <v>-14.937200442340181</v>
          </cell>
          <cell r="Q49">
            <v>-3068.0202443688886</v>
          </cell>
          <cell r="R49">
            <v>-1146.4095171027941</v>
          </cell>
          <cell r="S49">
            <v>-875.49321560397061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-22216134.811202992</v>
          </cell>
          <cell r="J52">
            <v>-19129702.830264065</v>
          </cell>
          <cell r="K52">
            <v>-5796390.8991867388</v>
          </cell>
          <cell r="L52">
            <v>-152409.10818307236</v>
          </cell>
          <cell r="M52">
            <v>-12392925.242733805</v>
          </cell>
          <cell r="N52">
            <v>-735425.21064902341</v>
          </cell>
          <cell r="O52">
            <v>-20972.779858504859</v>
          </cell>
          <cell r="P52">
            <v>-33684.184638108891</v>
          </cell>
          <cell r="Q52">
            <v>-4255618.2295979373</v>
          </cell>
          <cell r="R52">
            <v>-1690643.2147367205</v>
          </cell>
          <cell r="S52">
            <v>-1670767.3853542663</v>
          </cell>
        </row>
        <row r="97">
          <cell r="H97">
            <v>-122377827.16586412</v>
          </cell>
          <cell r="I97">
            <v>-44429865.05821763</v>
          </cell>
          <cell r="J97">
            <v>-34758701.338083416</v>
          </cell>
          <cell r="K97">
            <v>-9767713.529449895</v>
          </cell>
          <cell r="L97">
            <v>-121766.50804839043</v>
          </cell>
          <cell r="M97">
            <v>-19732044.174774583</v>
          </cell>
          <cell r="N97">
            <v>-1157785.4343221739</v>
          </cell>
          <cell r="O97">
            <v>-33250.018466099697</v>
          </cell>
          <cell r="P97">
            <v>-28089.133199155935</v>
          </cell>
          <cell r="Q97">
            <v>-7754222.0999915516</v>
          </cell>
          <cell r="R97">
            <v>-2772016.7174594309</v>
          </cell>
          <cell r="S97">
            <v>-1822373.1538520334</v>
          </cell>
        </row>
      </sheetData>
      <sheetData sheetId="18">
        <row r="12">
          <cell r="H12">
            <v>747316837.68810523</v>
          </cell>
          <cell r="I12">
            <v>229444276.11849198</v>
          </cell>
          <cell r="J12">
            <v>210482398.84343773</v>
          </cell>
          <cell r="K12">
            <v>66099525.9276371</v>
          </cell>
          <cell r="L12">
            <v>2806987.1851294339</v>
          </cell>
          <cell r="M12">
            <v>139581155.1572243</v>
          </cell>
          <cell r="N12">
            <v>8589477.2250623088</v>
          </cell>
          <cell r="O12">
            <v>265022.35860290605</v>
          </cell>
          <cell r="P12">
            <v>655916.21662145061</v>
          </cell>
          <cell r="Q12">
            <v>48660639.894061342</v>
          </cell>
          <cell r="R12">
            <v>18129911.657707613</v>
          </cell>
          <cell r="S12">
            <v>22601527.104133852</v>
          </cell>
        </row>
        <row r="15">
          <cell r="I15">
            <v>176202459.18837726</v>
          </cell>
          <cell r="J15">
            <v>163338504.0884589</v>
          </cell>
          <cell r="K15">
            <v>52076393.850015618</v>
          </cell>
          <cell r="L15">
            <v>1901802.8298339616</v>
          </cell>
          <cell r="M15">
            <v>114880989.32615533</v>
          </cell>
          <cell r="N15">
            <v>6905169.1725215046</v>
          </cell>
          <cell r="O15">
            <v>197319.53122097577</v>
          </cell>
          <cell r="P15">
            <v>405590.82343988703</v>
          </cell>
          <cell r="Q15">
            <v>36408697.279975548</v>
          </cell>
          <cell r="R15">
            <v>15366095.14288592</v>
          </cell>
          <cell r="S15">
            <v>18422022.309722681</v>
          </cell>
        </row>
        <row r="16">
          <cell r="I16">
            <v>13598135.508380163</v>
          </cell>
          <cell r="J16">
            <v>12573891.876963096</v>
          </cell>
          <cell r="K16">
            <v>4001657.0483647003</v>
          </cell>
          <cell r="L16">
            <v>144439.46685719406</v>
          </cell>
          <cell r="M16">
            <v>8820132.6114510912</v>
          </cell>
          <cell r="N16">
            <v>529586.12115121668</v>
          </cell>
          <cell r="O16">
            <v>15129.349723911169</v>
          </cell>
          <cell r="P16">
            <v>30879.1285808867</v>
          </cell>
          <cell r="Q16">
            <v>2802035.2943325243</v>
          </cell>
          <cell r="R16">
            <v>1180596.4824910588</v>
          </cell>
          <cell r="S16">
            <v>1406349.4278432257</v>
          </cell>
        </row>
        <row r="17">
          <cell r="I17">
            <v>19570990.816689756</v>
          </cell>
          <cell r="J17">
            <v>13651198.636113331</v>
          </cell>
          <cell r="K17">
            <v>3785436.472917194</v>
          </cell>
          <cell r="L17">
            <v>301384.79289941135</v>
          </cell>
          <cell r="M17">
            <v>6924487.1591822188</v>
          </cell>
          <cell r="N17">
            <v>550912.30590427329</v>
          </cell>
          <cell r="O17">
            <v>17509.095456246836</v>
          </cell>
          <cell r="P17">
            <v>15217.207726855971</v>
          </cell>
          <cell r="Q17">
            <v>3302494.9741391349</v>
          </cell>
          <cell r="R17">
            <v>961291.6365325459</v>
          </cell>
          <cell r="S17">
            <v>733369.7736119742</v>
          </cell>
        </row>
        <row r="18">
          <cell r="I18">
            <v>3045037.7436530609</v>
          </cell>
          <cell r="J18">
            <v>2469920.7371875071</v>
          </cell>
          <cell r="K18">
            <v>714664.7181352945</v>
          </cell>
          <cell r="L18">
            <v>11896.02536351197</v>
          </cell>
          <cell r="M18">
            <v>1481352.4641552104</v>
          </cell>
          <cell r="N18">
            <v>86822.523769144274</v>
          </cell>
          <cell r="O18">
            <v>2471.7281422525402</v>
          </cell>
          <cell r="P18">
            <v>2813.921367944256</v>
          </cell>
          <cell r="Q18">
            <v>548656.47692872165</v>
          </cell>
          <cell r="R18">
            <v>206054.31541581408</v>
          </cell>
          <cell r="S18">
            <v>161512.53445914882</v>
          </cell>
        </row>
        <row r="19">
          <cell r="I19">
            <v>4807198.371779561</v>
          </cell>
          <cell r="J19">
            <v>4422291.5834702188</v>
          </cell>
          <cell r="K19">
            <v>1220773.1800636533</v>
          </cell>
          <cell r="L19">
            <v>71129.703058680228</v>
          </cell>
          <cell r="M19">
            <v>1596437.3735620999</v>
          </cell>
          <cell r="N19">
            <v>106062.10532349302</v>
          </cell>
          <cell r="O19">
            <v>6588.3685474194644</v>
          </cell>
          <cell r="P19">
            <v>36846.052151590338</v>
          </cell>
          <cell r="Q19">
            <v>1280773.8215804857</v>
          </cell>
          <cell r="R19">
            <v>109194.51659251202</v>
          </cell>
          <cell r="S19">
            <v>270299.35224461753</v>
          </cell>
        </row>
        <row r="20">
          <cell r="I20">
            <v>1451914.3379773381</v>
          </cell>
          <cell r="J20">
            <v>1338827.5648468623</v>
          </cell>
          <cell r="K20">
            <v>384115.48389885185</v>
          </cell>
          <cell r="L20">
            <v>20052.302619462254</v>
          </cell>
          <cell r="M20">
            <v>599200.45373072964</v>
          </cell>
          <cell r="N20">
            <v>38298.27649059159</v>
          </cell>
          <cell r="O20">
            <v>1900.0225635252289</v>
          </cell>
          <cell r="P20">
            <v>9186.5290183334364</v>
          </cell>
          <cell r="Q20">
            <v>365233.31725976686</v>
          </cell>
          <cell r="R20">
            <v>56507.306350502025</v>
          </cell>
          <cell r="S20">
            <v>99419.883288371158</v>
          </cell>
        </row>
        <row r="21">
          <cell r="I21">
            <v>-7368241.5763704935</v>
          </cell>
          <cell r="J21">
            <v>-5976600.0286918487</v>
          </cell>
          <cell r="K21">
            <v>-1729312.6498367446</v>
          </cell>
          <cell r="L21">
            <v>-28785.452285340732</v>
          </cell>
          <cell r="M21">
            <v>-3584508.2178038545</v>
          </cell>
          <cell r="N21">
            <v>-210089.12967816149</v>
          </cell>
          <cell r="O21">
            <v>-5980.9735039215993</v>
          </cell>
          <cell r="P21">
            <v>-6808.996853697623</v>
          </cell>
          <cell r="Q21">
            <v>-1327613.5814334149</v>
          </cell>
          <cell r="R21">
            <v>-498600.70766017574</v>
          </cell>
          <cell r="S21">
            <v>-390820.56502826163</v>
          </cell>
        </row>
        <row r="22">
          <cell r="I22">
            <v>-112414.2182406997</v>
          </cell>
          <cell r="J22">
            <v>-91182.517972447546</v>
          </cell>
          <cell r="K22">
            <v>-26383.408797097189</v>
          </cell>
          <cell r="L22">
            <v>-439.16775553869718</v>
          </cell>
          <cell r="M22">
            <v>-54687.361279524193</v>
          </cell>
          <cell r="N22">
            <v>-3205.2430731068621</v>
          </cell>
          <cell r="O22">
            <v>-91.249242277541441</v>
          </cell>
          <cell r="P22">
            <v>-103.88205250578156</v>
          </cell>
          <cell r="Q22">
            <v>-20254.852034328655</v>
          </cell>
          <cell r="R22">
            <v>-7606.9450471909968</v>
          </cell>
          <cell r="S22">
            <v>-5962.5879301967507</v>
          </cell>
        </row>
        <row r="23">
          <cell r="I23">
            <v>-8220.0030988118106</v>
          </cell>
          <cell r="J23">
            <v>-7633.7115200688386</v>
          </cell>
          <cell r="K23">
            <v>-2436.2204928670535</v>
          </cell>
          <cell r="L23">
            <v>-89.256220066881511</v>
          </cell>
          <cell r="M23">
            <v>-5378.6289073124753</v>
          </cell>
          <cell r="N23">
            <v>-323.15022175080503</v>
          </cell>
          <cell r="O23">
            <v>-9.2326980826155332</v>
          </cell>
          <cell r="P23">
            <v>-19.05611776956318</v>
          </cell>
          <cell r="Q23">
            <v>-1701.309218363783</v>
          </cell>
          <cell r="R23">
            <v>-719.20281768898258</v>
          </cell>
          <cell r="S23">
            <v>-864.70796836729824</v>
          </cell>
        </row>
        <row r="31">
          <cell r="I31">
            <v>452453743.42243934</v>
          </cell>
          <cell r="J31">
            <v>416771823.08761704</v>
          </cell>
          <cell r="K31">
            <v>132307494.70874004</v>
          </cell>
          <cell r="L31">
            <v>4711218.8179679764</v>
          </cell>
          <cell r="M31">
            <v>291187365.06399691</v>
          </cell>
          <cell r="N31">
            <v>17473883.901732981</v>
          </cell>
          <cell r="O31">
            <v>499156.33192048263</v>
          </cell>
          <cell r="P31">
            <v>1008440.9254925166</v>
          </cell>
          <cell r="Q31">
            <v>92867394.648539752</v>
          </cell>
          <cell r="R31">
            <v>39012221.356469043</v>
          </cell>
          <cell r="S31">
            <v>46083062.30501698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I33">
            <v>1499215.7179960259</v>
          </cell>
          <cell r="J33">
            <v>1392284.1828598385</v>
          </cell>
          <cell r="K33">
            <v>444333.17256757035</v>
          </cell>
          <cell r="L33">
            <v>16279.109197966565</v>
          </cell>
          <cell r="M33">
            <v>980988.07289698627</v>
          </cell>
          <cell r="N33">
            <v>58938.164122193324</v>
          </cell>
          <cell r="O33">
            <v>1683.9173803924468</v>
          </cell>
          <cell r="P33">
            <v>3475.5742717715202</v>
          </cell>
          <cell r="Q33">
            <v>310295.44523057493</v>
          </cell>
          <cell r="R33">
            <v>131172.72046554473</v>
          </cell>
          <cell r="S33">
            <v>157710.86240101967</v>
          </cell>
        </row>
        <row r="34">
          <cell r="I34">
            <v>289989.69134185079</v>
          </cell>
          <cell r="J34">
            <v>233462.44543169977</v>
          </cell>
          <cell r="K34">
            <v>67140.69199106704</v>
          </cell>
          <cell r="L34">
            <v>1028.9693781677154</v>
          </cell>
          <cell r="M34">
            <v>138584.74864905205</v>
          </cell>
          <cell r="N34">
            <v>8107.9296245414416</v>
          </cell>
          <cell r="O34">
            <v>230.72037978097708</v>
          </cell>
          <cell r="P34">
            <v>247.01034914849049</v>
          </cell>
          <cell r="Q34">
            <v>51845.644140743796</v>
          </cell>
          <cell r="R34">
            <v>19330.944933033286</v>
          </cell>
          <cell r="S34">
            <v>14604.307802726025</v>
          </cell>
        </row>
        <row r="35">
          <cell r="I35">
            <v>593009.73049697676</v>
          </cell>
          <cell r="J35">
            <v>477344.62952927104</v>
          </cell>
          <cell r="K35">
            <v>137261.21954326218</v>
          </cell>
          <cell r="L35">
            <v>2099.9975029167517</v>
          </cell>
          <cell r="M35">
            <v>283295.82903698221</v>
          </cell>
          <cell r="N35">
            <v>16573.692649250435</v>
          </cell>
          <cell r="O35">
            <v>471.6207387318492</v>
          </cell>
          <cell r="P35">
            <v>504.2819205368462</v>
          </cell>
          <cell r="Q35">
            <v>106004.80623594306</v>
          </cell>
          <cell r="R35">
            <v>39518.599668266659</v>
          </cell>
          <cell r="S35">
            <v>29833.512497131305</v>
          </cell>
        </row>
        <row r="36">
          <cell r="I36">
            <v>25164492.934364628</v>
          </cell>
          <cell r="J36">
            <v>23369635.911392502</v>
          </cell>
          <cell r="K36">
            <v>7458178.8646976324</v>
          </cell>
          <cell r="L36">
            <v>273246.55382986442</v>
          </cell>
          <cell r="M36">
            <v>16465987.604578741</v>
          </cell>
          <cell r="N36">
            <v>989283.2611172559</v>
          </cell>
          <cell r="O36">
            <v>28264.729693190053</v>
          </cell>
          <cell r="P36">
            <v>58337.878368672311</v>
          </cell>
          <cell r="Q36">
            <v>5208341.565086918</v>
          </cell>
          <cell r="R36">
            <v>2201747.8590398137</v>
          </cell>
          <cell r="S36">
            <v>2647193.3524469156</v>
          </cell>
        </row>
        <row r="37">
          <cell r="I37">
            <v>7903935.1429718165</v>
          </cell>
          <cell r="J37">
            <v>6363233.1841633478</v>
          </cell>
          <cell r="K37">
            <v>1829981.1710412169</v>
          </cell>
          <cell r="L37">
            <v>28045.504622970493</v>
          </cell>
          <cell r="M37">
            <v>3777254.4950085864</v>
          </cell>
          <cell r="N37">
            <v>220989.06205810641</v>
          </cell>
          <cell r="O37">
            <v>6288.4956686303085</v>
          </cell>
          <cell r="P37">
            <v>6732.493732030578</v>
          </cell>
          <cell r="Q37">
            <v>1413100.6065693768</v>
          </cell>
          <cell r="R37">
            <v>526882.64295208873</v>
          </cell>
          <cell r="S37">
            <v>398053.81062552572</v>
          </cell>
        </row>
        <row r="38">
          <cell r="I38">
            <v>16270207.00530408</v>
          </cell>
          <cell r="J38">
            <v>13894690.905486986</v>
          </cell>
          <cell r="K38">
            <v>4184637.2276795101</v>
          </cell>
          <cell r="L38">
            <v>104808.92727149275</v>
          </cell>
          <cell r="M38">
            <v>8911728.7386986334</v>
          </cell>
          <cell r="N38">
            <v>528020.33551707887</v>
          </cell>
          <cell r="O38">
            <v>15054.479148125612</v>
          </cell>
          <cell r="P38">
            <v>23302.925007921011</v>
          </cell>
          <cell r="Q38">
            <v>3090387.635330698</v>
          </cell>
          <cell r="R38">
            <v>1218752.9582967446</v>
          </cell>
          <cell r="S38">
            <v>1172524.9734899632</v>
          </cell>
        </row>
        <row r="39">
          <cell r="I39">
            <v>2257292.030417996</v>
          </cell>
          <cell r="J39">
            <v>2074994.6919538896</v>
          </cell>
          <cell r="K39">
            <v>655478.55648733315</v>
          </cell>
          <cell r="L39">
            <v>23626.271419304187</v>
          </cell>
          <cell r="M39">
            <v>1426383.7000889359</v>
          </cell>
          <cell r="N39">
            <v>85776.670442228613</v>
          </cell>
          <cell r="O39">
            <v>2499.3732902837496</v>
          </cell>
          <cell r="P39">
            <v>5347.0032781683749</v>
          </cell>
          <cell r="Q39">
            <v>466477.96518541785</v>
          </cell>
          <cell r="R39">
            <v>189740.89408818446</v>
          </cell>
          <cell r="S39">
            <v>225288.050193111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-155718687.66172186</v>
          </cell>
          <cell r="J46">
            <v>-144134026.55741739</v>
          </cell>
          <cell r="K46">
            <v>-45900649.390979901</v>
          </cell>
          <cell r="L46">
            <v>-1662587.0069191803</v>
          </cell>
          <cell r="M46">
            <v>-101209692.98790361</v>
          </cell>
          <cell r="N46">
            <v>-6077808.3649530113</v>
          </cell>
          <cell r="O46">
            <v>-173636.14586372403</v>
          </cell>
          <cell r="P46">
            <v>-355325.17558703321</v>
          </cell>
          <cell r="Q46">
            <v>-32120371.337636642</v>
          </cell>
          <cell r="R46">
            <v>-13543914.301137103</v>
          </cell>
          <cell r="S46">
            <v>-16168849.869217316</v>
          </cell>
        </row>
        <row r="47">
          <cell r="I47">
            <v>-9174281.7720072456</v>
          </cell>
          <cell r="J47">
            <v>-7398443.5708219912</v>
          </cell>
          <cell r="K47">
            <v>-2130654.9998675967</v>
          </cell>
          <cell r="L47">
            <v>-33291.779140886261</v>
          </cell>
          <cell r="M47">
            <v>-4402176.9741006326</v>
          </cell>
          <cell r="N47">
            <v>-257654.43787962999</v>
          </cell>
          <cell r="O47">
            <v>-7332.3067016376563</v>
          </cell>
          <cell r="P47">
            <v>-7962.7534736113175</v>
          </cell>
          <cell r="Q47">
            <v>-1643067.231871515</v>
          </cell>
          <cell r="R47">
            <v>-613670.24215061939</v>
          </cell>
          <cell r="S47">
            <v>-467571.47703766177</v>
          </cell>
        </row>
        <row r="48">
          <cell r="I48">
            <v>-84094210.434246689</v>
          </cell>
          <cell r="J48">
            <v>-67847490.964731276</v>
          </cell>
          <cell r="K48">
            <v>-19546561.099658977</v>
          </cell>
          <cell r="L48">
            <v>-307004.34718852263</v>
          </cell>
          <cell r="M48">
            <v>-40396128.245615184</v>
          </cell>
          <cell r="N48">
            <v>-2364598.3410607763</v>
          </cell>
          <cell r="O48">
            <v>-67292.657713796187</v>
          </cell>
          <cell r="P48">
            <v>-73358.488984405034</v>
          </cell>
          <cell r="Q48">
            <v>-15067948.060063152</v>
          </cell>
          <cell r="R48">
            <v>-5630334.4002418825</v>
          </cell>
          <cell r="S48">
            <v>-4299716.6332610585</v>
          </cell>
        </row>
        <row r="49">
          <cell r="I49">
            <v>-5707.5198269442526</v>
          </cell>
          <cell r="J49">
            <v>-4604.8618328056355</v>
          </cell>
          <cell r="K49">
            <v>-1326.6439751996004</v>
          </cell>
          <cell r="L49">
            <v>-20.837480516050267</v>
          </cell>
          <cell r="M49">
            <v>-2741.7296159677089</v>
          </cell>
          <cell r="N49">
            <v>-160.48801812987952</v>
          </cell>
          <cell r="O49">
            <v>-4.5672309038811783</v>
          </cell>
          <cell r="P49">
            <v>-4.979066814113394</v>
          </cell>
          <cell r="Q49">
            <v>-1022.6734147896296</v>
          </cell>
          <cell r="R49">
            <v>-382.13650570093137</v>
          </cell>
          <cell r="S49">
            <v>-291.8310718679902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-17259769.366408855</v>
          </cell>
          <cell r="J52">
            <v>-14567036.052092116</v>
          </cell>
          <cell r="K52">
            <v>-4348521.5851538051</v>
          </cell>
          <cell r="L52">
            <v>-100967.49385271234</v>
          </cell>
          <cell r="M52">
            <v>-9207169.7664789651</v>
          </cell>
          <cell r="N52">
            <v>-544268.46459623997</v>
          </cell>
          <cell r="O52">
            <v>-15512.299720644132</v>
          </cell>
          <cell r="P52">
            <v>-22670.812298023018</v>
          </cell>
          <cell r="Q52">
            <v>-3238954.4174300809</v>
          </cell>
          <cell r="R52">
            <v>-1263763.2184830022</v>
          </cell>
          <cell r="S52">
            <v>-1167207.3369062154</v>
          </cell>
        </row>
        <row r="97">
          <cell r="H97">
            <v>-58194937.874370731</v>
          </cell>
          <cell r="I97">
            <v>-18552751.112971641</v>
          </cell>
          <cell r="J97">
            <v>-16300185.200505555</v>
          </cell>
          <cell r="K97">
            <v>-5022188.3693418503</v>
          </cell>
          <cell r="L97">
            <v>-170373.58503398986</v>
          </cell>
          <cell r="M97">
            <v>-10754861.732669685</v>
          </cell>
          <cell r="N97">
            <v>-652373.29293673369</v>
          </cell>
          <cell r="O97">
            <v>-18954.618487375756</v>
          </cell>
          <cell r="P97">
            <v>-34218.047961308112</v>
          </cell>
          <cell r="Q97">
            <v>-3669274.3481713086</v>
          </cell>
          <cell r="R97">
            <v>-1447235.8171510794</v>
          </cell>
          <cell r="S97">
            <v>-1572521.7491404566</v>
          </cell>
        </row>
      </sheetData>
      <sheetData sheetId="19">
        <row r="12">
          <cell r="H12">
            <v>202671667.76993269</v>
          </cell>
          <cell r="I12">
            <v>76357329.73294501</v>
          </cell>
          <cell r="J12">
            <v>60956429.536173761</v>
          </cell>
          <cell r="K12">
            <v>16059218.335823197</v>
          </cell>
          <cell r="L12">
            <v>116689.35449097627</v>
          </cell>
          <cell r="M12">
            <v>26921638.081818722</v>
          </cell>
          <cell r="N12">
            <v>1616684.9656390529</v>
          </cell>
          <cell r="O12">
            <v>60706.804760479703</v>
          </cell>
          <cell r="P12">
            <v>37235.224561524228</v>
          </cell>
          <cell r="Q12">
            <v>15068307.818015566</v>
          </cell>
          <cell r="R12">
            <v>3088528.1280781152</v>
          </cell>
          <cell r="S12">
            <v>2388899.7876318819</v>
          </cell>
        </row>
        <row r="15">
          <cell r="I15">
            <v>28770104.797794905</v>
          </cell>
          <cell r="J15">
            <v>22368422.807459228</v>
          </cell>
          <cell r="K15">
            <v>6286698.4162829276</v>
          </cell>
          <cell r="L15">
            <v>81634.08879811762</v>
          </cell>
          <cell r="M15">
            <v>12768502.840654494</v>
          </cell>
          <cell r="N15">
            <v>755146.87141469005</v>
          </cell>
          <cell r="O15">
            <v>21649.45804274585</v>
          </cell>
          <cell r="P15">
            <v>17835.108859381391</v>
          </cell>
          <cell r="Q15">
            <v>4994930.0131356381</v>
          </cell>
          <cell r="R15">
            <v>1785394.6732285207</v>
          </cell>
          <cell r="S15">
            <v>1175228.2248206798</v>
          </cell>
        </row>
        <row r="16">
          <cell r="I16">
            <v>14044738.012567859</v>
          </cell>
          <cell r="J16">
            <v>11306651.533019442</v>
          </cell>
          <cell r="K16">
            <v>3251555.4334271085</v>
          </cell>
          <cell r="L16">
            <v>49813.174579751772</v>
          </cell>
          <cell r="M16">
            <v>6855715.9593559327</v>
          </cell>
          <cell r="N16">
            <v>392648.32194377546</v>
          </cell>
          <cell r="O16">
            <v>11173.242178939094</v>
          </cell>
          <cell r="P16">
            <v>11958.811876031705</v>
          </cell>
          <cell r="Q16">
            <v>2510896.8532982138</v>
          </cell>
          <cell r="R16">
            <v>941195.50606246316</v>
          </cell>
          <cell r="S16">
            <v>707150.76902510261</v>
          </cell>
        </row>
        <row r="17">
          <cell r="I17">
            <v>-291184.08293887024</v>
          </cell>
          <cell r="J17">
            <v>-234418.4270946664</v>
          </cell>
          <cell r="K17">
            <v>-67414.294614520782</v>
          </cell>
          <cell r="L17">
            <v>-1032.8768899295776</v>
          </cell>
          <cell r="M17">
            <v>-142140.4002043177</v>
          </cell>
          <cell r="N17">
            <v>-8140.810698571775</v>
          </cell>
          <cell r="O17">
            <v>-231.65584419541369</v>
          </cell>
          <cell r="P17">
            <v>-247.96141026067215</v>
          </cell>
          <cell r="Q17">
            <v>-52057.90821432713</v>
          </cell>
          <cell r="R17">
            <v>-19513.802730020139</v>
          </cell>
          <cell r="S17">
            <v>-14661.979673864698</v>
          </cell>
        </row>
        <row r="18">
          <cell r="I18">
            <v>4587087.4881575741</v>
          </cell>
          <cell r="J18">
            <v>3713214.1158997705</v>
          </cell>
          <cell r="K18">
            <v>1068985.5785922741</v>
          </cell>
          <cell r="L18">
            <v>15916.573171556294</v>
          </cell>
          <cell r="M18">
            <v>2254093.4366793046</v>
          </cell>
          <cell r="N18">
            <v>128845.08818576274</v>
          </cell>
          <cell r="O18">
            <v>3288.7385212675108</v>
          </cell>
          <cell r="P18">
            <v>3382.3560650926952</v>
          </cell>
          <cell r="Q18">
            <v>756680.0489153302</v>
          </cell>
          <cell r="R18">
            <v>309438.72660299251</v>
          </cell>
          <cell r="S18">
            <v>232486.30156073588</v>
          </cell>
        </row>
        <row r="19">
          <cell r="I19">
            <v>2911302.6618636874</v>
          </cell>
          <cell r="J19">
            <v>2516658.7913494483</v>
          </cell>
          <cell r="K19">
            <v>487967.80819392635</v>
          </cell>
          <cell r="L19">
            <v>-8732.02092142941</v>
          </cell>
          <cell r="M19">
            <v>-221724.29616965281</v>
          </cell>
          <cell r="N19">
            <v>-1167.8042340327358</v>
          </cell>
          <cell r="O19">
            <v>3078.8190960385268</v>
          </cell>
          <cell r="P19">
            <v>30.940985002727842</v>
          </cell>
          <cell r="Q19">
            <v>895731.7455237807</v>
          </cell>
          <cell r="R19">
            <v>-162407.29842370105</v>
          </cell>
          <cell r="S19">
            <v>-34458.332185704785</v>
          </cell>
        </row>
        <row r="20">
          <cell r="I20">
            <v>659329.46658573963</v>
          </cell>
          <cell r="J20">
            <v>569953.55385568598</v>
          </cell>
          <cell r="K20">
            <v>110511.20136080013</v>
          </cell>
          <cell r="L20">
            <v>-1977.5610319590387</v>
          </cell>
          <cell r="M20">
            <v>-50214.415642295688</v>
          </cell>
          <cell r="N20">
            <v>-264.4753336023054</v>
          </cell>
          <cell r="O20">
            <v>697.2673019871454</v>
          </cell>
          <cell r="P20">
            <v>7.0072766411113321</v>
          </cell>
          <cell r="Q20">
            <v>202858.44605459695</v>
          </cell>
          <cell r="R20">
            <v>-36780.757577064607</v>
          </cell>
          <cell r="S20">
            <v>-7803.8584160557839</v>
          </cell>
        </row>
        <row r="21">
          <cell r="I21">
            <v>-9377700.0737644173</v>
          </cell>
          <cell r="J21">
            <v>-7591180.3248737529</v>
          </cell>
          <cell r="K21">
            <v>-2185401.1211031647</v>
          </cell>
          <cell r="L21">
            <v>-32539.350904103099</v>
          </cell>
          <cell r="M21">
            <v>-4608199.0461249445</v>
          </cell>
          <cell r="N21">
            <v>-263406.92129879503</v>
          </cell>
          <cell r="O21">
            <v>-6723.3955212547235</v>
          </cell>
          <cell r="P21">
            <v>-6914.7843382113606</v>
          </cell>
          <cell r="Q21">
            <v>-1546933.3359890773</v>
          </cell>
          <cell r="R21">
            <v>-632606.98139768443</v>
          </cell>
          <cell r="S21">
            <v>-475287.81888810487</v>
          </cell>
        </row>
        <row r="22">
          <cell r="I22">
            <v>-171590.03345481172</v>
          </cell>
          <cell r="J22">
            <v>-138900.8899474981</v>
          </cell>
          <cell r="K22">
            <v>-39987.742040436642</v>
          </cell>
          <cell r="L22">
            <v>-595.39420820819635</v>
          </cell>
          <cell r="M22">
            <v>-84319.291752908219</v>
          </cell>
          <cell r="N22">
            <v>-4819.7321392627709</v>
          </cell>
          <cell r="O22">
            <v>-123.0224525573808</v>
          </cell>
          <cell r="P22">
            <v>-126.52442140327538</v>
          </cell>
          <cell r="Q22">
            <v>-28305.271099182901</v>
          </cell>
          <cell r="R22">
            <v>-11575.231906324143</v>
          </cell>
          <cell r="S22">
            <v>-8696.6582533212295</v>
          </cell>
        </row>
        <row r="23">
          <cell r="I23">
            <v>-16421.24554464838</v>
          </cell>
          <cell r="J23">
            <v>-12669.945698157682</v>
          </cell>
          <cell r="K23">
            <v>-3513.2414109058495</v>
          </cell>
          <cell r="L23">
            <v>-25.719897122242202</v>
          </cell>
          <cell r="M23">
            <v>-7062.0631285973241</v>
          </cell>
          <cell r="N23">
            <v>-408.57836026938025</v>
          </cell>
          <cell r="O23">
            <v>-11.606472958595676</v>
          </cell>
          <cell r="P23">
            <v>-7.4581428177637008</v>
          </cell>
          <cell r="Q23">
            <v>-2810.3616688210404</v>
          </cell>
          <cell r="R23">
            <v>-1001.894710712247</v>
          </cell>
          <cell r="S23">
            <v>-582.85496651984533</v>
          </cell>
        </row>
        <row r="31">
          <cell r="I31">
            <v>816662743.95669067</v>
          </cell>
          <cell r="J31">
            <v>632135054.87291062</v>
          </cell>
          <cell r="K31">
            <v>175787051.82967907</v>
          </cell>
          <cell r="L31">
            <v>1399295.7063679483</v>
          </cell>
          <cell r="M31">
            <v>362144571.69421571</v>
          </cell>
          <cell r="N31">
            <v>20506121.602605142</v>
          </cell>
          <cell r="O31">
            <v>582600.13501094782</v>
          </cell>
          <cell r="P31">
            <v>395020.43082958309</v>
          </cell>
          <cell r="Q31">
            <v>140228591.51735628</v>
          </cell>
          <cell r="R31">
            <v>50448461.440070398</v>
          </cell>
          <cell r="S31">
            <v>29888163.718968343</v>
          </cell>
        </row>
        <row r="32">
          <cell r="I32">
            <v>411735.76464117237</v>
          </cell>
          <cell r="J32">
            <v>317678.08147130336</v>
          </cell>
          <cell r="K32">
            <v>88088.758843251606</v>
          </cell>
          <cell r="L32">
            <v>644.88418246506615</v>
          </cell>
          <cell r="M32">
            <v>177069.6354482598</v>
          </cell>
          <cell r="N32">
            <v>10244.431405885283</v>
          </cell>
          <cell r="O32">
            <v>291.01324898901305</v>
          </cell>
          <cell r="P32">
            <v>187.00068320187572</v>
          </cell>
          <cell r="Q32">
            <v>70465.20359762694</v>
          </cell>
          <cell r="R32">
            <v>25120.864533901968</v>
          </cell>
          <cell r="S32">
            <v>14614.131106100089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I35">
            <v>900974.71470474428</v>
          </cell>
          <cell r="J35">
            <v>725349.09497571248</v>
          </cell>
          <cell r="K35">
            <v>208600.74553622803</v>
          </cell>
          <cell r="L35">
            <v>3196.925337741417</v>
          </cell>
          <cell r="M35">
            <v>439837.36509699351</v>
          </cell>
          <cell r="N35">
            <v>25190.687112066735</v>
          </cell>
          <cell r="O35">
            <v>716.82971690427166</v>
          </cell>
          <cell r="P35">
            <v>767.44134532296198</v>
          </cell>
          <cell r="Q35">
            <v>161080.25848175725</v>
          </cell>
          <cell r="R35">
            <v>60382.23382701986</v>
          </cell>
          <cell r="S35">
            <v>45374.41312184462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121791.68263065572</v>
          </cell>
          <cell r="J37">
            <v>98051.016671056568</v>
          </cell>
          <cell r="K37">
            <v>28198.167364987738</v>
          </cell>
          <cell r="L37">
            <v>432.15298917206587</v>
          </cell>
          <cell r="M37">
            <v>59456.199940696082</v>
          </cell>
          <cell r="N37">
            <v>3405.2189477996517</v>
          </cell>
          <cell r="O37">
            <v>96.899386804698437</v>
          </cell>
          <cell r="P37">
            <v>103.74094993092869</v>
          </cell>
          <cell r="Q37">
            <v>21774.457594521067</v>
          </cell>
          <cell r="R37">
            <v>8162.3310163597898</v>
          </cell>
          <cell r="S37">
            <v>6133.6084490439262</v>
          </cell>
        </row>
        <row r="38">
          <cell r="I38">
            <v>5648476.5493113371</v>
          </cell>
          <cell r="J38">
            <v>4547427.6760110483</v>
          </cell>
          <cell r="K38">
            <v>1307779.6747230301</v>
          </cell>
          <cell r="L38">
            <v>20042.469012073521</v>
          </cell>
          <cell r="M38">
            <v>2757470.328204954</v>
          </cell>
          <cell r="N38">
            <v>157927.85645508082</v>
          </cell>
          <cell r="O38">
            <v>4494.0171790616196</v>
          </cell>
          <cell r="P38">
            <v>4811.3164235127988</v>
          </cell>
          <cell r="Q38">
            <v>1009859.7083153229</v>
          </cell>
          <cell r="R38">
            <v>378554.05506993132</v>
          </cell>
          <cell r="S38">
            <v>284465.59517654614</v>
          </cell>
        </row>
        <row r="39">
          <cell r="I39">
            <v>1279594.3991148013</v>
          </cell>
          <cell r="J39">
            <v>1016100.4053212884</v>
          </cell>
          <cell r="K39">
            <v>286829.52190582501</v>
          </cell>
          <cell r="L39">
            <v>4408.7393353147545</v>
          </cell>
          <cell r="M39">
            <v>572803.70839519659</v>
          </cell>
          <cell r="N39">
            <v>34122.943073229646</v>
          </cell>
          <cell r="O39">
            <v>1016.7474913917499</v>
          </cell>
          <cell r="P39">
            <v>968.87259183108699</v>
          </cell>
          <cell r="Q39">
            <v>230758.07923788627</v>
          </cell>
          <cell r="R39">
            <v>77714.779182150014</v>
          </cell>
          <cell r="S39">
            <v>57903.59710094679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-215219360.48911992</v>
          </cell>
          <cell r="J46">
            <v>-173260572.38418487</v>
          </cell>
          <cell r="K46">
            <v>-49825915.401097201</v>
          </cell>
          <cell r="L46">
            <v>-763283.09355377976</v>
          </cell>
          <cell r="M46">
            <v>-105054561.07650088</v>
          </cell>
          <cell r="N46">
            <v>-6016809.5333648277</v>
          </cell>
          <cell r="O46">
            <v>-171214.93996527104</v>
          </cell>
          <cell r="P46">
            <v>-183245.69298500466</v>
          </cell>
          <cell r="Q46">
            <v>-38476411.162939832</v>
          </cell>
          <cell r="R46">
            <v>-14422592.248813355</v>
          </cell>
          <cell r="S46">
            <v>-10835921.01723153</v>
          </cell>
        </row>
        <row r="47">
          <cell r="I47">
            <v>-10264393.298322868</v>
          </cell>
          <cell r="J47">
            <v>-8263570.8504351601</v>
          </cell>
          <cell r="K47">
            <v>-2376492.9909369163</v>
          </cell>
          <cell r="L47">
            <v>-36421.10980073965</v>
          </cell>
          <cell r="M47">
            <v>-5010858.8290529056</v>
          </cell>
          <cell r="N47">
            <v>-286985.98945474322</v>
          </cell>
          <cell r="O47">
            <v>-8166.5134682964936</v>
          </cell>
          <cell r="P47">
            <v>-8743.1086280488453</v>
          </cell>
          <cell r="Q47">
            <v>-1835113.7925042573</v>
          </cell>
          <cell r="R47">
            <v>-687906.94834664895</v>
          </cell>
          <cell r="S47">
            <v>-516929.95859026036</v>
          </cell>
        </row>
        <row r="48">
          <cell r="I48">
            <v>-129774733.30033413</v>
          </cell>
          <cell r="J48">
            <v>-104477943.5136085</v>
          </cell>
          <cell r="K48">
            <v>-30046465.984438024</v>
          </cell>
          <cell r="L48">
            <v>-460479.21913372685</v>
          </cell>
          <cell r="M48">
            <v>-63353002.498302959</v>
          </cell>
          <cell r="N48">
            <v>-3628420.0302912337</v>
          </cell>
          <cell r="O48">
            <v>-103250.82803626877</v>
          </cell>
          <cell r="P48">
            <v>-110540.83348562654</v>
          </cell>
          <cell r="Q48">
            <v>-23201702.826110236</v>
          </cell>
          <cell r="R48">
            <v>-8697332.905731136</v>
          </cell>
          <cell r="S48">
            <v>-6535646.6340748034</v>
          </cell>
        </row>
        <row r="49">
          <cell r="I49">
            <v>-8647.9727996379315</v>
          </cell>
          <cell r="J49">
            <v>-6962.2367212020936</v>
          </cell>
          <cell r="K49">
            <v>-2002.2466157362346</v>
          </cell>
          <cell r="L49">
            <v>-30.685570762461595</v>
          </cell>
          <cell r="M49">
            <v>-4221.7388813363941</v>
          </cell>
          <cell r="N49">
            <v>-241.79188760112248</v>
          </cell>
          <cell r="O49">
            <v>-6.8804637828174755</v>
          </cell>
          <cell r="P49">
            <v>-7.3662576444727925</v>
          </cell>
          <cell r="Q49">
            <v>-1546.1229612480142</v>
          </cell>
          <cell r="R49">
            <v>-579.57582582992723</v>
          </cell>
          <cell r="S49">
            <v>-435.52464244885937</v>
          </cell>
        </row>
        <row r="50">
          <cell r="I50">
            <v>-2960898.5317731015</v>
          </cell>
          <cell r="J50">
            <v>-465226.7802969878</v>
          </cell>
          <cell r="K50">
            <v>-21854.093651539799</v>
          </cell>
          <cell r="L50">
            <v>-43608.755344838391</v>
          </cell>
          <cell r="M50">
            <v>0</v>
          </cell>
          <cell r="N50">
            <v>-24707.156539516891</v>
          </cell>
          <cell r="O50">
            <v>-36027.638053195151</v>
          </cell>
          <cell r="P50">
            <v>-51467.785019947347</v>
          </cell>
          <cell r="Q50">
            <v>-6451655.2365699476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-3187569.6642773757</v>
          </cell>
          <cell r="J52">
            <v>-2567975.7656151457</v>
          </cell>
          <cell r="K52">
            <v>-738931.50948732055</v>
          </cell>
          <cell r="L52">
            <v>-11414.186490637072</v>
          </cell>
          <cell r="M52">
            <v>-1550910.9525680235</v>
          </cell>
          <cell r="N52">
            <v>-89283.570496297049</v>
          </cell>
          <cell r="O52">
            <v>-2540.7298102259801</v>
          </cell>
          <cell r="P52">
            <v>-2735.9523157369067</v>
          </cell>
          <cell r="Q52">
            <v>-570287.8856111893</v>
          </cell>
          <cell r="R52">
            <v>-213654.71563373721</v>
          </cell>
          <cell r="S52">
            <v>-161308.90160681738</v>
          </cell>
        </row>
        <row r="97">
          <cell r="H97">
            <v>-36366314.407780074</v>
          </cell>
          <cell r="I97">
            <v>-13343700.713582763</v>
          </cell>
          <cell r="J97">
            <v>-10361883.938966677</v>
          </cell>
          <cell r="K97">
            <v>-2882586.9387580482</v>
          </cell>
          <cell r="L97">
            <v>-24919.164786847359</v>
          </cell>
          <cell r="M97">
            <v>-5790829.9201962501</v>
          </cell>
          <cell r="N97">
            <v>-335605.56461949245</v>
          </cell>
          <cell r="O97">
            <v>-9588.0468325424499</v>
          </cell>
          <cell r="P97">
            <v>-7030.7095196745222</v>
          </cell>
          <cell r="Q97">
            <v>-2299589.5197261549</v>
          </cell>
          <cell r="R97">
            <v>-814389.08364969713</v>
          </cell>
          <cell r="S97">
            <v>-496190.80714206933</v>
          </cell>
        </row>
      </sheetData>
      <sheetData sheetId="20">
        <row r="12">
          <cell r="H12">
            <v>66307997.515283495</v>
          </cell>
          <cell r="I12">
            <v>19997934.517206177</v>
          </cell>
          <cell r="J12">
            <v>19748856.017630175</v>
          </cell>
          <cell r="K12">
            <v>6105407.4691038094</v>
          </cell>
          <cell r="L12">
            <v>369036.80098830821</v>
          </cell>
          <cell r="M12">
            <v>11080366.672306132</v>
          </cell>
          <cell r="N12">
            <v>696848.82110518147</v>
          </cell>
          <cell r="O12">
            <v>28044.718994880925</v>
          </cell>
          <cell r="P12">
            <v>137156.14652900342</v>
          </cell>
          <cell r="Q12">
            <v>4900657.3643543385</v>
          </cell>
          <cell r="R12">
            <v>1171898.8152991817</v>
          </cell>
          <cell r="S12">
            <v>2071790.1717688264</v>
          </cell>
        </row>
        <row r="15">
          <cell r="I15">
            <v>8482981.8321406916</v>
          </cell>
          <cell r="J15">
            <v>7287851.7185262907</v>
          </cell>
          <cell r="K15">
            <v>2218561.3312504785</v>
          </cell>
          <cell r="L15">
            <v>66040.751931884181</v>
          </cell>
          <cell r="M15">
            <v>4759117.7964039184</v>
          </cell>
          <cell r="N15">
            <v>287169.52632180555</v>
          </cell>
          <cell r="O15">
            <v>8251.7593839246001</v>
          </cell>
          <cell r="P15">
            <v>13579.581173562858</v>
          </cell>
          <cell r="Q15">
            <v>1631923.4476620746</v>
          </cell>
          <cell r="R15">
            <v>643191.06876289519</v>
          </cell>
          <cell r="S15">
            <v>656719.44956585683</v>
          </cell>
        </row>
        <row r="16">
          <cell r="I16">
            <v>4680897.7955513997</v>
          </cell>
          <cell r="J16">
            <v>3768824.7978731692</v>
          </cell>
          <cell r="K16">
            <v>1083950.9092715851</v>
          </cell>
          <cell r="L16">
            <v>16630.931568013355</v>
          </cell>
          <cell r="M16">
            <v>2285611.8927882942</v>
          </cell>
          <cell r="N16">
            <v>130908.69349525189</v>
          </cell>
          <cell r="O16">
            <v>3725.1695035524199</v>
          </cell>
          <cell r="P16">
            <v>3991.4993836136828</v>
          </cell>
          <cell r="Q16">
            <v>836955.4304316038</v>
          </cell>
          <cell r="R16">
            <v>313768.93288053153</v>
          </cell>
          <cell r="S16">
            <v>235899.81969785722</v>
          </cell>
        </row>
        <row r="17">
          <cell r="I17">
            <v>-97050.988412012332</v>
          </cell>
          <cell r="J17">
            <v>-78138.577054421286</v>
          </cell>
          <cell r="K17">
            <v>-22472.939738825684</v>
          </cell>
          <cell r="L17">
            <v>-344.69621655679003</v>
          </cell>
          <cell r="M17">
            <v>-47385.813834739158</v>
          </cell>
          <cell r="N17">
            <v>-2713.9980421329342</v>
          </cell>
          <cell r="O17">
            <v>-77.230112032518051</v>
          </cell>
          <cell r="P17">
            <v>-82.733381275977123</v>
          </cell>
          <cell r="Q17">
            <v>-17352.481027703325</v>
          </cell>
          <cell r="R17">
            <v>-6505.165507077475</v>
          </cell>
          <cell r="S17">
            <v>-4890.1101110707586</v>
          </cell>
        </row>
        <row r="18">
          <cell r="I18">
            <v>1529029.1627191915</v>
          </cell>
          <cell r="J18">
            <v>1237738.0386332569</v>
          </cell>
          <cell r="K18">
            <v>356328.52619742468</v>
          </cell>
          <cell r="L18">
            <v>5305.5243905187654</v>
          </cell>
          <cell r="M18">
            <v>751364.47889310156</v>
          </cell>
          <cell r="N18">
            <v>42948.362728587577</v>
          </cell>
          <cell r="O18">
            <v>1096.2461737558372</v>
          </cell>
          <cell r="P18">
            <v>1127.4520216975652</v>
          </cell>
          <cell r="Q18">
            <v>252226.68297177675</v>
          </cell>
          <cell r="R18">
            <v>103146.24220099751</v>
          </cell>
          <cell r="S18">
            <v>77495.433853578637</v>
          </cell>
        </row>
        <row r="19">
          <cell r="I19">
            <v>336427.34645922197</v>
          </cell>
          <cell r="J19">
            <v>778749.88930130855</v>
          </cell>
          <cell r="K19">
            <v>254180.87536584705</v>
          </cell>
          <cell r="L19">
            <v>46225.198199231061</v>
          </cell>
          <cell r="M19">
            <v>117207.9613937081</v>
          </cell>
          <cell r="N19">
            <v>15117.929492642896</v>
          </cell>
          <cell r="O19">
            <v>2120.3937913732798</v>
          </cell>
          <cell r="P19">
            <v>21661.23229612568</v>
          </cell>
          <cell r="Q19">
            <v>284230.35134860111</v>
          </cell>
          <cell r="R19">
            <v>-48184.689957343478</v>
          </cell>
          <cell r="S19">
            <v>127266.17260161265</v>
          </cell>
        </row>
        <row r="20">
          <cell r="I20">
            <v>76191.481494321531</v>
          </cell>
          <cell r="J20">
            <v>176365.29373694013</v>
          </cell>
          <cell r="K20">
            <v>57564.932415498697</v>
          </cell>
          <cell r="L20">
            <v>10468.727855338666</v>
          </cell>
          <cell r="M20">
            <v>26544.358880073134</v>
          </cell>
          <cell r="N20">
            <v>3423.7925581673226</v>
          </cell>
          <cell r="O20">
            <v>480.21050017633911</v>
          </cell>
          <cell r="P20">
            <v>4905.6695212365958</v>
          </cell>
          <cell r="Q20">
            <v>64370.306940961986</v>
          </cell>
          <cell r="R20">
            <v>-10912.498498831386</v>
          </cell>
          <cell r="S20">
            <v>28822.265302397616</v>
          </cell>
        </row>
        <row r="21">
          <cell r="I21">
            <v>-3125900.0245881383</v>
          </cell>
          <cell r="J21">
            <v>-2530393.4416245837</v>
          </cell>
          <cell r="K21">
            <v>-728467.04036772158</v>
          </cell>
          <cell r="L21">
            <v>-10846.450301367699</v>
          </cell>
          <cell r="M21">
            <v>-1536066.3487083146</v>
          </cell>
          <cell r="N21">
            <v>-87802.307099598329</v>
          </cell>
          <cell r="O21">
            <v>-2241.1318404182407</v>
          </cell>
          <cell r="P21">
            <v>-2304.9281127371205</v>
          </cell>
          <cell r="Q21">
            <v>-515644.44532969239</v>
          </cell>
          <cell r="R21">
            <v>-210868.99379922813</v>
          </cell>
          <cell r="S21">
            <v>-158429.27296270157</v>
          </cell>
        </row>
        <row r="22">
          <cell r="I22">
            <v>-57196.677818270575</v>
          </cell>
          <cell r="J22">
            <v>-46300.296649166034</v>
          </cell>
          <cell r="K22">
            <v>-13329.247346812215</v>
          </cell>
          <cell r="L22">
            <v>-198.46473606939878</v>
          </cell>
          <cell r="M22">
            <v>-28106.43058430274</v>
          </cell>
          <cell r="N22">
            <v>-1606.5773797542568</v>
          </cell>
          <cell r="O22">
            <v>-41.007484185793601</v>
          </cell>
          <cell r="P22">
            <v>-42.17480713442513</v>
          </cell>
          <cell r="Q22">
            <v>-9435.0903663943009</v>
          </cell>
          <cell r="R22">
            <v>-3858.4106354413807</v>
          </cell>
          <cell r="S22">
            <v>-2898.8860844404098</v>
          </cell>
        </row>
        <row r="23">
          <cell r="I23">
            <v>-4452.3957741110262</v>
          </cell>
          <cell r="J23">
            <v>-4134.828722588938</v>
          </cell>
          <cell r="K23">
            <v>-1319.58804599622</v>
          </cell>
          <cell r="L23">
            <v>-48.345969248643122</v>
          </cell>
          <cell r="M23">
            <v>-2913.3546945853445</v>
          </cell>
          <cell r="N23">
            <v>-175.03554006376234</v>
          </cell>
          <cell r="O23">
            <v>-5.0009258430355601</v>
          </cell>
          <cell r="P23">
            <v>-10.321818277712012</v>
          </cell>
          <cell r="Q23">
            <v>-921.52057404868629</v>
          </cell>
          <cell r="R23">
            <v>-389.55892689019043</v>
          </cell>
          <cell r="S23">
            <v>-468.37234218989585</v>
          </cell>
        </row>
        <row r="31">
          <cell r="I31">
            <v>225198568.85875356</v>
          </cell>
          <cell r="J31">
            <v>206637829.65642098</v>
          </cell>
          <cell r="K31">
            <v>65432865.945567824</v>
          </cell>
          <cell r="L31">
            <v>2297537.0404242193</v>
          </cell>
          <cell r="M31">
            <v>146466176.37430149</v>
          </cell>
          <cell r="N31">
            <v>8623666.3003790863</v>
          </cell>
          <cell r="O31">
            <v>246321.18512149507</v>
          </cell>
          <cell r="P31">
            <v>492426.72445385403</v>
          </cell>
          <cell r="Q31">
            <v>46039998.301450737</v>
          </cell>
          <cell r="R31">
            <v>19375662.672756378</v>
          </cell>
          <cell r="S31">
            <v>22581505.908605307</v>
          </cell>
        </row>
        <row r="32">
          <cell r="I32">
            <v>111636.51219722266</v>
          </cell>
          <cell r="J32">
            <v>103674.03989706871</v>
          </cell>
          <cell r="K32">
            <v>33086.50319199876</v>
          </cell>
          <cell r="L32">
            <v>1212.1957839182232</v>
          </cell>
          <cell r="M32">
            <v>73047.584580876603</v>
          </cell>
          <cell r="N32">
            <v>4388.7287192426484</v>
          </cell>
          <cell r="O32">
            <v>125.39000286534811</v>
          </cell>
          <cell r="P32">
            <v>258.80264255874283</v>
          </cell>
          <cell r="Q32">
            <v>23105.615049533211</v>
          </cell>
          <cell r="R32">
            <v>9767.5503481037285</v>
          </cell>
          <cell r="S32">
            <v>11743.667307330485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54395.648308285818</v>
          </cell>
          <cell r="J34">
            <v>43792.38798500823</v>
          </cell>
          <cell r="K34">
            <v>12594.107920945778</v>
          </cell>
          <cell r="L34">
            <v>193.01188313216741</v>
          </cell>
          <cell r="M34">
            <v>26554.839147178103</v>
          </cell>
          <cell r="N34">
            <v>1520.8681602580768</v>
          </cell>
          <cell r="O34">
            <v>43.278037153829494</v>
          </cell>
          <cell r="P34">
            <v>46.333674892425648</v>
          </cell>
          <cell r="Q34">
            <v>9725.0954402786228</v>
          </cell>
          <cell r="R34">
            <v>3645.5304479877832</v>
          </cell>
          <cell r="S34">
            <v>2739.444934566855</v>
          </cell>
        </row>
        <row r="35">
          <cell r="I35">
            <v>300324.90490158141</v>
          </cell>
          <cell r="J35">
            <v>241783.03165857081</v>
          </cell>
          <cell r="K35">
            <v>69533.581845409339</v>
          </cell>
          <cell r="L35">
            <v>1065.6417792471391</v>
          </cell>
          <cell r="M35">
            <v>146612.45503233117</v>
          </cell>
          <cell r="N35">
            <v>8396.8957040222449</v>
          </cell>
          <cell r="O35">
            <v>238.94323896809058</v>
          </cell>
          <cell r="P35">
            <v>255.81378177432066</v>
          </cell>
          <cell r="Q35">
            <v>53693.419493919086</v>
          </cell>
          <cell r="R35">
            <v>20127.411275673287</v>
          </cell>
          <cell r="S35">
            <v>15124.804373948205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40597.227543551897</v>
          </cell>
          <cell r="J37">
            <v>32683.67222368552</v>
          </cell>
          <cell r="K37">
            <v>9399.389121662578</v>
          </cell>
          <cell r="L37">
            <v>144.0509963906886</v>
          </cell>
          <cell r="M37">
            <v>19818.733313565357</v>
          </cell>
          <cell r="N37">
            <v>1135.0729825998837</v>
          </cell>
          <cell r="O37">
            <v>32.299795601566146</v>
          </cell>
          <cell r="P37">
            <v>34.580316643642895</v>
          </cell>
          <cell r="Q37">
            <v>7258.1525315070212</v>
          </cell>
          <cell r="R37">
            <v>2720.777005453263</v>
          </cell>
          <cell r="S37">
            <v>2044.5361496813084</v>
          </cell>
        </row>
        <row r="38">
          <cell r="I38">
            <v>1882825.5164371124</v>
          </cell>
          <cell r="J38">
            <v>1515809.2253370164</v>
          </cell>
          <cell r="K38">
            <v>435926.55824101006</v>
          </cell>
          <cell r="L38">
            <v>6680.8230040245071</v>
          </cell>
          <cell r="M38">
            <v>919156.77606831817</v>
          </cell>
          <cell r="N38">
            <v>52642.618818360279</v>
          </cell>
          <cell r="O38">
            <v>1498.0057263538733</v>
          </cell>
          <cell r="P38">
            <v>1603.7721411709326</v>
          </cell>
          <cell r="Q38">
            <v>336619.90277177433</v>
          </cell>
          <cell r="R38">
            <v>126184.68502331043</v>
          </cell>
          <cell r="S38">
            <v>94821.865058848707</v>
          </cell>
        </row>
        <row r="39">
          <cell r="I39">
            <v>405524.74078133545</v>
          </cell>
          <cell r="J39">
            <v>336002.2428893841</v>
          </cell>
          <cell r="K39">
            <v>98231.973805010246</v>
          </cell>
          <cell r="L39">
            <v>2574.0971648939621</v>
          </cell>
          <cell r="M39">
            <v>199153.24343384156</v>
          </cell>
          <cell r="N39">
            <v>11981.484645651279</v>
          </cell>
          <cell r="O39">
            <v>365.41249934865039</v>
          </cell>
          <cell r="P39">
            <v>704.03443881787575</v>
          </cell>
          <cell r="Q39">
            <v>76354.809995429547</v>
          </cell>
          <cell r="R39">
            <v>26521.964347872654</v>
          </cell>
          <cell r="S39">
            <v>24151.518400111745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-71727894.039309695</v>
          </cell>
          <cell r="J46">
            <v>-57752493.777355224</v>
          </cell>
          <cell r="K46">
            <v>-16610367.712374961</v>
          </cell>
          <cell r="L46">
            <v>-254890.81701805454</v>
          </cell>
          <cell r="M46">
            <v>-35024699.993661359</v>
          </cell>
          <cell r="N46">
            <v>-2006055.4688578383</v>
          </cell>
          <cell r="O46">
            <v>-57084.829021563397</v>
          </cell>
          <cell r="P46">
            <v>-61173.138595851036</v>
          </cell>
          <cell r="Q46">
            <v>-12825292.620409021</v>
          </cell>
          <cell r="R46">
            <v>-4808178.0950711733</v>
          </cell>
          <cell r="S46">
            <v>-3615165.1882440932</v>
          </cell>
        </row>
        <row r="47">
          <cell r="I47">
            <v>-3421464.432774289</v>
          </cell>
          <cell r="J47">
            <v>-2754523.6168117202</v>
          </cell>
          <cell r="K47">
            <v>-792164.3303123056</v>
          </cell>
          <cell r="L47">
            <v>-12140.369933579883</v>
          </cell>
          <cell r="M47">
            <v>-1670286.2763509681</v>
          </cell>
          <cell r="N47">
            <v>-95661.996484914402</v>
          </cell>
          <cell r="O47">
            <v>-2722.171156098831</v>
          </cell>
          <cell r="P47">
            <v>-2914.3695426829481</v>
          </cell>
          <cell r="Q47">
            <v>-611704.59750141902</v>
          </cell>
          <cell r="R47">
            <v>-229302.31611554962</v>
          </cell>
          <cell r="S47">
            <v>-172309.98619675342</v>
          </cell>
        </row>
        <row r="48">
          <cell r="I48">
            <v>-43258244.433444709</v>
          </cell>
          <cell r="J48">
            <v>-34825981.171202824</v>
          </cell>
          <cell r="K48">
            <v>-10015488.661479343</v>
          </cell>
          <cell r="L48">
            <v>-153493.07304457558</v>
          </cell>
          <cell r="M48">
            <v>-21117667.499434315</v>
          </cell>
          <cell r="N48">
            <v>-1209473.3434304113</v>
          </cell>
          <cell r="O48">
            <v>-34416.942678756255</v>
          </cell>
          <cell r="P48">
            <v>-36846.944495208845</v>
          </cell>
          <cell r="Q48">
            <v>-7733900.9420367461</v>
          </cell>
          <cell r="R48">
            <v>-2899110.968577045</v>
          </cell>
          <cell r="S48">
            <v>-2178548.8780249348</v>
          </cell>
        </row>
        <row r="49">
          <cell r="I49">
            <v>-2882.6575998793101</v>
          </cell>
          <cell r="J49">
            <v>-2320.745573734031</v>
          </cell>
          <cell r="K49">
            <v>-667.41553857874476</v>
          </cell>
          <cell r="L49">
            <v>-10.228523587487198</v>
          </cell>
          <cell r="M49">
            <v>-1407.2462937787977</v>
          </cell>
          <cell r="N49">
            <v>-80.597295867040813</v>
          </cell>
          <cell r="O49">
            <v>-2.2934879276058249</v>
          </cell>
          <cell r="P49">
            <v>-2.4554192148242637</v>
          </cell>
          <cell r="Q49">
            <v>-515.37432041600459</v>
          </cell>
          <cell r="R49">
            <v>-193.19194194330905</v>
          </cell>
          <cell r="S49">
            <v>-145.17488081628645</v>
          </cell>
        </row>
        <row r="50">
          <cell r="I50">
            <v>-986966.17725770047</v>
          </cell>
          <cell r="J50">
            <v>-155075.59343232927</v>
          </cell>
          <cell r="K50">
            <v>-7284.6978838465993</v>
          </cell>
          <cell r="L50">
            <v>-14536.251781612798</v>
          </cell>
          <cell r="M50">
            <v>0</v>
          </cell>
          <cell r="N50">
            <v>-8235.7188465056315</v>
          </cell>
          <cell r="O50">
            <v>-12009.212684398384</v>
          </cell>
          <cell r="P50">
            <v>-17155.928339982449</v>
          </cell>
          <cell r="Q50">
            <v>-2150551.7455233159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-1026586.0415729056</v>
          </cell>
          <cell r="J52">
            <v>-852878.44745473412</v>
          </cell>
          <cell r="K52">
            <v>-251535.87070118918</v>
          </cell>
          <cell r="L52">
            <v>-5204.164642574935</v>
          </cell>
          <cell r="M52">
            <v>-536650.95599085838</v>
          </cell>
          <cell r="N52">
            <v>-31127.906047088509</v>
          </cell>
          <cell r="O52">
            <v>-886.74390833454584</v>
          </cell>
          <cell r="P52">
            <v>-1187.6924757987265</v>
          </cell>
          <cell r="Q52">
            <v>-189558.79162052186</v>
          </cell>
          <cell r="R52">
            <v>-73174.362354719968</v>
          </cell>
          <cell r="S52">
            <v>-63413.634535443183</v>
          </cell>
        </row>
        <row r="97">
          <cell r="H97">
            <v>-22008937.673605278</v>
          </cell>
          <cell r="I97">
            <v>-6849866.8830924667</v>
          </cell>
          <cell r="J97">
            <v>-6171788.6280920217</v>
          </cell>
          <cell r="K97">
            <v>-1923626.0680778003</v>
          </cell>
          <cell r="L97">
            <v>-63260.612406583758</v>
          </cell>
          <cell r="M97">
            <v>-4168718.6359559423</v>
          </cell>
          <cell r="N97">
            <v>-249376.28751622178</v>
          </cell>
          <cell r="O97">
            <v>-7172.183516943519</v>
          </cell>
          <cell r="P97">
            <v>-13813.370480625654</v>
          </cell>
          <cell r="Q97">
            <v>-1375284.3426492903</v>
          </cell>
          <cell r="R97">
            <v>-556433.80858762946</v>
          </cell>
          <cell r="S97">
            <v>-629596.85322989232</v>
          </cell>
        </row>
      </sheetData>
      <sheetData sheetId="21">
        <row r="12">
          <cell r="H12">
            <v>31861541.12907061</v>
          </cell>
          <cell r="I12">
            <v>14870209.862960719</v>
          </cell>
          <cell r="J12">
            <v>10802940.420411088</v>
          </cell>
          <cell r="K12">
            <v>2481613.6987659344</v>
          </cell>
          <cell r="L12">
            <v>52762.787223647174</v>
          </cell>
          <cell r="M12">
            <v>66857.097748775675</v>
          </cell>
          <cell r="N12">
            <v>373290.30861550901</v>
          </cell>
          <cell r="O12">
            <v>8258.2587904759093</v>
          </cell>
          <cell r="P12">
            <v>1977.8786583910082</v>
          </cell>
          <cell r="Q12">
            <v>3186241.1520429505</v>
          </cell>
          <cell r="R12">
            <v>10117.479464132772</v>
          </cell>
          <cell r="S12">
            <v>7272.1843855853858</v>
          </cell>
        </row>
        <row r="15">
          <cell r="I15">
            <v>8141405.8851723205</v>
          </cell>
          <cell r="J15">
            <v>4879627.5250654677</v>
          </cell>
          <cell r="K15">
            <v>1191515.9680865773</v>
          </cell>
          <cell r="L15">
            <v>98883.154581474562</v>
          </cell>
          <cell r="M15">
            <v>81296.441251834927</v>
          </cell>
          <cell r="N15">
            <v>261799.30460165947</v>
          </cell>
          <cell r="O15">
            <v>5248.790325627886</v>
          </cell>
          <cell r="P15">
            <v>1717.1683783652325</v>
          </cell>
          <cell r="Q15">
            <v>1251265.0737684141</v>
          </cell>
          <cell r="R15">
            <v>11065.319640793565</v>
          </cell>
          <cell r="S15">
            <v>9296.5108631557705</v>
          </cell>
        </row>
        <row r="16">
          <cell r="I16">
            <v>-5104783.0662099645</v>
          </cell>
          <cell r="J16">
            <v>-3324142.1046007755</v>
          </cell>
          <cell r="K16">
            <v>-820386.27689415845</v>
          </cell>
          <cell r="L16">
            <v>7542.3788773324904</v>
          </cell>
          <cell r="M16">
            <v>776.43042706779295</v>
          </cell>
          <cell r="N16">
            <v>-173210.91798582318</v>
          </cell>
          <cell r="O16">
            <v>-2352.7602904879996</v>
          </cell>
          <cell r="P16">
            <v>-660.81945958288634</v>
          </cell>
          <cell r="Q16">
            <v>-798326.66279591271</v>
          </cell>
          <cell r="R16">
            <v>69.870282360261029</v>
          </cell>
          <cell r="S16">
            <v>69.870282360261029</v>
          </cell>
        </row>
        <row r="17">
          <cell r="I17">
            <v>-158363.34546570305</v>
          </cell>
          <cell r="J17">
            <v>-72426.260999425882</v>
          </cell>
          <cell r="K17">
            <v>-16411.180911315339</v>
          </cell>
          <cell r="L17">
            <v>-3303.7098599256406</v>
          </cell>
          <cell r="M17">
            <v>-266.17681332755933</v>
          </cell>
          <cell r="N17">
            <v>-4715.5499706203755</v>
          </cell>
          <cell r="O17">
            <v>-152.21099748916336</v>
          </cell>
          <cell r="P17">
            <v>-69.877252240554498</v>
          </cell>
          <cell r="Q17">
            <v>-22673.921061982986</v>
          </cell>
          <cell r="R17">
            <v>-24.659308914755695</v>
          </cell>
          <cell r="S17">
            <v>-24.172649627543983</v>
          </cell>
        </row>
        <row r="18">
          <cell r="I18">
            <v>1845251.8916392149</v>
          </cell>
          <cell r="J18">
            <v>846794.41002594878</v>
          </cell>
          <cell r="K18">
            <v>191603.29242950954</v>
          </cell>
          <cell r="L18">
            <v>27070.648580147288</v>
          </cell>
          <cell r="M18">
            <v>-388.98216569826695</v>
          </cell>
          <cell r="N18">
            <v>55620.5721593001</v>
          </cell>
          <cell r="O18">
            <v>1656.7964364230459</v>
          </cell>
          <cell r="P18">
            <v>744.52310507714446</v>
          </cell>
          <cell r="Q18">
            <v>251673.17489202373</v>
          </cell>
          <cell r="R18">
            <v>-168.11202943466131</v>
          </cell>
          <cell r="S18">
            <v>-94.131108674907139</v>
          </cell>
        </row>
        <row r="19">
          <cell r="I19">
            <v>2953778.8992592636</v>
          </cell>
          <cell r="J19">
            <v>1912816.731090595</v>
          </cell>
          <cell r="K19">
            <v>422491.89099609823</v>
          </cell>
          <cell r="L19">
            <v>33461.596968334139</v>
          </cell>
          <cell r="M19">
            <v>2450.6781255357923</v>
          </cell>
          <cell r="N19">
            <v>69941.622672764817</v>
          </cell>
          <cell r="O19">
            <v>2213.7838242023236</v>
          </cell>
          <cell r="P19">
            <v>854.08584959509062</v>
          </cell>
          <cell r="Q19">
            <v>623902.76021719596</v>
          </cell>
          <cell r="R19">
            <v>401.46458958983771</v>
          </cell>
          <cell r="S19">
            <v>119.05260546937511</v>
          </cell>
        </row>
        <row r="20">
          <cell r="I20">
            <v>668949.15859246871</v>
          </cell>
          <cell r="J20">
            <v>433200.0418601312</v>
          </cell>
          <cell r="K20">
            <v>95682.718521986535</v>
          </cell>
          <cell r="L20">
            <v>7578.1254794485012</v>
          </cell>
          <cell r="M20">
            <v>555.01075942660202</v>
          </cell>
          <cell r="N20">
            <v>15839.841515990294</v>
          </cell>
          <cell r="O20">
            <v>501.36075752887916</v>
          </cell>
          <cell r="P20">
            <v>193.42680340613336</v>
          </cell>
          <cell r="Q20">
            <v>141296.70524608076</v>
          </cell>
          <cell r="R20">
            <v>90.920616799661204</v>
          </cell>
          <cell r="S20">
            <v>26.962119702601164</v>
          </cell>
        </row>
        <row r="21">
          <cell r="I21">
            <v>-5759537.1216893103</v>
          </cell>
          <cell r="J21">
            <v>-2643077.5446331492</v>
          </cell>
          <cell r="K21">
            <v>-598046.41327603557</v>
          </cell>
          <cell r="L21">
            <v>-84494.916987760924</v>
          </cell>
          <cell r="M21">
            <v>1214.1199980150498</v>
          </cell>
          <cell r="N21">
            <v>-173607.05686447426</v>
          </cell>
          <cell r="O21">
            <v>-5171.3159714927569</v>
          </cell>
          <cell r="P21">
            <v>-2323.8607591063878</v>
          </cell>
          <cell r="Q21">
            <v>-785540.98759727937</v>
          </cell>
          <cell r="R21">
            <v>524.72374016716105</v>
          </cell>
          <cell r="S21">
            <v>293.80900091492776</v>
          </cell>
        </row>
        <row r="22">
          <cell r="I22">
            <v>-67624.62778587309</v>
          </cell>
          <cell r="J22">
            <v>-31033.246489883084</v>
          </cell>
          <cell r="K22">
            <v>-7021.8604797543594</v>
          </cell>
          <cell r="L22">
            <v>-992.08272997807205</v>
          </cell>
          <cell r="M22">
            <v>14.255383934233755</v>
          </cell>
          <cell r="N22">
            <v>-2038.3777990161686</v>
          </cell>
          <cell r="O22">
            <v>-60.71812896533023</v>
          </cell>
          <cell r="P22">
            <v>-27.285216770106132</v>
          </cell>
          <cell r="Q22">
            <v>-9223.2962084342216</v>
          </cell>
          <cell r="R22">
            <v>6.1609547554765456</v>
          </cell>
          <cell r="S22">
            <v>3.4497085281713766</v>
          </cell>
        </row>
        <row r="23">
          <cell r="I23">
            <v>-9791.6001901234904</v>
          </cell>
          <cell r="J23">
            <v>-7882.938577912887</v>
          </cell>
          <cell r="K23">
            <v>-2267.0282154608358</v>
          </cell>
          <cell r="L23">
            <v>-34.743499716412877</v>
          </cell>
          <cell r="M23">
            <v>-4679.3609970798261</v>
          </cell>
          <cell r="N23">
            <v>-273.76699111548896</v>
          </cell>
          <cell r="O23">
            <v>-7.7903518020771321</v>
          </cell>
          <cell r="P23">
            <v>-8.3403881375688638</v>
          </cell>
          <cell r="Q23">
            <v>-1750.585742122614</v>
          </cell>
          <cell r="R23">
            <v>-652.71590588516449</v>
          </cell>
          <cell r="S23">
            <v>-493.11940157631614</v>
          </cell>
        </row>
        <row r="31">
          <cell r="I31">
            <v>278108039.49326408</v>
          </cell>
          <cell r="J31">
            <v>171724532.93029797</v>
          </cell>
          <cell r="K31">
            <v>41910200.202804551</v>
          </cell>
          <cell r="L31">
            <v>579931.38861952373</v>
          </cell>
          <cell r="M31">
            <v>35124.554001028228</v>
          </cell>
          <cell r="N31">
            <v>9272424.4020280764</v>
          </cell>
          <cell r="O31">
            <v>148733.94330350627</v>
          </cell>
          <cell r="P31">
            <v>49329.970926634902</v>
          </cell>
          <cell r="Q31">
            <v>42798515.35902407</v>
          </cell>
          <cell r="R31">
            <v>3160.8273198389179</v>
          </cell>
          <cell r="S31">
            <v>3160.8273198389179</v>
          </cell>
        </row>
        <row r="32">
          <cell r="I32">
            <v>488306.00673602195</v>
          </cell>
          <cell r="J32">
            <v>309714.00473725685</v>
          </cell>
          <cell r="K32">
            <v>76042.23616892728</v>
          </cell>
          <cell r="L32">
            <v>230.49644558708727</v>
          </cell>
          <cell r="M32">
            <v>0</v>
          </cell>
          <cell r="N32">
            <v>16391.766202838502</v>
          </cell>
          <cell r="O32">
            <v>246.37350316610068</v>
          </cell>
          <cell r="P32">
            <v>76.493553259841676</v>
          </cell>
          <cell r="Q32">
            <v>75801.981303912107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52295.223743839677</v>
          </cell>
          <cell r="J34">
            <v>23913.390197934506</v>
          </cell>
          <cell r="K34">
            <v>5418.0886125029592</v>
          </cell>
          <cell r="L34">
            <v>1091.1318150020466</v>
          </cell>
          <cell r="M34">
            <v>83.201506050393618</v>
          </cell>
          <cell r="N34">
            <v>1557.2011207219089</v>
          </cell>
          <cell r="O34">
            <v>50.265209180547409</v>
          </cell>
          <cell r="P34">
            <v>23.071029355014229</v>
          </cell>
          <cell r="Q34">
            <v>7487.0997615567449</v>
          </cell>
          <cell r="R34">
            <v>7.4872293999271458</v>
          </cell>
          <cell r="S34">
            <v>7.4872293999271458</v>
          </cell>
        </row>
        <row r="35">
          <cell r="I35">
            <v>304850.18101729424</v>
          </cell>
          <cell r="J35">
            <v>139400.90143387672</v>
          </cell>
          <cell r="K35">
            <v>31584.24758597264</v>
          </cell>
          <cell r="L35">
            <v>6360.6522260321399</v>
          </cell>
          <cell r="M35">
            <v>485.01550169506345</v>
          </cell>
          <cell r="N35">
            <v>9077.5602349024848</v>
          </cell>
          <cell r="O35">
            <v>293.01639845009964</v>
          </cell>
          <cell r="P35">
            <v>134.49043663303766</v>
          </cell>
          <cell r="Q35">
            <v>43645.35715126343</v>
          </cell>
          <cell r="R35">
            <v>43.646112866180665</v>
          </cell>
          <cell r="S35">
            <v>43.646112866180665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1268346.0872227899</v>
          </cell>
          <cell r="J37">
            <v>579985.18255417049</v>
          </cell>
          <cell r="K37">
            <v>131408.01396234581</v>
          </cell>
          <cell r="L37">
            <v>26463.846392189356</v>
          </cell>
          <cell r="M37">
            <v>2017.9338971179209</v>
          </cell>
          <cell r="N37">
            <v>37767.692861611235</v>
          </cell>
          <cell r="O37">
            <v>1219.1109784685161</v>
          </cell>
          <cell r="P37">
            <v>559.55492138192562</v>
          </cell>
          <cell r="Q37">
            <v>181588.92930132701</v>
          </cell>
          <cell r="R37">
            <v>181.59207349515734</v>
          </cell>
          <cell r="S37">
            <v>181.59207349515734</v>
          </cell>
        </row>
        <row r="38">
          <cell r="I38">
            <v>5578820.601120932</v>
          </cell>
          <cell r="J38">
            <v>2551064.9793251106</v>
          </cell>
          <cell r="K38">
            <v>577998.18427377683</v>
          </cell>
          <cell r="L38">
            <v>116401.23537647087</v>
          </cell>
          <cell r="M38">
            <v>8875.8827817980618</v>
          </cell>
          <cell r="N38">
            <v>166121.20707094876</v>
          </cell>
          <cell r="O38">
            <v>5362.2599622039888</v>
          </cell>
          <cell r="P38">
            <v>2461.202470139177</v>
          </cell>
          <cell r="Q38">
            <v>798718.95370446239</v>
          </cell>
          <cell r="R38">
            <v>798.73278344185928</v>
          </cell>
          <cell r="S38">
            <v>798.73278344185928</v>
          </cell>
        </row>
        <row r="39">
          <cell r="I39">
            <v>485306.89212034113</v>
          </cell>
          <cell r="J39">
            <v>262001.57455198572</v>
          </cell>
          <cell r="K39">
            <v>62105.288863278955</v>
          </cell>
          <cell r="L39">
            <v>16919.570878847055</v>
          </cell>
          <cell r="M39">
            <v>4149.481696378617</v>
          </cell>
          <cell r="N39">
            <v>14097.140476287681</v>
          </cell>
          <cell r="O39">
            <v>429.66772229831065</v>
          </cell>
          <cell r="P39">
            <v>127.19100132979449</v>
          </cell>
          <cell r="Q39">
            <v>75246.961217193981</v>
          </cell>
          <cell r="R39">
            <v>556.95295359159513</v>
          </cell>
          <cell r="S39">
            <v>467.79794776698526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-66672594.659790687</v>
          </cell>
          <cell r="J46">
            <v>-41149577.295392543</v>
          </cell>
          <cell r="K46">
            <v>-10047469.21758551</v>
          </cell>
          <cell r="L46">
            <v>-162632.96024165303</v>
          </cell>
          <cell r="M46">
            <v>-10232.877018273766</v>
          </cell>
          <cell r="N46">
            <v>-2213721.9573272113</v>
          </cell>
          <cell r="O46">
            <v>-36576.434956899437</v>
          </cell>
          <cell r="P46">
            <v>-12274.26587074804</v>
          </cell>
          <cell r="Q46">
            <v>-10272295.478820592</v>
          </cell>
          <cell r="R46">
            <v>-920.8474857492763</v>
          </cell>
          <cell r="S46">
            <v>-920.8474857492763</v>
          </cell>
        </row>
        <row r="47">
          <cell r="I47">
            <v>-3154573.7537565231</v>
          </cell>
          <cell r="J47">
            <v>-1442513.2484614151</v>
          </cell>
          <cell r="K47">
            <v>-326832.14467635436</v>
          </cell>
          <cell r="L47">
            <v>-65819.697078925761</v>
          </cell>
          <cell r="M47">
            <v>-5018.9150838178484</v>
          </cell>
          <cell r="N47">
            <v>-93934.119276585756</v>
          </cell>
          <cell r="O47">
            <v>-3032.1183897165197</v>
          </cell>
          <cell r="P47">
            <v>-1391.7000151289628</v>
          </cell>
          <cell r="Q47">
            <v>-451639.87662154087</v>
          </cell>
          <cell r="R47">
            <v>-451.6476967200407</v>
          </cell>
          <cell r="S47">
            <v>-451.6476967200407</v>
          </cell>
        </row>
        <row r="48">
          <cell r="I48">
            <v>-51942359.049191155</v>
          </cell>
          <cell r="J48">
            <v>-23821786.905122407</v>
          </cell>
          <cell r="K48">
            <v>-5392103.3322637193</v>
          </cell>
          <cell r="L48">
            <v>-751190.84710265452</v>
          </cell>
          <cell r="M48">
            <v>-64822.571794513613</v>
          </cell>
          <cell r="N48">
            <v>-1562175.8403044937</v>
          </cell>
          <cell r="O48">
            <v>-48385.241506637038</v>
          </cell>
          <cell r="P48">
            <v>-23745.513957425817</v>
          </cell>
          <cell r="Q48">
            <v>-7405702.7373535447</v>
          </cell>
          <cell r="R48">
            <v>-5833.3254812095374</v>
          </cell>
          <cell r="S48">
            <v>-5833.3254812095374</v>
          </cell>
        </row>
        <row r="49">
          <cell r="I49">
            <v>-3398.911641382484</v>
          </cell>
          <cell r="J49">
            <v>-1558.3883381627145</v>
          </cell>
          <cell r="K49">
            <v>-352.70309992420772</v>
          </cell>
          <cell r="L49">
            <v>-48.898786030220748</v>
          </cell>
          <cell r="M49">
            <v>-4.2457678662708647</v>
          </cell>
          <cell r="N49">
            <v>-102.23332056197223</v>
          </cell>
          <cell r="O49">
            <v>-3.1658533599898711</v>
          </cell>
          <cell r="P49">
            <v>-1.5555011777780061</v>
          </cell>
          <cell r="Q49">
            <v>-484.54730369620734</v>
          </cell>
          <cell r="R49">
            <v>-0.38207286745933577</v>
          </cell>
          <cell r="S49">
            <v>-0.38207286745933577</v>
          </cell>
        </row>
        <row r="50">
          <cell r="I50">
            <v>-471568.98396517639</v>
          </cell>
          <cell r="J50">
            <v>-74094.57559717985</v>
          </cell>
          <cell r="K50">
            <v>-3480.6031439939188</v>
          </cell>
          <cell r="L50">
            <v>-6945.370207481089</v>
          </cell>
          <cell r="M50">
            <v>0</v>
          </cell>
          <cell r="N50">
            <v>-3934.9976302738733</v>
          </cell>
          <cell r="O50">
            <v>-5737.9597744055009</v>
          </cell>
          <cell r="P50">
            <v>-8197.0424951578825</v>
          </cell>
          <cell r="Q50">
            <v>-1027526.0945808204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-1431538.3028867308</v>
          </cell>
          <cell r="J52">
            <v>-825304.57249212847</v>
          </cell>
          <cell r="K52">
            <v>-211898.17877386176</v>
          </cell>
          <cell r="L52">
            <v>-21925.03297834946</v>
          </cell>
          <cell r="M52">
            <v>-236339.97529590502</v>
          </cell>
          <cell r="N52">
            <v>-42229.610479791743</v>
          </cell>
          <cell r="O52">
            <v>-1310.639736938198</v>
          </cell>
          <cell r="P52">
            <v>-887.51864548103822</v>
          </cell>
          <cell r="Q52">
            <v>-223072.76011738472</v>
          </cell>
          <cell r="R52">
            <v>-32735.677843913276</v>
          </cell>
          <cell r="S52">
            <v>-26376.524095864759</v>
          </cell>
        </row>
        <row r="97">
          <cell r="H97">
            <v>-3361360.3558703158</v>
          </cell>
          <cell r="I97">
            <v>-1362758.7149552023</v>
          </cell>
          <cell r="J97">
            <v>-1138323.2309252964</v>
          </cell>
          <cell r="K97">
            <v>-262623.72373887355</v>
          </cell>
          <cell r="L97">
            <v>-34468.133491216009</v>
          </cell>
          <cell r="M97">
            <v>-147486.92163116854</v>
          </cell>
          <cell r="N97">
            <v>-87746.925063592353</v>
          </cell>
          <cell r="O97">
            <v>-2146.7844343238253</v>
          </cell>
          <cell r="P97">
            <v>-580.35533834076818</v>
          </cell>
          <cell r="Q97">
            <v>-324332.2246934243</v>
          </cell>
          <cell r="R97">
            <v>-474.80295622328123</v>
          </cell>
          <cell r="S97">
            <v>-418.53864259897381</v>
          </cell>
        </row>
      </sheetData>
      <sheetData sheetId="22">
        <row r="12">
          <cell r="H12">
            <v>157597523.20972866</v>
          </cell>
          <cell r="I12">
            <v>78194866.328096181</v>
          </cell>
          <cell r="J12">
            <v>47226843.931577429</v>
          </cell>
          <cell r="K12">
            <v>10916420.725585261</v>
          </cell>
          <cell r="L12">
            <v>5299320.2439218452</v>
          </cell>
          <cell r="M12">
            <v>160967.11497933604</v>
          </cell>
          <cell r="N12">
            <v>2286934.1457892749</v>
          </cell>
          <cell r="O12">
            <v>39182.256353674529</v>
          </cell>
          <cell r="P12">
            <v>-837.90086184235452</v>
          </cell>
          <cell r="Q12">
            <v>13429045.696221953</v>
          </cell>
          <cell r="R12">
            <v>26592.053555881153</v>
          </cell>
          <cell r="S12">
            <v>18188.614503797209</v>
          </cell>
        </row>
        <row r="15">
          <cell r="I15">
            <v>39733526.089334577</v>
          </cell>
          <cell r="J15">
            <v>20154282.134478595</v>
          </cell>
          <cell r="K15">
            <v>4776294.0711021461</v>
          </cell>
          <cell r="L15">
            <v>2050200.2378036256</v>
          </cell>
          <cell r="M15">
            <v>234443.34357712715</v>
          </cell>
          <cell r="N15">
            <v>1120858.7138979479</v>
          </cell>
          <cell r="O15">
            <v>39555.119259851177</v>
          </cell>
          <cell r="P15">
            <v>9716.4842714943552</v>
          </cell>
          <cell r="Q15">
            <v>5917394.5924507454</v>
          </cell>
          <cell r="R15">
            <v>32171.844724021637</v>
          </cell>
          <cell r="S15">
            <v>26947.538709175933</v>
          </cell>
        </row>
        <row r="16">
          <cell r="I16">
            <v>22520055.968626715</v>
          </cell>
          <cell r="J16">
            <v>12832050.620767489</v>
          </cell>
          <cell r="K16">
            <v>3042297.5588098201</v>
          </cell>
          <cell r="L16">
            <v>1585383.7043931542</v>
          </cell>
          <cell r="M16">
            <v>2293.2440190943662</v>
          </cell>
          <cell r="N16">
            <v>782588.67789999675</v>
          </cell>
          <cell r="O16">
            <v>9403.3427401886565</v>
          </cell>
          <cell r="P16">
            <v>3125.2795086215283</v>
          </cell>
          <cell r="Q16">
            <v>3310209.0755370702</v>
          </cell>
          <cell r="R16">
            <v>206.36698608040638</v>
          </cell>
          <cell r="S16">
            <v>206.36698608040638</v>
          </cell>
        </row>
        <row r="17">
          <cell r="I17">
            <v>-467737.71631349158</v>
          </cell>
          <cell r="J17">
            <v>-213916.25581901486</v>
          </cell>
          <cell r="K17">
            <v>-48471.622387698495</v>
          </cell>
          <cell r="L17">
            <v>-9757.748554122616</v>
          </cell>
          <cell r="M17">
            <v>-786.17267420887185</v>
          </cell>
          <cell r="N17">
            <v>-13927.721518726095</v>
          </cell>
          <cell r="O17">
            <v>-449.56630686233274</v>
          </cell>
          <cell r="P17">
            <v>-206.38757213131271</v>
          </cell>
          <cell r="Q17">
            <v>-66969.083194198727</v>
          </cell>
          <cell r="R17">
            <v>-72.833071338182251</v>
          </cell>
          <cell r="S17">
            <v>-71.395687561312911</v>
          </cell>
        </row>
        <row r="18">
          <cell r="I18">
            <v>5450086.3396157436</v>
          </cell>
          <cell r="J18">
            <v>2501069.1859774254</v>
          </cell>
          <cell r="K18">
            <v>565914.32932650473</v>
          </cell>
          <cell r="L18">
            <v>79955.139295446206</v>
          </cell>
          <cell r="M18">
            <v>-1148.8872588245927</v>
          </cell>
          <cell r="N18">
            <v>164279.42542723744</v>
          </cell>
          <cell r="O18">
            <v>4893.469377588247</v>
          </cell>
          <cell r="P18">
            <v>2199.0034113470556</v>
          </cell>
          <cell r="Q18">
            <v>743335.11795414356</v>
          </cell>
          <cell r="R18">
            <v>-496.53116699043517</v>
          </cell>
          <cell r="S18">
            <v>-278.02310993230128</v>
          </cell>
        </row>
        <row r="19">
          <cell r="I19">
            <v>-728782.63503229374</v>
          </cell>
          <cell r="J19">
            <v>985622.8014699521</v>
          </cell>
          <cell r="K19">
            <v>196594.46168049506</v>
          </cell>
          <cell r="L19">
            <v>106432.12999545284</v>
          </cell>
          <cell r="M19">
            <v>-17832.547783261874</v>
          </cell>
          <cell r="N19">
            <v>-48266.44995029999</v>
          </cell>
          <cell r="O19">
            <v>-4888.6644274714945</v>
          </cell>
          <cell r="P19">
            <v>-3751.4907892119918</v>
          </cell>
          <cell r="Q19">
            <v>299073.86988602992</v>
          </cell>
          <cell r="R19">
            <v>-1071.5506158317025</v>
          </cell>
          <cell r="S19">
            <v>-1905.6114605998232</v>
          </cell>
        </row>
        <row r="20">
          <cell r="I20">
            <v>-165049.09376354128</v>
          </cell>
          <cell r="J20">
            <v>223216.28199683881</v>
          </cell>
          <cell r="K20">
            <v>44523.203736823561</v>
          </cell>
          <cell r="L20">
            <v>24103.931348728693</v>
          </cell>
          <cell r="M20">
            <v>-4038.578458992647</v>
          </cell>
          <cell r="N20">
            <v>-10931.014874049255</v>
          </cell>
          <cell r="O20">
            <v>-1107.1471721249841</v>
          </cell>
          <cell r="P20">
            <v>-849.60882059908431</v>
          </cell>
          <cell r="Q20">
            <v>67731.953013608334</v>
          </cell>
          <cell r="R20">
            <v>-242.67655342457977</v>
          </cell>
          <cell r="S20">
            <v>-431.56824753951082</v>
          </cell>
        </row>
        <row r="21">
          <cell r="I21">
            <v>-16920631.967004597</v>
          </cell>
          <cell r="J21">
            <v>-7764954.2746369652</v>
          </cell>
          <cell r="K21">
            <v>-1756968.1459510881</v>
          </cell>
          <cell r="L21">
            <v>-248233.0373474813</v>
          </cell>
          <cell r="M21">
            <v>3566.8973419460167</v>
          </cell>
          <cell r="N21">
            <v>-510030.76358625991</v>
          </cell>
          <cell r="O21">
            <v>-15192.528928966589</v>
          </cell>
          <cell r="P21">
            <v>-6827.1445806516404</v>
          </cell>
          <cell r="Q21">
            <v>-2307798.2944282684</v>
          </cell>
          <cell r="R21">
            <v>1541.5574384065278</v>
          </cell>
          <cell r="S21">
            <v>863.16554056980476</v>
          </cell>
        </row>
        <row r="22">
          <cell r="I22">
            <v>-199734.28115008122</v>
          </cell>
          <cell r="J22">
            <v>-91658.961865738165</v>
          </cell>
          <cell r="K22">
            <v>-20739.578185935501</v>
          </cell>
          <cell r="L22">
            <v>-2930.1888587248518</v>
          </cell>
          <cell r="M22">
            <v>42.104318439108653</v>
          </cell>
          <cell r="N22">
            <v>-6020.4978234842156</v>
          </cell>
          <cell r="O22">
            <v>-179.33543205692311</v>
          </cell>
          <cell r="P22">
            <v>-80.588882128232001</v>
          </cell>
          <cell r="Q22">
            <v>-27241.679523309991</v>
          </cell>
          <cell r="R22">
            <v>18.196830201856535</v>
          </cell>
          <cell r="S22">
            <v>10.188966292477742</v>
          </cell>
        </row>
        <row r="23">
          <cell r="I23">
            <v>-28920.206873092273</v>
          </cell>
          <cell r="J23">
            <v>-23282.835288870727</v>
          </cell>
          <cell r="K23">
            <v>-6695.8335415283846</v>
          </cell>
          <cell r="L23">
            <v>-102.61746596918709</v>
          </cell>
          <cell r="M23">
            <v>-13820.834740161215</v>
          </cell>
          <cell r="N23">
            <v>-808.59081910533996</v>
          </cell>
          <cell r="O23">
            <v>-23.009373478861008</v>
          </cell>
          <cell r="P23">
            <v>-24.633946000335442</v>
          </cell>
          <cell r="Q23">
            <v>-5170.482947448987</v>
          </cell>
          <cell r="R23">
            <v>-1927.8441379374492</v>
          </cell>
          <cell r="S23">
            <v>-1456.464196843669</v>
          </cell>
        </row>
        <row r="31">
          <cell r="I31">
            <v>838595649.74751818</v>
          </cell>
          <cell r="J31">
            <v>471523654.33697897</v>
          </cell>
          <cell r="K31">
            <v>111296384.35968387</v>
          </cell>
          <cell r="L31">
            <v>34875560.478189826</v>
          </cell>
          <cell r="M31">
            <v>103742.93765174926</v>
          </cell>
          <cell r="N31">
            <v>29212653.144586775</v>
          </cell>
          <cell r="O31">
            <v>346080.74880647822</v>
          </cell>
          <cell r="P31">
            <v>116758.21187988366</v>
          </cell>
          <cell r="Q31">
            <v>122524674.26313093</v>
          </cell>
          <cell r="R31">
            <v>9335.7345280567934</v>
          </cell>
          <cell r="S31">
            <v>9335.7345280567934</v>
          </cell>
        </row>
        <row r="32">
          <cell r="I32">
            <v>1442247.4833504453</v>
          </cell>
          <cell r="J32">
            <v>914762.95136417169</v>
          </cell>
          <cell r="K32">
            <v>224596.30278982839</v>
          </cell>
          <cell r="L32">
            <v>680.78810005077935</v>
          </cell>
          <cell r="M32">
            <v>0</v>
          </cell>
          <cell r="N32">
            <v>48414.279627104857</v>
          </cell>
          <cell r="O32">
            <v>727.68215013507654</v>
          </cell>
          <cell r="P32">
            <v>225.92930080661546</v>
          </cell>
          <cell r="Q32">
            <v>223886.69248471054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154457.76581768465</v>
          </cell>
          <cell r="J34">
            <v>70629.945885537716</v>
          </cell>
          <cell r="K34">
            <v>16002.720749197058</v>
          </cell>
          <cell r="L34">
            <v>3222.7375712808648</v>
          </cell>
          <cell r="M34">
            <v>245.7417296875839</v>
          </cell>
          <cell r="N34">
            <v>4599.3073328008059</v>
          </cell>
          <cell r="O34">
            <v>148.46196942221701</v>
          </cell>
          <cell r="P34">
            <v>68.141971564076002</v>
          </cell>
          <cell r="Q34">
            <v>22113.696411145036</v>
          </cell>
          <cell r="R34">
            <v>22.114079307547858</v>
          </cell>
          <cell r="S34">
            <v>22.114079307547858</v>
          </cell>
        </row>
        <row r="35">
          <cell r="I35">
            <v>900397.29248877615</v>
          </cell>
          <cell r="J35">
            <v>411730.75181620696</v>
          </cell>
          <cell r="K35">
            <v>93286.383878156907</v>
          </cell>
          <cell r="L35">
            <v>18786.651277917874</v>
          </cell>
          <cell r="M35">
            <v>1432.5287361943408</v>
          </cell>
          <cell r="N35">
            <v>26811.237672994186</v>
          </cell>
          <cell r="O35">
            <v>865.44535069282085</v>
          </cell>
          <cell r="P35">
            <v>397.22733509923904</v>
          </cell>
          <cell r="Q35">
            <v>128909.75257932958</v>
          </cell>
          <cell r="R35">
            <v>128.9119846385762</v>
          </cell>
          <cell r="S35">
            <v>128.9119846385762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3746152.877663359</v>
          </cell>
          <cell r="J37">
            <v>1713028.630367643</v>
          </cell>
          <cell r="K37">
            <v>388123.17443338217</v>
          </cell>
          <cell r="L37">
            <v>78162.904679444444</v>
          </cell>
          <cell r="M37">
            <v>5960.1152648921143</v>
          </cell>
          <cell r="N37">
            <v>111549.64147524405</v>
          </cell>
          <cell r="O37">
            <v>3600.7333851447579</v>
          </cell>
          <cell r="P37">
            <v>1652.6863606568556</v>
          </cell>
          <cell r="Q37">
            <v>536336.17583312187</v>
          </cell>
          <cell r="R37">
            <v>536.34546243942293</v>
          </cell>
          <cell r="S37">
            <v>536.34546243942293</v>
          </cell>
        </row>
        <row r="38">
          <cell r="I38">
            <v>16477454.426195437</v>
          </cell>
          <cell r="J38">
            <v>7534756.8851105841</v>
          </cell>
          <cell r="K38">
            <v>1707159.8857079681</v>
          </cell>
          <cell r="L38">
            <v>343799.55696787784</v>
          </cell>
          <cell r="M38">
            <v>26215.568573749162</v>
          </cell>
          <cell r="N38">
            <v>490651.1276211582</v>
          </cell>
          <cell r="O38">
            <v>15837.826749774953</v>
          </cell>
          <cell r="P38">
            <v>7269.3413957798684</v>
          </cell>
          <cell r="Q38">
            <v>2359074.811683211</v>
          </cell>
          <cell r="R38">
            <v>2359.1156588234894</v>
          </cell>
          <cell r="S38">
            <v>2359.1156588234894</v>
          </cell>
        </row>
        <row r="39">
          <cell r="I39">
            <v>1479016.1650588769</v>
          </cell>
          <cell r="J39">
            <v>774082.14693466434</v>
          </cell>
          <cell r="K39">
            <v>183072.66071103356</v>
          </cell>
          <cell r="L39">
            <v>69673.784671816713</v>
          </cell>
          <cell r="M39">
            <v>11849.847852808682</v>
          </cell>
          <cell r="N39">
            <v>42027.678257189051</v>
          </cell>
          <cell r="O39">
            <v>1380.9326605218675</v>
          </cell>
          <cell r="P39">
            <v>341.66847890881058</v>
          </cell>
          <cell r="Q39">
            <v>225908.10757142399</v>
          </cell>
          <cell r="R39">
            <v>1608.4537220193315</v>
          </cell>
          <cell r="S39">
            <v>1345.1287649343544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-311951231.48721558</v>
          </cell>
          <cell r="J46">
            <v>-176257013.8078391</v>
          </cell>
          <cell r="K46">
            <v>-41650448.356341742</v>
          </cell>
          <cell r="L46">
            <v>-19260440.953773379</v>
          </cell>
          <cell r="M46">
            <v>-30223.550239918102</v>
          </cell>
          <cell r="N46">
            <v>-10888895.081851728</v>
          </cell>
          <cell r="O46">
            <v>-126169.05723149874</v>
          </cell>
          <cell r="P46">
            <v>-41884.355138909668</v>
          </cell>
          <cell r="Q46">
            <v>-45630863.428921394</v>
          </cell>
          <cell r="R46">
            <v>-2719.7903579946001</v>
          </cell>
          <cell r="S46">
            <v>-2719.7903579946001</v>
          </cell>
        </row>
        <row r="47">
          <cell r="I47">
            <v>-9317264.1635315046</v>
          </cell>
          <cell r="J47">
            <v>-4260568.3190332884</v>
          </cell>
          <cell r="K47">
            <v>-965322.62891520106</v>
          </cell>
          <cell r="L47">
            <v>-194403.28637670746</v>
          </cell>
          <cell r="M47">
            <v>-14823.732554858821</v>
          </cell>
          <cell r="N47">
            <v>-277441.28734552872</v>
          </cell>
          <cell r="O47">
            <v>-8955.583295032724</v>
          </cell>
          <cell r="P47">
            <v>-4110.4877202209009</v>
          </cell>
          <cell r="Q47">
            <v>-1333951.3879669653</v>
          </cell>
          <cell r="R47">
            <v>-1333.9744851994903</v>
          </cell>
          <cell r="S47">
            <v>-1333.9744851994903</v>
          </cell>
        </row>
        <row r="48">
          <cell r="I48">
            <v>-154369214.7613067</v>
          </cell>
          <cell r="J48">
            <v>-70843774.148841247</v>
          </cell>
          <cell r="K48">
            <v>-16040191.664705995</v>
          </cell>
          <cell r="L48">
            <v>-2261225.5739536011</v>
          </cell>
          <cell r="M48">
            <v>-192197.19959288786</v>
          </cell>
          <cell r="N48">
            <v>-4641511.6996794734</v>
          </cell>
          <cell r="O48">
            <v>-143830.65757895517</v>
          </cell>
          <cell r="P48">
            <v>-70381.212951994152</v>
          </cell>
          <cell r="Q48">
            <v>-22015295.1231892</v>
          </cell>
          <cell r="R48">
            <v>-17295.65475057561</v>
          </cell>
          <cell r="S48">
            <v>-17295.65475057561</v>
          </cell>
        </row>
        <row r="49">
          <cell r="I49">
            <v>-10038.933974376598</v>
          </cell>
          <cell r="J49">
            <v>-4602.8138662912233</v>
          </cell>
          <cell r="K49">
            <v>-1041.7343862628015</v>
          </cell>
          <cell r="L49">
            <v>-144.42613876978808</v>
          </cell>
          <cell r="M49">
            <v>-12.540185735068539</v>
          </cell>
          <cell r="N49">
            <v>-301.95358496741346</v>
          </cell>
          <cell r="O49">
            <v>-9.3505793050182362</v>
          </cell>
          <cell r="P49">
            <v>-4.5942864270596067</v>
          </cell>
          <cell r="Q49">
            <v>-1431.1458791820476</v>
          </cell>
          <cell r="R49">
            <v>-1.1284801414446028</v>
          </cell>
          <cell r="S49">
            <v>-1.1284801414446028</v>
          </cell>
        </row>
        <row r="50">
          <cell r="I50">
            <v>-1392813.4632133951</v>
          </cell>
          <cell r="J50">
            <v>-218843.7449280076</v>
          </cell>
          <cell r="K50">
            <v>-10280.215798534357</v>
          </cell>
          <cell r="L50">
            <v>-20513.658575762547</v>
          </cell>
          <cell r="M50">
            <v>0</v>
          </cell>
          <cell r="N50">
            <v>-11622.303127474106</v>
          </cell>
          <cell r="O50">
            <v>-16947.483606680646</v>
          </cell>
          <cell r="P50">
            <v>-24210.564167704717</v>
          </cell>
          <cell r="Q50">
            <v>-3034873.4267920642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-4228153.0150709264</v>
          </cell>
          <cell r="J52">
            <v>-2437597.3800335815</v>
          </cell>
          <cell r="K52">
            <v>-625856.75958796323</v>
          </cell>
          <cell r="L52">
            <v>-64757.187499629712</v>
          </cell>
          <cell r="M52">
            <v>-698047.39217532205</v>
          </cell>
          <cell r="N52">
            <v>-124728.2413019235</v>
          </cell>
          <cell r="O52">
            <v>-3871.0702635285893</v>
          </cell>
          <cell r="P52">
            <v>-2621.3511921093423</v>
          </cell>
          <cell r="Q52">
            <v>-658861.70238585805</v>
          </cell>
          <cell r="R52">
            <v>-96687.217308137988</v>
          </cell>
          <cell r="S52">
            <v>-77904.991894475155</v>
          </cell>
        </row>
        <row r="97">
          <cell r="H97">
            <v>-8158614.7406493444</v>
          </cell>
          <cell r="I97">
            <v>-3359777.4957368979</v>
          </cell>
          <cell r="J97">
            <v>-2752313.3790830905</v>
          </cell>
          <cell r="K97">
            <v>-637283.95432702336</v>
          </cell>
          <cell r="L97">
            <v>-78802.530992148531</v>
          </cell>
          <cell r="M97">
            <v>-335639.25232653448</v>
          </cell>
          <cell r="N97">
            <v>-208314.70044677897</v>
          </cell>
          <cell r="O97">
            <v>-5021.2158131934302</v>
          </cell>
          <cell r="P97">
            <v>-1364.5949963112932</v>
          </cell>
          <cell r="Q97">
            <v>-778061.29541264055</v>
          </cell>
          <cell r="R97">
            <v>-1082.178083492199</v>
          </cell>
          <cell r="S97">
            <v>-954.14343110599134</v>
          </cell>
        </row>
      </sheetData>
      <sheetData sheetId="23">
        <row r="12">
          <cell r="H12">
            <v>46916626.866603456</v>
          </cell>
          <cell r="I12">
            <v>27710571.251863845</v>
          </cell>
          <cell r="J12">
            <v>11557881.091329787</v>
          </cell>
          <cell r="K12">
            <v>2147909.3311826638</v>
          </cell>
          <cell r="L12">
            <v>244479.62061337402</v>
          </cell>
          <cell r="M12">
            <v>79942.117715636094</v>
          </cell>
          <cell r="N12">
            <v>915697.28129099275</v>
          </cell>
          <cell r="O12">
            <v>6045.704142131297</v>
          </cell>
          <cell r="P12">
            <v>86763.182204103476</v>
          </cell>
          <cell r="Q12">
            <v>4146909.6377855241</v>
          </cell>
          <cell r="R12">
            <v>11817.446518400226</v>
          </cell>
          <cell r="S12">
            <v>8610.2019535848995</v>
          </cell>
        </row>
        <row r="15">
          <cell r="I15">
            <v>2450828.3093886506</v>
          </cell>
          <cell r="J15">
            <v>1202964.4778679004</v>
          </cell>
          <cell r="K15">
            <v>282531.97919902985</v>
          </cell>
          <cell r="L15">
            <v>61223.755839349571</v>
          </cell>
          <cell r="M15">
            <v>91860.53520379508</v>
          </cell>
          <cell r="N15">
            <v>74827.379570309771</v>
          </cell>
          <cell r="O15">
            <v>2158.6515732901644</v>
          </cell>
          <cell r="P15">
            <v>1239.9021396247413</v>
          </cell>
          <cell r="Q15">
            <v>355971.99225834769</v>
          </cell>
          <cell r="R15">
            <v>12492.85167418212</v>
          </cell>
          <cell r="S15">
            <v>10499.07919177871</v>
          </cell>
        </row>
        <row r="16">
          <cell r="I16">
            <v>8133802.7577860281</v>
          </cell>
          <cell r="J16">
            <v>3312430.5369812325</v>
          </cell>
          <cell r="K16">
            <v>668476.98756577319</v>
          </cell>
          <cell r="L16">
            <v>41020.170408016493</v>
          </cell>
          <cell r="M16">
            <v>875.17974783902241</v>
          </cell>
          <cell r="N16">
            <v>317863.57845783298</v>
          </cell>
          <cell r="O16">
            <v>2435.9362989699498</v>
          </cell>
          <cell r="P16">
            <v>8427.7535829625576</v>
          </cell>
          <cell r="Q16">
            <v>1009974.7060668968</v>
          </cell>
          <cell r="R16">
            <v>78.756645754372798</v>
          </cell>
          <cell r="S16">
            <v>78.756645754372798</v>
          </cell>
        </row>
        <row r="17">
          <cell r="I17">
            <v>-178504.58704333685</v>
          </cell>
          <cell r="J17">
            <v>-81637.703300448236</v>
          </cell>
          <cell r="K17">
            <v>-18498.416176123763</v>
          </cell>
          <cell r="L17">
            <v>-3723.8880153914442</v>
          </cell>
          <cell r="M17">
            <v>-300.03017430468128</v>
          </cell>
          <cell r="N17">
            <v>-5315.2912229308004</v>
          </cell>
          <cell r="O17">
            <v>-171.56976047933898</v>
          </cell>
          <cell r="P17">
            <v>-78.764502090066358</v>
          </cell>
          <cell r="Q17">
            <v>-25557.675003140426</v>
          </cell>
          <cell r="R17">
            <v>-27.79557189612316</v>
          </cell>
          <cell r="S17">
            <v>-27.247017463662367</v>
          </cell>
        </row>
        <row r="18">
          <cell r="I18">
            <v>2079937.9170688819</v>
          </cell>
          <cell r="J18">
            <v>954492.88487672305</v>
          </cell>
          <cell r="K18">
            <v>215972.11457420545</v>
          </cell>
          <cell r="L18">
            <v>30513.594743683956</v>
          </cell>
          <cell r="M18">
            <v>-438.45436992381298</v>
          </cell>
          <cell r="N18">
            <v>62694.604204103627</v>
          </cell>
          <cell r="O18">
            <v>1867.5139933982882</v>
          </cell>
          <cell r="P18">
            <v>839.214333501189</v>
          </cell>
          <cell r="Q18">
            <v>283681.90897884005</v>
          </cell>
          <cell r="R18">
            <v>-189.49314503936478</v>
          </cell>
          <cell r="S18">
            <v>-106.10305454543943</v>
          </cell>
        </row>
        <row r="19">
          <cell r="I19">
            <v>4826069.5429119663</v>
          </cell>
          <cell r="J19">
            <v>2032722.8230649009</v>
          </cell>
          <cell r="K19">
            <v>388539.35961748293</v>
          </cell>
          <cell r="L19">
            <v>114271.59177984892</v>
          </cell>
          <cell r="M19">
            <v>6306.2030062551412</v>
          </cell>
          <cell r="N19">
            <v>132250.98843110161</v>
          </cell>
          <cell r="O19">
            <v>2784.1970816284938</v>
          </cell>
          <cell r="P19">
            <v>15481.176937663447</v>
          </cell>
          <cell r="Q19">
            <v>784999.97273948509</v>
          </cell>
          <cell r="R19">
            <v>771.60468056387742</v>
          </cell>
          <cell r="S19">
            <v>453.26047497784447</v>
          </cell>
        </row>
        <row r="20">
          <cell r="I20">
            <v>1092971.1634303988</v>
          </cell>
          <cell r="J20">
            <v>460355.45263117825</v>
          </cell>
          <cell r="K20">
            <v>87993.409987913838</v>
          </cell>
          <cell r="L20">
            <v>25879.352442825679</v>
          </cell>
          <cell r="M20">
            <v>1428.1804220359438</v>
          </cell>
          <cell r="N20">
            <v>29951.188105581707</v>
          </cell>
          <cell r="O20">
            <v>630.54357100921482</v>
          </cell>
          <cell r="P20">
            <v>3506.0580495934396</v>
          </cell>
          <cell r="Q20">
            <v>177780.7646302752</v>
          </cell>
          <cell r="R20">
            <v>174.74710174084387</v>
          </cell>
          <cell r="S20">
            <v>102.65095110385373</v>
          </cell>
        </row>
        <row r="21">
          <cell r="I21">
            <v>-6504860.7733982038</v>
          </cell>
          <cell r="J21">
            <v>-2985109.9277386088</v>
          </cell>
          <cell r="K21">
            <v>-675437.7256708697</v>
          </cell>
          <cell r="L21">
            <v>-95429.139434735378</v>
          </cell>
          <cell r="M21">
            <v>1371.2354625765413</v>
          </cell>
          <cell r="N21">
            <v>-196073.00210465558</v>
          </cell>
          <cell r="O21">
            <v>-5840.5197673149833</v>
          </cell>
          <cell r="P21">
            <v>-2624.5842982459635</v>
          </cell>
          <cell r="Q21">
            <v>-887195.38535056426</v>
          </cell>
          <cell r="R21">
            <v>592.62659518774433</v>
          </cell>
          <cell r="S21">
            <v>331.82990308816119</v>
          </cell>
        </row>
        <row r="22">
          <cell r="I22">
            <v>-76225.380446328927</v>
          </cell>
          <cell r="J22">
            <v>-34980.170651234279</v>
          </cell>
          <cell r="K22">
            <v>-7914.926913980461</v>
          </cell>
          <cell r="L22">
            <v>-1118.2595158417821</v>
          </cell>
          <cell r="M22">
            <v>16.068436890124381</v>
          </cell>
          <cell r="N22">
            <v>-2297.6262984447276</v>
          </cell>
          <cell r="O22">
            <v>-68.44048731811894</v>
          </cell>
          <cell r="P22">
            <v>-30.755452517202226</v>
          </cell>
          <cell r="Q22">
            <v>-10396.349458413581</v>
          </cell>
          <cell r="R22">
            <v>6.9445279852161175</v>
          </cell>
          <cell r="S22">
            <v>3.8884553393984147</v>
          </cell>
        </row>
        <row r="23">
          <cell r="I23">
            <v>-11036.932462442735</v>
          </cell>
          <cell r="J23">
            <v>-8885.5201397792825</v>
          </cell>
          <cell r="K23">
            <v>-2555.3573285938837</v>
          </cell>
          <cell r="L23">
            <v>-39.162307736557118</v>
          </cell>
          <cell r="M23">
            <v>-5274.4996006120009</v>
          </cell>
          <cell r="N23">
            <v>-308.58569924408908</v>
          </cell>
          <cell r="O23">
            <v>-8.7811578320897503</v>
          </cell>
          <cell r="P23">
            <v>-9.4011498424697386</v>
          </cell>
          <cell r="Q23">
            <v>-1973.2317731897522</v>
          </cell>
          <cell r="R23">
            <v>-735.73075192379099</v>
          </cell>
          <cell r="S23">
            <v>-555.83616829123605</v>
          </cell>
        </row>
        <row r="31">
          <cell r="I31">
            <v>350127939.52022755</v>
          </cell>
          <cell r="J31">
            <v>142651713.62270087</v>
          </cell>
          <cell r="K31">
            <v>28802990.502997328</v>
          </cell>
          <cell r="L31">
            <v>1786221.2951594964</v>
          </cell>
          <cell r="M31">
            <v>39591.825927880556</v>
          </cell>
          <cell r="N31">
            <v>13670733.368307177</v>
          </cell>
          <cell r="O31">
            <v>105713.31586458108</v>
          </cell>
          <cell r="P31">
            <v>362011.74842636625</v>
          </cell>
          <cell r="Q31">
            <v>43499980.913530745</v>
          </cell>
          <cell r="R31">
            <v>3562.8331403578327</v>
          </cell>
          <cell r="S31">
            <v>3562.8331403578327</v>
          </cell>
        </row>
        <row r="32">
          <cell r="I32">
            <v>550410.58792277065</v>
          </cell>
          <cell r="J32">
            <v>349104.58827819669</v>
          </cell>
          <cell r="K32">
            <v>85713.571693431848</v>
          </cell>
          <cell r="L32">
            <v>259.81184417066208</v>
          </cell>
          <cell r="M32">
            <v>0</v>
          </cell>
          <cell r="N32">
            <v>18476.532232531681</v>
          </cell>
          <cell r="O32">
            <v>277.70820521475775</v>
          </cell>
          <cell r="P32">
            <v>86.222288977108605</v>
          </cell>
          <cell r="Q32">
            <v>85442.760317613996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58946.325560889854</v>
          </cell>
          <cell r="J34">
            <v>26954.78445176535</v>
          </cell>
          <cell r="K34">
            <v>6107.1813524456256</v>
          </cell>
          <cell r="L34">
            <v>1229.906033331235</v>
          </cell>
          <cell r="M34">
            <v>93.783384249896926</v>
          </cell>
          <cell r="N34">
            <v>1755.2517735746201</v>
          </cell>
          <cell r="O34">
            <v>56.658126165715267</v>
          </cell>
          <cell r="P34">
            <v>26.005289011612966</v>
          </cell>
          <cell r="Q34">
            <v>8439.3370647653792</v>
          </cell>
          <cell r="R34">
            <v>8.4394831910277741</v>
          </cell>
          <cell r="S34">
            <v>8.4394831910277741</v>
          </cell>
        </row>
        <row r="35">
          <cell r="I35">
            <v>343622.16529685381</v>
          </cell>
          <cell r="J35">
            <v>157130.42857706081</v>
          </cell>
          <cell r="K35">
            <v>35601.250124067177</v>
          </cell>
          <cell r="L35">
            <v>7169.6237257127432</v>
          </cell>
          <cell r="M35">
            <v>546.70158416452705</v>
          </cell>
          <cell r="N35">
            <v>10232.078239615192</v>
          </cell>
          <cell r="O35">
            <v>330.28331807746872</v>
          </cell>
          <cell r="P35">
            <v>151.5954325280259</v>
          </cell>
          <cell r="Q35">
            <v>49196.336637965942</v>
          </cell>
          <cell r="R35">
            <v>49.197188467528065</v>
          </cell>
          <cell r="S35">
            <v>49.197188467528065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1429659.0783804138</v>
          </cell>
          <cell r="J37">
            <v>653749.86363563628</v>
          </cell>
          <cell r="K37">
            <v>148120.97583284302</v>
          </cell>
          <cell r="L37">
            <v>29829.61718776725</v>
          </cell>
          <cell r="M37">
            <v>2274.5822647690716</v>
          </cell>
          <cell r="N37">
            <v>42571.129057775259</v>
          </cell>
          <cell r="O37">
            <v>1374.1620646594024</v>
          </cell>
          <cell r="P37">
            <v>630.72120556444816</v>
          </cell>
          <cell r="Q37">
            <v>204684.08735148309</v>
          </cell>
          <cell r="R37">
            <v>204.68763143562464</v>
          </cell>
          <cell r="S37">
            <v>204.68763143562464</v>
          </cell>
        </row>
        <row r="38">
          <cell r="I38">
            <v>6288355.8355214428</v>
          </cell>
          <cell r="J38">
            <v>2875518.948630502</v>
          </cell>
          <cell r="K38">
            <v>651510.15149483457</v>
          </cell>
          <cell r="L38">
            <v>131205.57911370427</v>
          </cell>
          <cell r="M38">
            <v>10004.750694996268</v>
          </cell>
          <cell r="N38">
            <v>187249.12245404936</v>
          </cell>
          <cell r="O38">
            <v>6044.252205947123</v>
          </cell>
          <cell r="P38">
            <v>2774.2273899952547</v>
          </cell>
          <cell r="Q38">
            <v>900303.01251484198</v>
          </cell>
          <cell r="R38">
            <v>900.31860116987889</v>
          </cell>
          <cell r="S38">
            <v>900.31860116987889</v>
          </cell>
        </row>
        <row r="39">
          <cell r="I39">
            <v>492519.61399928341</v>
          </cell>
          <cell r="J39">
            <v>245738.85830743855</v>
          </cell>
          <cell r="K39">
            <v>56984.462890869399</v>
          </cell>
          <cell r="L39">
            <v>19558.064788412335</v>
          </cell>
          <cell r="M39">
            <v>4728.1769908140695</v>
          </cell>
          <cell r="N39">
            <v>14165.097826134674</v>
          </cell>
          <cell r="O39">
            <v>446.379031638333</v>
          </cell>
          <cell r="P39">
            <v>334.0892704915002</v>
          </cell>
          <cell r="Q39">
            <v>74181.695832732512</v>
          </cell>
          <cell r="R39">
            <v>632.3755108733809</v>
          </cell>
          <cell r="S39">
            <v>531.88124698239915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-86037577.908054128</v>
          </cell>
          <cell r="J46">
            <v>-35114959.893459029</v>
          </cell>
          <cell r="K46">
            <v>-7103881.4438602747</v>
          </cell>
          <cell r="L46">
            <v>-458187.09071384382</v>
          </cell>
          <cell r="M46">
            <v>-11534.332525248417</v>
          </cell>
          <cell r="N46">
            <v>-3348013.0729952618</v>
          </cell>
          <cell r="O46">
            <v>-26782.442275763526</v>
          </cell>
          <cell r="P46">
            <v>-88233.702870746682</v>
          </cell>
          <cell r="Q46">
            <v>-10712453.337369554</v>
          </cell>
          <cell r="R46">
            <v>-1037.9643072719032</v>
          </cell>
          <cell r="S46">
            <v>-1037.9643072719032</v>
          </cell>
        </row>
        <row r="47">
          <cell r="I47">
            <v>-3555784.2223913455</v>
          </cell>
          <cell r="J47">
            <v>-1625977.4694953845</v>
          </cell>
          <cell r="K47">
            <v>-368399.87717091845</v>
          </cell>
          <cell r="L47">
            <v>-74190.891912773383</v>
          </cell>
          <cell r="M47">
            <v>-5657.2394439375194</v>
          </cell>
          <cell r="N47">
            <v>-105881.01129991523</v>
          </cell>
          <cell r="O47">
            <v>-3417.7545279256128</v>
          </cell>
          <cell r="P47">
            <v>-1568.7016194198973</v>
          </cell>
          <cell r="Q47">
            <v>-509081.12247534993</v>
          </cell>
          <cell r="R47">
            <v>-509.08993716317588</v>
          </cell>
          <cell r="S47">
            <v>-509.08993716317588</v>
          </cell>
        </row>
        <row r="48">
          <cell r="I48">
            <v>-58413777.423384272</v>
          </cell>
          <cell r="J48">
            <v>-26783060.378660705</v>
          </cell>
          <cell r="K48">
            <v>-6061745.5393696856</v>
          </cell>
          <cell r="L48">
            <v>-840718.48349867796</v>
          </cell>
          <cell r="M48">
            <v>-72962.48770890123</v>
          </cell>
          <cell r="N48">
            <v>-1756970.3524610354</v>
          </cell>
          <cell r="O48">
            <v>-54408.825300453638</v>
          </cell>
          <cell r="P48">
            <v>-26730.627981992235</v>
          </cell>
          <cell r="Q48">
            <v>-8327513.7157801325</v>
          </cell>
          <cell r="R48">
            <v>-6565.8292619731246</v>
          </cell>
          <cell r="S48">
            <v>-6565.8292619731246</v>
          </cell>
        </row>
        <row r="49">
          <cell r="I49">
            <v>-3831.1979148809328</v>
          </cell>
          <cell r="J49">
            <v>-1756.5899857624117</v>
          </cell>
          <cell r="K49">
            <v>-397.5611971048603</v>
          </cell>
          <cell r="L49">
            <v>-55.117916217142671</v>
          </cell>
          <cell r="M49">
            <v>-4.7857604764650974</v>
          </cell>
          <cell r="N49">
            <v>-115.23573599255744</v>
          </cell>
          <cell r="O49">
            <v>-3.568498411061547</v>
          </cell>
          <cell r="P49">
            <v>-1.7533356255398194</v>
          </cell>
          <cell r="Q49">
            <v>-546.17383899600611</v>
          </cell>
          <cell r="R49">
            <v>-0.43066632133673144</v>
          </cell>
          <cell r="S49">
            <v>-0.43066632133673144</v>
          </cell>
        </row>
        <row r="50">
          <cell r="I50">
            <v>-531544.88810278452</v>
          </cell>
          <cell r="J50">
            <v>-83518.200377942325</v>
          </cell>
          <cell r="K50">
            <v>-3923.2792478164133</v>
          </cell>
          <cell r="L50">
            <v>-7828.7083232780478</v>
          </cell>
          <cell r="M50">
            <v>0</v>
          </cell>
          <cell r="N50">
            <v>-4435.4653214917698</v>
          </cell>
          <cell r="O50">
            <v>-6467.7349230624559</v>
          </cell>
          <cell r="P50">
            <v>-9239.5729660291272</v>
          </cell>
          <cell r="Q50">
            <v>-1158210.6998940932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-1613606.6893639658</v>
          </cell>
          <cell r="J52">
            <v>-930269.88956601988</v>
          </cell>
          <cell r="K52">
            <v>-238848.1803414232</v>
          </cell>
          <cell r="L52">
            <v>-24713.540536811975</v>
          </cell>
          <cell r="M52">
            <v>-266398.57580657513</v>
          </cell>
          <cell r="N52">
            <v>-47600.530018663616</v>
          </cell>
          <cell r="O52">
            <v>-1477.3317923837915</v>
          </cell>
          <cell r="P52">
            <v>-1000.3965806542333</v>
          </cell>
          <cell r="Q52">
            <v>-251443.98666416685</v>
          </cell>
          <cell r="R52">
            <v>-36899.123581453874</v>
          </cell>
          <cell r="S52">
            <v>-29731.188915749764</v>
          </cell>
        </row>
        <row r="97">
          <cell r="H97">
            <v>-3563125.1256464813</v>
          </cell>
          <cell r="I97">
            <v>-1451207.7539704228</v>
          </cell>
          <cell r="J97">
            <v>-1205298.6668672506</v>
          </cell>
          <cell r="K97">
            <v>-278368.48492867022</v>
          </cell>
          <cell r="L97">
            <v>-35917.315172532668</v>
          </cell>
          <cell r="M97">
            <v>-153489.90704170903</v>
          </cell>
          <cell r="N97">
            <v>-92419.048691560733</v>
          </cell>
          <cell r="O97">
            <v>-2251.4793516874183</v>
          </cell>
          <cell r="P97">
            <v>-609.57358002363083</v>
          </cell>
          <cell r="Q97">
            <v>-342632.76970138983</v>
          </cell>
          <cell r="R97">
            <v>-494.33989210437431</v>
          </cell>
          <cell r="S97">
            <v>-435.78644907145019</v>
          </cell>
        </row>
      </sheetData>
      <sheetData sheetId="24">
        <row r="12">
          <cell r="H12">
            <v>24431100.119017921</v>
          </cell>
          <cell r="I12">
            <v>19787812.18860957</v>
          </cell>
          <cell r="J12">
            <v>993127.62595629669</v>
          </cell>
          <cell r="K12">
            <v>-37009.238054627931</v>
          </cell>
          <cell r="L12">
            <v>38265.500054397839</v>
          </cell>
          <cell r="M12">
            <v>47051.39782314052</v>
          </cell>
          <cell r="N12">
            <v>-37577.619883149891</v>
          </cell>
          <cell r="O12">
            <v>96888.378688100463</v>
          </cell>
          <cell r="P12">
            <v>45741.698384207339</v>
          </cell>
          <cell r="Q12">
            <v>3484796.2462536325</v>
          </cell>
          <cell r="R12">
            <v>6940.7133810871555</v>
          </cell>
          <cell r="S12">
            <v>5063.2278035906738</v>
          </cell>
        </row>
        <row r="15">
          <cell r="I15">
            <v>1273177.6839475927</v>
          </cell>
          <cell r="J15">
            <v>637479.56970801507</v>
          </cell>
          <cell r="K15">
            <v>151913.58478745379</v>
          </cell>
          <cell r="L15">
            <v>34442.210578237005</v>
          </cell>
          <cell r="M15">
            <v>53813.577316724914</v>
          </cell>
          <cell r="N15">
            <v>37356.516724449342</v>
          </cell>
          <cell r="O15">
            <v>1227.121541171708</v>
          </cell>
          <cell r="P15">
            <v>554.34782350133798</v>
          </cell>
          <cell r="Q15">
            <v>188461.89672895896</v>
          </cell>
          <cell r="R15">
            <v>7316.722922134888</v>
          </cell>
          <cell r="S15">
            <v>6149.5920179644136</v>
          </cell>
        </row>
        <row r="16">
          <cell r="I16">
            <v>6103777.5936628431</v>
          </cell>
          <cell r="J16">
            <v>622297.54371649225</v>
          </cell>
          <cell r="K16">
            <v>71294.860603438603</v>
          </cell>
          <cell r="L16">
            <v>6718.7311291946698</v>
          </cell>
          <cell r="M16">
            <v>512.31990581780417</v>
          </cell>
          <cell r="N16">
            <v>9588.5900313441889</v>
          </cell>
          <cell r="O16">
            <v>20949.281656791129</v>
          </cell>
          <cell r="P16">
            <v>4942.3955435230209</v>
          </cell>
          <cell r="Q16">
            <v>862701.29991576821</v>
          </cell>
          <cell r="R16">
            <v>46.103211865944616</v>
          </cell>
          <cell r="S16">
            <v>46.103211865944616</v>
          </cell>
        </row>
        <row r="17">
          <cell r="I17">
            <v>-104494.48064571715</v>
          </cell>
          <cell r="J17">
            <v>-47789.748985097118</v>
          </cell>
          <cell r="K17">
            <v>-10828.754728992493</v>
          </cell>
          <cell r="L17">
            <v>-2179.9201387282474</v>
          </cell>
          <cell r="M17">
            <v>-175.6341266143499</v>
          </cell>
          <cell r="N17">
            <v>-3111.5088134180542</v>
          </cell>
          <cell r="O17">
            <v>-100.43491493832639</v>
          </cell>
          <cell r="P17">
            <v>-46.107810872231646</v>
          </cell>
          <cell r="Q17">
            <v>-14961.161616069941</v>
          </cell>
          <cell r="R17">
            <v>-16.271200071911537</v>
          </cell>
          <cell r="S17">
            <v>-15.950082774729809</v>
          </cell>
        </row>
        <row r="18">
          <cell r="I18">
            <v>1217571.1337136782</v>
          </cell>
          <cell r="J18">
            <v>558748.88111985091</v>
          </cell>
          <cell r="K18">
            <v>126427.52951166435</v>
          </cell>
          <cell r="L18">
            <v>17862.298600769544</v>
          </cell>
          <cell r="M18">
            <v>-256.66601867721698</v>
          </cell>
          <cell r="N18">
            <v>36700.682117519558</v>
          </cell>
          <cell r="O18">
            <v>1093.220673323015</v>
          </cell>
          <cell r="P18">
            <v>491.26617630480564</v>
          </cell>
          <cell r="Q18">
            <v>166064.04484234806</v>
          </cell>
          <cell r="R18">
            <v>-110.92705293900798</v>
          </cell>
          <cell r="S18">
            <v>-62.111477151890668</v>
          </cell>
        </row>
        <row r="19">
          <cell r="I19">
            <v>3219449.542903665</v>
          </cell>
          <cell r="J19">
            <v>551820.15500825678</v>
          </cell>
          <cell r="K19">
            <v>91895.674930096444</v>
          </cell>
          <cell r="L19">
            <v>54450.449280858542</v>
          </cell>
          <cell r="M19">
            <v>3866.1955137261889</v>
          </cell>
          <cell r="N19">
            <v>29356.020044290533</v>
          </cell>
          <cell r="O19">
            <v>13608.690181598216</v>
          </cell>
          <cell r="P19">
            <v>8181.858869364064</v>
          </cell>
          <cell r="Q19">
            <v>595705.05446896493</v>
          </cell>
          <cell r="R19">
            <v>467.4104586367348</v>
          </cell>
          <cell r="S19">
            <v>281.05507110986849</v>
          </cell>
        </row>
        <row r="20">
          <cell r="I20">
            <v>729116.2054804865</v>
          </cell>
          <cell r="J20">
            <v>124971.99044913152</v>
          </cell>
          <cell r="K20">
            <v>20811.826653029144</v>
          </cell>
          <cell r="L20">
            <v>12331.519546215502</v>
          </cell>
          <cell r="M20">
            <v>875.58626561659071</v>
          </cell>
          <cell r="N20">
            <v>6648.3259505885135</v>
          </cell>
          <cell r="O20">
            <v>3081.9916307231524</v>
          </cell>
          <cell r="P20">
            <v>1852.964555930007</v>
          </cell>
          <cell r="Q20">
            <v>134910.70542082505</v>
          </cell>
          <cell r="R20">
            <v>105.85553072389344</v>
          </cell>
          <cell r="S20">
            <v>63.6511938602195</v>
          </cell>
        </row>
        <row r="21">
          <cell r="I21">
            <v>-3808499.7076843153</v>
          </cell>
          <cell r="J21">
            <v>-1747737.6815951236</v>
          </cell>
          <cell r="K21">
            <v>-395458.79156958754</v>
          </cell>
          <cell r="L21">
            <v>-55872.34874081552</v>
          </cell>
          <cell r="M21">
            <v>802.83806837896657</v>
          </cell>
          <cell r="N21">
            <v>-114797.84075536185</v>
          </cell>
          <cell r="O21">
            <v>-3419.537881196386</v>
          </cell>
          <cell r="P21">
            <v>-1536.655261483902</v>
          </cell>
          <cell r="Q21">
            <v>-519439.76719448448</v>
          </cell>
          <cell r="R21">
            <v>346.97410031719812</v>
          </cell>
          <cell r="S21">
            <v>194.2814970122671</v>
          </cell>
        </row>
        <row r="22">
          <cell r="I22">
            <v>-44621.438998806203</v>
          </cell>
          <cell r="J22">
            <v>-20476.97947510938</v>
          </cell>
          <cell r="K22">
            <v>-4633.3048966657898</v>
          </cell>
          <cell r="L22">
            <v>-654.61593604117957</v>
          </cell>
          <cell r="M22">
            <v>9.4062735049738055</v>
          </cell>
          <cell r="N22">
            <v>-1345.0033455758489</v>
          </cell>
          <cell r="O22">
            <v>-40.064254347202706</v>
          </cell>
          <cell r="P22">
            <v>-18.003879289829289</v>
          </cell>
          <cell r="Q22">
            <v>-6085.9003976439353</v>
          </cell>
          <cell r="R22">
            <v>4.0652448049899803</v>
          </cell>
          <cell r="S22">
            <v>2.2762559099159594</v>
          </cell>
        </row>
        <row r="23">
          <cell r="I23">
            <v>-6460.8901355841099</v>
          </cell>
          <cell r="J23">
            <v>-5201.4787275347762</v>
          </cell>
          <cell r="K23">
            <v>-1495.8760519180305</v>
          </cell>
          <cell r="L23">
            <v>-22.925153216515294</v>
          </cell>
          <cell r="M23">
            <v>-3087.6298786550824</v>
          </cell>
          <cell r="N23">
            <v>-180.64243004230525</v>
          </cell>
          <cell r="O23">
            <v>-5.1403862630685344</v>
          </cell>
          <cell r="P23">
            <v>-5.5033222760989586</v>
          </cell>
          <cell r="Q23">
            <v>-1155.1066151764048</v>
          </cell>
          <cell r="R23">
            <v>-430.68810774422764</v>
          </cell>
          <cell r="S23">
            <v>-325.37993948355637</v>
          </cell>
        </row>
        <row r="31">
          <cell r="I31">
            <v>269381904.95143586</v>
          </cell>
          <cell r="J31">
            <v>27597712.426193543</v>
          </cell>
          <cell r="K31">
            <v>3181028.3635076438</v>
          </cell>
          <cell r="L31">
            <v>303945.37119960424</v>
          </cell>
          <cell r="M31">
            <v>23176.58810159942</v>
          </cell>
          <cell r="N31">
            <v>433773.50578799919</v>
          </cell>
          <cell r="O31">
            <v>923639.89307171688</v>
          </cell>
          <cell r="P31">
            <v>217987.4617548892</v>
          </cell>
          <cell r="Q31">
            <v>38074833.749264516</v>
          </cell>
          <cell r="R31">
            <v>2085.6405137569727</v>
          </cell>
          <cell r="S31">
            <v>2085.6405137569727</v>
          </cell>
        </row>
        <row r="32">
          <cell r="I32">
            <v>322203.86870467628</v>
          </cell>
          <cell r="J32">
            <v>204361.70995600632</v>
          </cell>
          <cell r="K32">
            <v>50175.714286939583</v>
          </cell>
          <cell r="L32">
            <v>152.09079033710321</v>
          </cell>
          <cell r="M32">
            <v>0</v>
          </cell>
          <cell r="N32">
            <v>10815.944126430333</v>
          </cell>
          <cell r="O32">
            <v>162.56710909017261</v>
          </cell>
          <cell r="P32">
            <v>50.473511386912122</v>
          </cell>
          <cell r="Q32">
            <v>50017.184500463176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34506.483992835136</v>
          </cell>
          <cell r="J34">
            <v>15779.013015058599</v>
          </cell>
          <cell r="K34">
            <v>3575.0719586723112</v>
          </cell>
          <cell r="L34">
            <v>719.9724910418139</v>
          </cell>
          <cell r="M34">
            <v>54.899687412579105</v>
          </cell>
          <cell r="N34">
            <v>1027.5036934352008</v>
          </cell>
          <cell r="O34">
            <v>33.166999045288307</v>
          </cell>
          <cell r="P34">
            <v>15.223189579159374</v>
          </cell>
          <cell r="Q34">
            <v>4940.2884160210015</v>
          </cell>
          <cell r="R34">
            <v>4.9403739566121461</v>
          </cell>
          <cell r="S34">
            <v>4.9403739566121461</v>
          </cell>
        </row>
        <row r="35">
          <cell r="I35">
            <v>201152.36418173509</v>
          </cell>
          <cell r="J35">
            <v>91982.300285721518</v>
          </cell>
          <cell r="K35">
            <v>20840.55207583831</v>
          </cell>
          <cell r="L35">
            <v>4197.0131975470167</v>
          </cell>
          <cell r="M35">
            <v>320.03266163459364</v>
          </cell>
          <cell r="N35">
            <v>5989.7379629541811</v>
          </cell>
          <cell r="O35">
            <v>193.3439602875325</v>
          </cell>
          <cell r="P35">
            <v>88.742178857471714</v>
          </cell>
          <cell r="Q35">
            <v>28798.955431929957</v>
          </cell>
          <cell r="R35">
            <v>28.799454082912359</v>
          </cell>
          <cell r="S35">
            <v>28.799454082912359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836905.56848002539</v>
          </cell>
          <cell r="J37">
            <v>382697.46231355565</v>
          </cell>
          <cell r="K37">
            <v>86708.272872741873</v>
          </cell>
          <cell r="L37">
            <v>17461.906203785973</v>
          </cell>
          <cell r="M37">
            <v>1331.5136399564883</v>
          </cell>
          <cell r="N37">
            <v>24920.637027182063</v>
          </cell>
          <cell r="O37">
            <v>804.41827097008832</v>
          </cell>
          <cell r="P37">
            <v>369.21675739176908</v>
          </cell>
          <cell r="Q37">
            <v>119819.65146387651</v>
          </cell>
          <cell r="R37">
            <v>119.82172612894743</v>
          </cell>
          <cell r="S37">
            <v>119.82172612894743</v>
          </cell>
        </row>
        <row r="38">
          <cell r="I38">
            <v>3681129.3649767642</v>
          </cell>
          <cell r="J38">
            <v>1683294.889509558</v>
          </cell>
          <cell r="K38">
            <v>381386.36123304314</v>
          </cell>
          <cell r="L38">
            <v>76806.199069711001</v>
          </cell>
          <cell r="M38">
            <v>5856.6630985774264</v>
          </cell>
          <cell r="N38">
            <v>109613.42857509812</v>
          </cell>
          <cell r="O38">
            <v>3538.233978260957</v>
          </cell>
          <cell r="P38">
            <v>1624.0000053348692</v>
          </cell>
          <cell r="Q38">
            <v>527026.76875005662</v>
          </cell>
          <cell r="R38">
            <v>527.03589416492139</v>
          </cell>
          <cell r="S38">
            <v>527.03589416492139</v>
          </cell>
        </row>
        <row r="39">
          <cell r="I39">
            <v>291905.61425793561</v>
          </cell>
          <cell r="J39">
            <v>134385.58302224567</v>
          </cell>
          <cell r="K39">
            <v>31354.756433069255</v>
          </cell>
          <cell r="L39">
            <v>11263.384105762056</v>
          </cell>
          <cell r="M39">
            <v>2770.6465110144522</v>
          </cell>
          <cell r="N39">
            <v>7563.1895230292121</v>
          </cell>
          <cell r="O39">
            <v>424.65561514740853</v>
          </cell>
          <cell r="P39">
            <v>181.62175910276343</v>
          </cell>
          <cell r="Q39">
            <v>45064.651859381716</v>
          </cell>
          <cell r="R39">
            <v>370.43972249282848</v>
          </cell>
          <cell r="S39">
            <v>311.61155920608348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-89768598.007805586</v>
          </cell>
          <cell r="J46">
            <v>-8967636.0201089252</v>
          </cell>
          <cell r="K46">
            <v>-1000798.3292667426</v>
          </cell>
          <cell r="L46">
            <v>-88548.757193274854</v>
          </cell>
          <cell r="M46">
            <v>-6752.0622678913214</v>
          </cell>
          <cell r="N46">
            <v>-126371.7380833966</v>
          </cell>
          <cell r="O46">
            <v>-309385.50916720083</v>
          </cell>
          <cell r="P46">
            <v>-72879.48903760103</v>
          </cell>
          <cell r="Q46">
            <v>-12686845.350237785</v>
          </cell>
          <cell r="R46">
            <v>-607.61206764304109</v>
          </cell>
          <cell r="S46">
            <v>-607.61206764304109</v>
          </cell>
        </row>
        <row r="47">
          <cell r="I47">
            <v>-2081514.1602877281</v>
          </cell>
          <cell r="J47">
            <v>-951828.04000049806</v>
          </cell>
          <cell r="K47">
            <v>-215656.94457798573</v>
          </cell>
          <cell r="L47">
            <v>-43430.473398342714</v>
          </cell>
          <cell r="M47">
            <v>-3311.6812703485261</v>
          </cell>
          <cell r="N47">
            <v>-61981.495653900878</v>
          </cell>
          <cell r="O47">
            <v>-2000.7132045488029</v>
          </cell>
          <cell r="P47">
            <v>-918.29943266153418</v>
          </cell>
          <cell r="Q47">
            <v>-298010.08691550104</v>
          </cell>
          <cell r="R47">
            <v>-298.01524692982719</v>
          </cell>
          <cell r="S47">
            <v>-298.01524692982719</v>
          </cell>
        </row>
        <row r="48">
          <cell r="I48">
            <v>-34188094.327952735</v>
          </cell>
          <cell r="J48">
            <v>-15675114.014737315</v>
          </cell>
          <cell r="K48">
            <v>-3547678.8225849685</v>
          </cell>
          <cell r="L48">
            <v>-491850.47618466162</v>
          </cell>
          <cell r="M48">
            <v>-42706.232942147995</v>
          </cell>
          <cell r="N48">
            <v>-1028318.1134449567</v>
          </cell>
          <cell r="O48">
            <v>-31843.867896423511</v>
          </cell>
          <cell r="P48">
            <v>-15646.073391741837</v>
          </cell>
          <cell r="Q48">
            <v>-4873839.2382518938</v>
          </cell>
          <cell r="R48">
            <v>-3843.0958527471862</v>
          </cell>
          <cell r="S48">
            <v>-3843.0958527471862</v>
          </cell>
        </row>
        <row r="49">
          <cell r="I49">
            <v>-2242.7380886814099</v>
          </cell>
          <cell r="J49">
            <v>-1028.2870670721097</v>
          </cell>
          <cell r="K49">
            <v>-232.72763744875806</v>
          </cell>
          <cell r="L49">
            <v>-32.265378300817531</v>
          </cell>
          <cell r="M49">
            <v>-2.8015277577242932</v>
          </cell>
          <cell r="N49">
            <v>-67.457641194653817</v>
          </cell>
          <cell r="O49">
            <v>-2.0889568964321041</v>
          </cell>
          <cell r="P49">
            <v>-1.0263820029674471</v>
          </cell>
          <cell r="Q49">
            <v>-319.72372583517637</v>
          </cell>
          <cell r="R49">
            <v>-0.25210698685719363</v>
          </cell>
          <cell r="S49">
            <v>-0.25210698685719363</v>
          </cell>
        </row>
        <row r="50">
          <cell r="I50">
            <v>-311160.11046092398</v>
          </cell>
          <cell r="J50">
            <v>-48890.569802776321</v>
          </cell>
          <cell r="K50">
            <v>-2296.6414153220994</v>
          </cell>
          <cell r="L50">
            <v>-4582.8335502052805</v>
          </cell>
          <cell r="M50">
            <v>0</v>
          </cell>
          <cell r="N50">
            <v>-2596.4691040620073</v>
          </cell>
          <cell r="O50">
            <v>-3786.1357679032617</v>
          </cell>
          <cell r="P50">
            <v>-5408.7370776585394</v>
          </cell>
          <cell r="Q50">
            <v>-678002.8881519069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-944586.33116586111</v>
          </cell>
          <cell r="J52">
            <v>-544569.02525955823</v>
          </cell>
          <cell r="K52">
            <v>-139818.90869780452</v>
          </cell>
          <cell r="L52">
            <v>-14467.015252017534</v>
          </cell>
          <cell r="M52">
            <v>-155946.58537771108</v>
          </cell>
          <cell r="N52">
            <v>-27864.789051911321</v>
          </cell>
          <cell r="O52">
            <v>-864.81261318552276</v>
          </cell>
          <cell r="P52">
            <v>-585.62036341305031</v>
          </cell>
          <cell r="Q52">
            <v>-147192.34521173342</v>
          </cell>
          <cell r="R52">
            <v>-21600.311895570885</v>
          </cell>
          <cell r="S52">
            <v>-17404.287453838526</v>
          </cell>
        </row>
        <row r="97">
          <cell r="H97">
            <v>-1851712.6155965996</v>
          </cell>
          <cell r="I97">
            <v>-761507.71094874176</v>
          </cell>
          <cell r="J97">
            <v>-624888.01544698817</v>
          </cell>
          <cell r="K97">
            <v>-144643.57594326843</v>
          </cell>
          <cell r="L97">
            <v>-17982.379852960996</v>
          </cell>
          <cell r="M97">
            <v>-76624.26026095773</v>
          </cell>
          <cell r="N97">
            <v>-47373.094247983638</v>
          </cell>
          <cell r="O97">
            <v>-1143.4192210347298</v>
          </cell>
          <cell r="P97">
            <v>-310.5935819897316</v>
          </cell>
          <cell r="Q97">
            <v>-176774.75794600078</v>
          </cell>
          <cell r="R97">
            <v>-247.01889056875262</v>
          </cell>
          <cell r="S97">
            <v>-217.78925607559131</v>
          </cell>
        </row>
      </sheetData>
      <sheetData sheetId="25">
        <row r="12">
          <cell r="H12">
            <v>7739392.4074842539</v>
          </cell>
          <cell r="I12">
            <v>5486799.4382894579</v>
          </cell>
          <cell r="J12">
            <v>602607.81334139418</v>
          </cell>
          <cell r="K12">
            <v>49026.849828854261</v>
          </cell>
          <cell r="L12">
            <v>121803.72825342177</v>
          </cell>
          <cell r="M12">
            <v>233029.9351015382</v>
          </cell>
          <cell r="N12">
            <v>66733.313964531524</v>
          </cell>
          <cell r="O12">
            <v>23295.692348452139</v>
          </cell>
          <cell r="P12">
            <v>8967.2054182007832</v>
          </cell>
          <cell r="Q12">
            <v>1105125.8114347928</v>
          </cell>
          <cell r="R12">
            <v>18580.052020831132</v>
          </cell>
          <cell r="S12">
            <v>23422.567482417784</v>
          </cell>
        </row>
        <row r="15">
          <cell r="I15">
            <v>1074103.0414328314</v>
          </cell>
          <cell r="J15">
            <v>285942.29681321431</v>
          </cell>
          <cell r="K15">
            <v>57354.547707828402</v>
          </cell>
          <cell r="L15">
            <v>132740.62576062899</v>
          </cell>
          <cell r="M15">
            <v>46059.417604297632</v>
          </cell>
          <cell r="N15">
            <v>21335.686084394969</v>
          </cell>
          <cell r="O15">
            <v>2718.0879606866656</v>
          </cell>
          <cell r="P15">
            <v>678.19547397645761</v>
          </cell>
          <cell r="Q15">
            <v>175822.13088433468</v>
          </cell>
          <cell r="R15">
            <v>4844.7370486476329</v>
          </cell>
          <cell r="S15">
            <v>4514.5689856848257</v>
          </cell>
        </row>
        <row r="16">
          <cell r="I16">
            <v>2558631.5184815396</v>
          </cell>
          <cell r="J16">
            <v>406699.66030705103</v>
          </cell>
          <cell r="K16">
            <v>57999.558872740039</v>
          </cell>
          <cell r="L16">
            <v>1900.6526470745443</v>
          </cell>
          <cell r="M16">
            <v>103959.23520110403</v>
          </cell>
          <cell r="N16">
            <v>41465.235394121504</v>
          </cell>
          <cell r="O16">
            <v>8101.8622530959337</v>
          </cell>
          <cell r="P16">
            <v>1904.1298903571251</v>
          </cell>
          <cell r="Q16">
            <v>431675.63377539965</v>
          </cell>
          <cell r="R16">
            <v>9355.1989518098962</v>
          </cell>
          <cell r="S16">
            <v>9355.1989518098962</v>
          </cell>
        </row>
        <row r="17">
          <cell r="I17">
            <v>-29560.300512839229</v>
          </cell>
          <cell r="J17">
            <v>-13519.176636919576</v>
          </cell>
          <cell r="K17">
            <v>-3063.3315940784737</v>
          </cell>
          <cell r="L17">
            <v>-616.67462239727672</v>
          </cell>
          <cell r="M17">
            <v>-49.684897527102351</v>
          </cell>
          <cell r="N17">
            <v>-880.21046666406164</v>
          </cell>
          <cell r="O17">
            <v>-28.411895529910527</v>
          </cell>
          <cell r="P17">
            <v>-13.043375467775828</v>
          </cell>
          <cell r="Q17">
            <v>-4232.3425185644883</v>
          </cell>
          <cell r="R17">
            <v>-4.6029375030914608</v>
          </cell>
          <cell r="S17">
            <v>-4.5120970706982346</v>
          </cell>
        </row>
        <row r="18">
          <cell r="I18">
            <v>344437.03041467618</v>
          </cell>
          <cell r="J18">
            <v>158063.70571011046</v>
          </cell>
          <cell r="K18">
            <v>35764.910666732168</v>
          </cell>
          <cell r="L18">
            <v>5053.0411867304365</v>
          </cell>
          <cell r="M18">
            <v>-72.607898490411856</v>
          </cell>
          <cell r="N18">
            <v>10382.205698483731</v>
          </cell>
          <cell r="O18">
            <v>309.25969898680262</v>
          </cell>
          <cell r="P18">
            <v>138.97361577019055</v>
          </cell>
          <cell r="Q18">
            <v>46977.630201931759</v>
          </cell>
          <cell r="R18">
            <v>-31.380002078751865</v>
          </cell>
          <cell r="S18">
            <v>-17.570630702794801</v>
          </cell>
        </row>
        <row r="19">
          <cell r="I19">
            <v>495003.80173966964</v>
          </cell>
          <cell r="J19">
            <v>83334.820256448293</v>
          </cell>
          <cell r="K19">
            <v>11533.22293319587</v>
          </cell>
          <cell r="L19">
            <v>5562.8198990868086</v>
          </cell>
          <cell r="M19">
            <v>10669.357836814725</v>
          </cell>
          <cell r="N19">
            <v>6692.3700803299344</v>
          </cell>
          <cell r="O19">
            <v>2261.2527952772352</v>
          </cell>
          <cell r="P19">
            <v>1305.7178045807373</v>
          </cell>
          <cell r="Q19">
            <v>113796.46160218579</v>
          </cell>
          <cell r="R19">
            <v>361.34895273110459</v>
          </cell>
          <cell r="S19">
            <v>1385.7875154879234</v>
          </cell>
        </row>
        <row r="20">
          <cell r="I20">
            <v>112104.65913913322</v>
          </cell>
          <cell r="J20">
            <v>18873.030038226578</v>
          </cell>
          <cell r="K20">
            <v>2611.9557489404424</v>
          </cell>
          <cell r="L20">
            <v>1259.8247254832593</v>
          </cell>
          <cell r="M20">
            <v>2416.3142168345144</v>
          </cell>
          <cell r="N20">
            <v>1515.6365750154007</v>
          </cell>
          <cell r="O20">
            <v>512.11116551227872</v>
          </cell>
          <cell r="P20">
            <v>295.70893981001814</v>
          </cell>
          <cell r="Q20">
            <v>25771.748609436305</v>
          </cell>
          <cell r="R20">
            <v>81.835535472606622</v>
          </cell>
          <cell r="S20">
            <v>313.84251296072421</v>
          </cell>
        </row>
        <row r="21">
          <cell r="I21">
            <v>-1075019.7193768816</v>
          </cell>
          <cell r="J21">
            <v>-493331.39457038091</v>
          </cell>
          <cell r="K21">
            <v>-111625.58271449845</v>
          </cell>
          <cell r="L21">
            <v>-15771.007292737711</v>
          </cell>
          <cell r="M21">
            <v>226.61594360436632</v>
          </cell>
          <cell r="N21">
            <v>-32403.820933713043</v>
          </cell>
          <cell r="O21">
            <v>-965.22802562521906</v>
          </cell>
          <cell r="P21">
            <v>-433.74946429597082</v>
          </cell>
          <cell r="Q21">
            <v>-146621.5138827296</v>
          </cell>
          <cell r="R21">
            <v>97.939878845583053</v>
          </cell>
          <cell r="S21">
            <v>54.839557943733965</v>
          </cell>
        </row>
        <row r="22">
          <cell r="I22">
            <v>-12622.897764257152</v>
          </cell>
          <cell r="J22">
            <v>-5792.7046781708023</v>
          </cell>
          <cell r="K22">
            <v>-1310.7092763818987</v>
          </cell>
          <cell r="L22">
            <v>-185.18340557601422</v>
          </cell>
          <cell r="M22">
            <v>2.6609278288649936</v>
          </cell>
          <cell r="N22">
            <v>-380.48615429551694</v>
          </cell>
          <cell r="O22">
            <v>-11.333722039745627</v>
          </cell>
          <cell r="P22">
            <v>-5.0930927539477571</v>
          </cell>
          <cell r="Q22">
            <v>-1721.632028159527</v>
          </cell>
          <cell r="R22">
            <v>1.1500115350703706</v>
          </cell>
          <cell r="S22">
            <v>0.64392691676581759</v>
          </cell>
        </row>
        <row r="23">
          <cell r="I23">
            <v>-1827.7123615345001</v>
          </cell>
          <cell r="J23">
            <v>-1471.4391932180056</v>
          </cell>
          <cell r="K23">
            <v>-423.16632755539536</v>
          </cell>
          <cell r="L23">
            <v>-6.4852651948258684</v>
          </cell>
          <cell r="M23">
            <v>-873.45538751387062</v>
          </cell>
          <cell r="N23">
            <v>-51.101689624397785</v>
          </cell>
          <cell r="O23">
            <v>-1.4541568296182006</v>
          </cell>
          <cell r="P23">
            <v>-1.5568273012623963</v>
          </cell>
          <cell r="Q23">
            <v>-326.76652831790062</v>
          </cell>
          <cell r="R23">
            <v>-121.83676892361544</v>
          </cell>
          <cell r="S23">
            <v>-92.0462854358192</v>
          </cell>
        </row>
        <row r="31">
          <cell r="I31">
            <v>67377077.9294945</v>
          </cell>
          <cell r="J31">
            <v>11242448.315283818</v>
          </cell>
          <cell r="K31">
            <v>1671848.9131399207</v>
          </cell>
          <cell r="L31">
            <v>85982.68977104123</v>
          </cell>
          <cell r="M31">
            <v>2667870.0347075108</v>
          </cell>
          <cell r="N31">
            <v>1116148.5450694005</v>
          </cell>
          <cell r="O31">
            <v>209410.2898479283</v>
          </cell>
          <cell r="P31">
            <v>49600.797380107455</v>
          </cell>
          <cell r="Q31">
            <v>11321807.614431242</v>
          </cell>
          <cell r="R31">
            <v>240079.24744713472</v>
          </cell>
          <cell r="S31">
            <v>240079.24744713472</v>
          </cell>
        </row>
        <row r="32">
          <cell r="I32">
            <v>91147.811123170512</v>
          </cell>
          <cell r="J32">
            <v>57811.604232944068</v>
          </cell>
          <cell r="K32">
            <v>14194.13909330804</v>
          </cell>
          <cell r="L32">
            <v>43.0247553728979</v>
          </cell>
          <cell r="M32">
            <v>0</v>
          </cell>
          <cell r="N32">
            <v>3059.7076202652356</v>
          </cell>
          <cell r="O32">
            <v>45.988386836448477</v>
          </cell>
          <cell r="P32">
            <v>14.278382507052411</v>
          </cell>
          <cell r="Q32">
            <v>14149.29281913623</v>
          </cell>
          <cell r="R32">
            <v>0</v>
          </cell>
          <cell r="S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I34">
            <v>9761.4919961946325</v>
          </cell>
          <cell r="J34">
            <v>4463.7033806842583</v>
          </cell>
          <cell r="K34">
            <v>1011.3472099228017</v>
          </cell>
          <cell r="L34">
            <v>203.67203190693843</v>
          </cell>
          <cell r="M34">
            <v>15.53049738080391</v>
          </cell>
          <cell r="N34">
            <v>290.66911255318684</v>
          </cell>
          <cell r="O34">
            <v>9.3825669339594722</v>
          </cell>
          <cell r="P34">
            <v>4.3064672501658823</v>
          </cell>
          <cell r="Q34">
            <v>1397.5514237235914</v>
          </cell>
          <cell r="R34">
            <v>1.3975756221842628</v>
          </cell>
          <cell r="S34">
            <v>1.3975756221842628</v>
          </cell>
        </row>
        <row r="35">
          <cell r="I35">
            <v>56903.716802423049</v>
          </cell>
          <cell r="J35">
            <v>26020.74694764836</v>
          </cell>
          <cell r="K35">
            <v>5895.5552332371481</v>
          </cell>
          <cell r="L35">
            <v>1187.287315169091</v>
          </cell>
          <cell r="M35">
            <v>90.533601328828851</v>
          </cell>
          <cell r="N35">
            <v>1694.4287687154892</v>
          </cell>
          <cell r="O35">
            <v>54.694808119285703</v>
          </cell>
          <cell r="P35">
            <v>25.10415343452409</v>
          </cell>
          <cell r="Q35">
            <v>8146.8970587070417</v>
          </cell>
          <cell r="R35">
            <v>8.1470381214004952</v>
          </cell>
          <cell r="S35">
            <v>8.1470381214004952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I37">
            <v>236751.07003033912</v>
          </cell>
          <cell r="J37">
            <v>108260.76096635763</v>
          </cell>
          <cell r="K37">
            <v>24528.784556168503</v>
          </cell>
          <cell r="L37">
            <v>4939.7747299304965</v>
          </cell>
          <cell r="M37">
            <v>376.67006994853585</v>
          </cell>
          <cell r="N37">
            <v>7049.7648769842772</v>
          </cell>
          <cell r="O37">
            <v>227.56078293278691</v>
          </cell>
          <cell r="P37">
            <v>104.44722281438584</v>
          </cell>
          <cell r="Q37">
            <v>33895.617096030961</v>
          </cell>
          <cell r="R37">
            <v>33.896203995191378</v>
          </cell>
          <cell r="S37">
            <v>33.896203995191378</v>
          </cell>
        </row>
        <row r="38">
          <cell r="I38">
            <v>1041349.644334637</v>
          </cell>
          <cell r="J38">
            <v>476184.985830335</v>
          </cell>
          <cell r="K38">
            <v>107889.8653773929</v>
          </cell>
          <cell r="L38">
            <v>21727.600460040809</v>
          </cell>
          <cell r="M38">
            <v>1656.7834025930499</v>
          </cell>
          <cell r="N38">
            <v>31008.392681602771</v>
          </cell>
          <cell r="O38">
            <v>1000.9261640980208</v>
          </cell>
          <cell r="P38">
            <v>459.4111372572176</v>
          </cell>
          <cell r="Q38">
            <v>149089.88078884553</v>
          </cell>
          <cell r="R38">
            <v>149.09246226495836</v>
          </cell>
          <cell r="S38">
            <v>149.09246226495836</v>
          </cell>
        </row>
        <row r="39">
          <cell r="I39">
            <v>84851.056576730654</v>
          </cell>
          <cell r="J39">
            <v>38198.479677857169</v>
          </cell>
          <cell r="K39">
            <v>8832.4686365984217</v>
          </cell>
          <cell r="L39">
            <v>4422.7157339018804</v>
          </cell>
          <cell r="M39">
            <v>1258.3967072863493</v>
          </cell>
          <cell r="N39">
            <v>2237.5241042497346</v>
          </cell>
          <cell r="O39">
            <v>124.84186666812047</v>
          </cell>
          <cell r="P39">
            <v>43.398751524262451</v>
          </cell>
          <cell r="Q39">
            <v>13365.709955601313</v>
          </cell>
          <cell r="R39">
            <v>138.85538553972589</v>
          </cell>
          <cell r="S39">
            <v>136.93890662550399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6">
          <cell r="I46">
            <v>-31663035.253923602</v>
          </cell>
          <cell r="J46">
            <v>-5055570.455065093</v>
          </cell>
          <cell r="K46">
            <v>-723893.55418825231</v>
          </cell>
          <cell r="L46">
            <v>-25049.436644852314</v>
          </cell>
          <cell r="M46">
            <v>-1283528.0577262123</v>
          </cell>
          <cell r="N46">
            <v>-514162.945558351</v>
          </cell>
          <cell r="O46">
            <v>-100092.89095795478</v>
          </cell>
          <cell r="P46">
            <v>-23540.560852995339</v>
          </cell>
          <cell r="Q46">
            <v>-5340040.122416771</v>
          </cell>
          <cell r="R46">
            <v>-115503.54633747185</v>
          </cell>
          <cell r="S46">
            <v>-115503.54633747185</v>
          </cell>
        </row>
        <row r="47">
          <cell r="I47">
            <v>-588836.68993437244</v>
          </cell>
          <cell r="J47">
            <v>-269261.33059942321</v>
          </cell>
          <cell r="K47">
            <v>-61006.897685052565</v>
          </cell>
          <cell r="L47">
            <v>-12285.987136704331</v>
          </cell>
          <cell r="M47">
            <v>-936.83697884626906</v>
          </cell>
          <cell r="N47">
            <v>-17533.860414852861</v>
          </cell>
          <cell r="O47">
            <v>-565.97901823144946</v>
          </cell>
          <cell r="P47">
            <v>-259.77646879052935</v>
          </cell>
          <cell r="Q47">
            <v>-84303.665328955409</v>
          </cell>
          <cell r="R47">
            <v>-84.305125038340904</v>
          </cell>
          <cell r="S47">
            <v>-84.305125038340904</v>
          </cell>
        </row>
        <row r="48">
          <cell r="I48">
            <v>-9696285.9155252278</v>
          </cell>
          <cell r="J48">
            <v>-4446939.8672171496</v>
          </cell>
          <cell r="K48">
            <v>-1006575.8236637011</v>
          </cell>
          <cell r="L48">
            <v>-140247.66136414109</v>
          </cell>
          <cell r="M48">
            <v>-12100.373984569555</v>
          </cell>
          <cell r="N48">
            <v>-291616.7420660546</v>
          </cell>
          <cell r="O48">
            <v>-9032.2875058166392</v>
          </cell>
          <cell r="P48">
            <v>-4432.5384251719424</v>
          </cell>
          <cell r="Q48">
            <v>-1382456.0473153407</v>
          </cell>
          <cell r="R48">
            <v>-1088.9018738736418</v>
          </cell>
          <cell r="S48">
            <v>-1088.9018738736418</v>
          </cell>
        </row>
        <row r="49">
          <cell r="I49">
            <v>-634.44510622322878</v>
          </cell>
          <cell r="J49">
            <v>-290.89072004841307</v>
          </cell>
          <cell r="K49">
            <v>-65.836002611017818</v>
          </cell>
          <cell r="L49">
            <v>-9.1275086764278779</v>
          </cell>
          <cell r="M49">
            <v>-0.79252035037302215</v>
          </cell>
          <cell r="N49">
            <v>-19.082999726674839</v>
          </cell>
          <cell r="O49">
            <v>-0.59094215536858485</v>
          </cell>
          <cell r="P49">
            <v>-0.29035179907304615</v>
          </cell>
          <cell r="Q49">
            <v>-90.446206903654286</v>
          </cell>
          <cell r="R49">
            <v>-7.1318200222955971E-2</v>
          </cell>
          <cell r="S49">
            <v>-7.1318200222955971E-2</v>
          </cell>
        </row>
        <row r="50">
          <cell r="I50">
            <v>-88023.65747927333</v>
          </cell>
          <cell r="J50">
            <v>-13830.586330334045</v>
          </cell>
          <cell r="K50">
            <v>-649.69374446990184</v>
          </cell>
          <cell r="L50">
            <v>-1296.4315063079111</v>
          </cell>
          <cell r="M50">
            <v>0</v>
          </cell>
          <cell r="N50">
            <v>-734.51158868955213</v>
          </cell>
          <cell r="O50">
            <v>-1071.0547618403509</v>
          </cell>
          <cell r="P50">
            <v>-1530.0702240207299</v>
          </cell>
          <cell r="Q50">
            <v>-191799.30842753788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-267212.73350553331</v>
          </cell>
          <cell r="J52">
            <v>-154052.38570671109</v>
          </cell>
          <cell r="K52">
            <v>-39553.179583688674</v>
          </cell>
          <cell r="L52">
            <v>-4092.5541304271228</v>
          </cell>
          <cell r="M52">
            <v>-44115.515950987392</v>
          </cell>
          <cell r="N52">
            <v>-7882.6320109102444</v>
          </cell>
          <cell r="O52">
            <v>-244.6456556852184</v>
          </cell>
          <cell r="P52">
            <v>-165.66534253249483</v>
          </cell>
          <cell r="Q52">
            <v>-41639.040940357503</v>
          </cell>
          <cell r="R52">
            <v>-6110.4826480641641</v>
          </cell>
          <cell r="S52">
            <v>-4923.4750406732683</v>
          </cell>
        </row>
        <row r="97">
          <cell r="H97">
            <v>-419933.57847089408</v>
          </cell>
          <cell r="I97">
            <v>-176361.37948907405</v>
          </cell>
          <cell r="J97">
            <v>-140967.47874529555</v>
          </cell>
          <cell r="K97">
            <v>-32791.879984636449</v>
          </cell>
          <cell r="L97">
            <v>-3736.4182407069479</v>
          </cell>
          <cell r="M97">
            <v>-15805.921969432402</v>
          </cell>
          <cell r="N97">
            <v>-10415.403643267577</v>
          </cell>
          <cell r="O97">
            <v>-245.98467277045253</v>
          </cell>
          <cell r="P97">
            <v>-67.340123759736699</v>
          </cell>
          <cell r="Q97">
            <v>-39445.643862596313</v>
          </cell>
          <cell r="R97">
            <v>-51.078317412685934</v>
          </cell>
          <cell r="S97">
            <v>-45.049421935860487</v>
          </cell>
        </row>
      </sheetData>
      <sheetData sheetId="26">
        <row r="2">
          <cell r="F2" t="str">
            <v>Rocky Mountain Power</v>
          </cell>
        </row>
        <row r="3">
          <cell r="F3" t="str">
            <v>Cost Of Service By Rate Schedule</v>
          </cell>
        </row>
        <row r="4">
          <cell r="F4" t="str">
            <v>State of Utah</v>
          </cell>
        </row>
        <row r="5">
          <cell r="F5" t="str">
            <v>2017 Protocol (Non Wgt)</v>
          </cell>
        </row>
        <row r="6">
          <cell r="F6" t="str">
            <v>12 Months Ended Dec 2018</v>
          </cell>
        </row>
        <row r="8">
          <cell r="D8" t="str">
            <v>COS Study</v>
          </cell>
          <cell r="E8" t="str">
            <v>State of Utah</v>
          </cell>
          <cell r="F8" t="str">
            <v>Error</v>
          </cell>
          <cell r="G8" t="str">
            <v>Production</v>
          </cell>
          <cell r="H8" t="str">
            <v>Transmission</v>
          </cell>
          <cell r="I8" t="str">
            <v>Distribution</v>
          </cell>
          <cell r="J8" t="str">
            <v>Retail</v>
          </cell>
          <cell r="K8" t="str">
            <v>Misc</v>
          </cell>
          <cell r="N8" t="str">
            <v>Production</v>
          </cell>
          <cell r="Q8" t="str">
            <v>Transmission</v>
          </cell>
          <cell r="T8" t="str">
            <v>Distribution</v>
          </cell>
          <cell r="Y8" t="str">
            <v>Function</v>
          </cell>
          <cell r="Z8" t="str">
            <v>Generation</v>
          </cell>
          <cell r="AA8" t="str">
            <v>Transmission</v>
          </cell>
          <cell r="AB8" t="str">
            <v>Distribution</v>
          </cell>
        </row>
        <row r="9">
          <cell r="D9" t="str">
            <v>Results</v>
          </cell>
          <cell r="E9" t="str">
            <v>Results</v>
          </cell>
          <cell r="F9" t="str">
            <v>check</v>
          </cell>
          <cell r="G9" t="str">
            <v>TOTAL</v>
          </cell>
          <cell r="H9" t="str">
            <v>TOTAL</v>
          </cell>
          <cell r="I9" t="str">
            <v>TOTAL</v>
          </cell>
          <cell r="J9" t="str">
            <v>TOTAL</v>
          </cell>
          <cell r="K9" t="str">
            <v>TOTAL</v>
          </cell>
          <cell r="N9" t="str">
            <v>DEMAND</v>
          </cell>
          <cell r="O9" t="str">
            <v>ENERGY</v>
          </cell>
          <cell r="Q9" t="str">
            <v>DEMAND</v>
          </cell>
          <cell r="R9" t="str">
            <v>ENERGY</v>
          </cell>
          <cell r="T9" t="str">
            <v>SUBS</v>
          </cell>
          <cell r="U9" t="str">
            <v>P &amp; C</v>
          </cell>
          <cell r="V9" t="str">
            <v>XFMR</v>
          </cell>
          <cell r="W9" t="str">
            <v>SERVICE</v>
          </cell>
          <cell r="X9" t="str">
            <v>METER</v>
          </cell>
          <cell r="Y9" t="str">
            <v>Check</v>
          </cell>
          <cell r="Z9" t="str">
            <v>Check</v>
          </cell>
          <cell r="AA9" t="str">
            <v>Check</v>
          </cell>
          <cell r="AB9" t="str">
            <v>Check</v>
          </cell>
        </row>
        <row r="10"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Operating Revenues</v>
          </cell>
        </row>
        <row r="12">
          <cell r="A12" t="str">
            <v xml:space="preserve">  General Business Revenues</v>
          </cell>
          <cell r="D12">
            <v>1964585673.6800001</v>
          </cell>
          <cell r="E12">
            <v>1964585673.3099999</v>
          </cell>
          <cell r="F12">
            <v>0</v>
          </cell>
          <cell r="G12">
            <v>1435913708.6084611</v>
          </cell>
          <cell r="H12">
            <v>223180016.23451558</v>
          </cell>
          <cell r="I12">
            <v>255126111.63758332</v>
          </cell>
          <cell r="J12">
            <v>38869755.385554112</v>
          </cell>
          <cell r="K12">
            <v>11496081.443886422</v>
          </cell>
        </row>
        <row r="13">
          <cell r="A13" t="str">
            <v xml:space="preserve">  Special Sales</v>
          </cell>
          <cell r="D13">
            <v>118674086.52428815</v>
          </cell>
          <cell r="E13">
            <v>118674086.52428815</v>
          </cell>
          <cell r="F13">
            <v>0</v>
          </cell>
          <cell r="G13">
            <v>118674086.52428815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 xml:space="preserve">  Other Operating Revenues</v>
          </cell>
          <cell r="D14">
            <v>68351205.388367176</v>
          </cell>
          <cell r="E14">
            <v>68351205.68049635</v>
          </cell>
          <cell r="F14">
            <v>0</v>
          </cell>
          <cell r="G14">
            <v>9691692.0586986504</v>
          </cell>
          <cell r="H14">
            <v>49281979.530359</v>
          </cell>
          <cell r="I14">
            <v>4454560.0765224015</v>
          </cell>
          <cell r="J14">
            <v>7209731.3114716681</v>
          </cell>
          <cell r="K14">
            <v>-2286757.2965553701</v>
          </cell>
        </row>
        <row r="15">
          <cell r="A15" t="str">
            <v>Total Operating Revenues</v>
          </cell>
          <cell r="D15">
            <v>2151610965.5926552</v>
          </cell>
          <cell r="E15">
            <v>2151610965.5147843</v>
          </cell>
          <cell r="G15">
            <v>1564279487.191448</v>
          </cell>
          <cell r="H15">
            <v>272461995.76487458</v>
          </cell>
          <cell r="I15">
            <v>259580671.71410573</v>
          </cell>
          <cell r="J15">
            <v>46079486.697025783</v>
          </cell>
          <cell r="K15">
            <v>9209324.1473310515</v>
          </cell>
          <cell r="N15">
            <v>1173209615.3935859</v>
          </cell>
          <cell r="O15">
            <v>391069871.79786199</v>
          </cell>
          <cell r="Q15">
            <v>199204690.3081536</v>
          </cell>
          <cell r="R15">
            <v>73257305.456720993</v>
          </cell>
          <cell r="T15">
            <v>52365816.912825845</v>
          </cell>
          <cell r="U15">
            <v>119672790.53847142</v>
          </cell>
          <cell r="V15">
            <v>54561341.766602099</v>
          </cell>
          <cell r="W15">
            <v>27309809.612215638</v>
          </cell>
          <cell r="X15">
            <v>5670912.8839907721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A17" t="str">
            <v>Operating Expenses</v>
          </cell>
        </row>
        <row r="18">
          <cell r="A18" t="str">
            <v xml:space="preserve">  Operation &amp; Maintenance Expenses</v>
          </cell>
          <cell r="D18">
            <v>1208107147.9259338</v>
          </cell>
          <cell r="E18">
            <v>1208107147.9259334</v>
          </cell>
          <cell r="F18">
            <v>0</v>
          </cell>
          <cell r="G18">
            <v>957143298.7432034</v>
          </cell>
          <cell r="H18">
            <v>105080935.5636147</v>
          </cell>
          <cell r="I18">
            <v>98773116.385104001</v>
          </cell>
          <cell r="J18">
            <v>38344501.850660272</v>
          </cell>
          <cell r="K18">
            <v>8765295.3833513167</v>
          </cell>
          <cell r="N18">
            <v>371038255.2005958</v>
          </cell>
          <cell r="O18">
            <v>586105043.54260767</v>
          </cell>
          <cell r="Q18">
            <v>79025547.300491318</v>
          </cell>
          <cell r="R18">
            <v>26055388.263123382</v>
          </cell>
          <cell r="T18">
            <v>15933121.141735693</v>
          </cell>
          <cell r="U18">
            <v>74095390.169609308</v>
          </cell>
          <cell r="V18">
            <v>4546598.9139062595</v>
          </cell>
          <cell r="W18">
            <v>2391892.8240962038</v>
          </cell>
          <cell r="X18">
            <v>1806113.3357565261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 xml:space="preserve">  Depreciation Expense</v>
          </cell>
          <cell r="D19">
            <v>292988929.64699817</v>
          </cell>
          <cell r="E19">
            <v>292988929.64699823</v>
          </cell>
          <cell r="F19">
            <v>0</v>
          </cell>
          <cell r="G19">
            <v>180285534.59988266</v>
          </cell>
          <cell r="H19">
            <v>53444663.48977948</v>
          </cell>
          <cell r="I19">
            <v>58701803.975408852</v>
          </cell>
          <cell r="J19">
            <v>556927.58192725724</v>
          </cell>
          <cell r="K19">
            <v>0</v>
          </cell>
          <cell r="N19">
            <v>135182702.28374356</v>
          </cell>
          <cell r="O19">
            <v>45102832.316139072</v>
          </cell>
          <cell r="Q19">
            <v>40083497.617334612</v>
          </cell>
          <cell r="R19">
            <v>13361165.87244487</v>
          </cell>
          <cell r="T19">
            <v>-10215404.058367584</v>
          </cell>
          <cell r="U19">
            <v>44087820.206274316</v>
          </cell>
          <cell r="V19">
            <v>13495465.120187061</v>
          </cell>
          <cell r="W19">
            <v>7702874.8225889448</v>
          </cell>
          <cell r="X19">
            <v>3631047.8847261034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 xml:space="preserve">  Amortization Expense</v>
          </cell>
          <cell r="D20">
            <v>200651185.90009141</v>
          </cell>
          <cell r="E20">
            <v>200651185.90009138</v>
          </cell>
          <cell r="F20">
            <v>0</v>
          </cell>
          <cell r="G20">
            <v>199253636.53150365</v>
          </cell>
          <cell r="H20">
            <v>-1108058.9337513926</v>
          </cell>
          <cell r="I20">
            <v>-1650332.8007953889</v>
          </cell>
          <cell r="J20">
            <v>4155941.103134525</v>
          </cell>
          <cell r="K20">
            <v>0</v>
          </cell>
          <cell r="N20">
            <v>149439343.66033071</v>
          </cell>
          <cell r="O20">
            <v>49814292.871172935</v>
          </cell>
          <cell r="Q20">
            <v>-831044.2003135446</v>
          </cell>
          <cell r="R20">
            <v>-277014.73343784816</v>
          </cell>
          <cell r="T20">
            <v>-278431.06529057282</v>
          </cell>
          <cell r="U20">
            <v>-822366.50309935433</v>
          </cell>
          <cell r="V20">
            <v>-313842.96778760536</v>
          </cell>
          <cell r="W20">
            <v>-183719.97306329454</v>
          </cell>
          <cell r="X20">
            <v>-51972.291554561678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 xml:space="preserve">  Taxes Other Than Income</v>
          </cell>
          <cell r="D21">
            <v>71905903.267231584</v>
          </cell>
          <cell r="E21">
            <v>71905903.267231584</v>
          </cell>
          <cell r="F21">
            <v>0</v>
          </cell>
          <cell r="G21">
            <v>34924812.754310466</v>
          </cell>
          <cell r="H21">
            <v>17431224.603135552</v>
          </cell>
          <cell r="I21">
            <v>19084372.905886188</v>
          </cell>
          <cell r="J21">
            <v>465493.00389935344</v>
          </cell>
          <cell r="K21">
            <v>0</v>
          </cell>
          <cell r="N21">
            <v>26193609.565732852</v>
          </cell>
          <cell r="O21">
            <v>8731203.1885776166</v>
          </cell>
          <cell r="Q21">
            <v>13073418.452351663</v>
          </cell>
          <cell r="R21">
            <v>4357806.1507838881</v>
          </cell>
          <cell r="T21">
            <v>3219764.0839638361</v>
          </cell>
          <cell r="U21">
            <v>9509808.5688496865</v>
          </cell>
          <cell r="V21">
            <v>3629265.7022038279</v>
          </cell>
          <cell r="W21">
            <v>2124529.3522066898</v>
          </cell>
          <cell r="X21">
            <v>601005.1986621496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 xml:space="preserve">  Income Taxes - Federal</v>
          </cell>
          <cell r="D22">
            <v>69045398.274595246</v>
          </cell>
          <cell r="E22">
            <v>69045398.259009704</v>
          </cell>
          <cell r="F22">
            <v>0</v>
          </cell>
          <cell r="G22">
            <v>41003366.311672807</v>
          </cell>
          <cell r="H22">
            <v>9019324.24058499</v>
          </cell>
          <cell r="I22">
            <v>18612140.679281183</v>
          </cell>
          <cell r="J22">
            <v>346089.21334370133</v>
          </cell>
          <cell r="K22">
            <v>64477.814127056474</v>
          </cell>
          <cell r="N22">
            <v>30752524.733754605</v>
          </cell>
          <cell r="O22">
            <v>10250841.577918202</v>
          </cell>
          <cell r="Q22">
            <v>6764493.180438742</v>
          </cell>
          <cell r="R22">
            <v>2254831.0601462475</v>
          </cell>
          <cell r="T22">
            <v>10724054.757924626</v>
          </cell>
          <cell r="U22">
            <v>-7877868.7336006109</v>
          </cell>
          <cell r="V22">
            <v>10292892.735206198</v>
          </cell>
          <cell r="W22">
            <v>5244173.1296906434</v>
          </cell>
          <cell r="X22">
            <v>228888.79006033516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 xml:space="preserve">  Income Taxes - State</v>
          </cell>
          <cell r="D23">
            <v>20478634.949188475</v>
          </cell>
          <cell r="E23">
            <v>20478634.945642531</v>
          </cell>
          <cell r="F23">
            <v>0</v>
          </cell>
          <cell r="G23">
            <v>14127890.927160108</v>
          </cell>
          <cell r="H23">
            <v>2042627.2810479519</v>
          </cell>
          <cell r="I23">
            <v>4215134.6704147626</v>
          </cell>
          <cell r="J23">
            <v>78379.626898347065</v>
          </cell>
          <cell r="K23">
            <v>14602.440121359055</v>
          </cell>
          <cell r="N23">
            <v>10595918.195370082</v>
          </cell>
          <cell r="O23">
            <v>3531972.7317900271</v>
          </cell>
          <cell r="Q23">
            <v>1531970.460785964</v>
          </cell>
          <cell r="R23">
            <v>510656.82026198797</v>
          </cell>
          <cell r="T23">
            <v>852759.18993412505</v>
          </cell>
          <cell r="U23">
            <v>1940532.451553632</v>
          </cell>
          <cell r="V23">
            <v>887453.93717979349</v>
          </cell>
          <cell r="W23">
            <v>443013.30322619079</v>
          </cell>
          <cell r="X23">
            <v>91375.788521022158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 xml:space="preserve">  Income Taxes Deferred</v>
          </cell>
          <cell r="D24">
            <v>-180298899.13875371</v>
          </cell>
          <cell r="E24">
            <v>-180298899.13875368</v>
          </cell>
          <cell r="F24">
            <v>0</v>
          </cell>
          <cell r="G24">
            <v>-84509447.516583711</v>
          </cell>
          <cell r="H24">
            <v>-35635857.538938016</v>
          </cell>
          <cell r="I24">
            <v>-59445917.324882343</v>
          </cell>
          <cell r="J24">
            <v>-707676.75834952947</v>
          </cell>
          <cell r="K24">
            <v>0</v>
          </cell>
          <cell r="N24">
            <v>-63382085.637437783</v>
          </cell>
          <cell r="O24">
            <v>-21127361.879145928</v>
          </cell>
          <cell r="Q24">
            <v>-26726893.154203512</v>
          </cell>
          <cell r="R24">
            <v>-8908964.3847345039</v>
          </cell>
          <cell r="T24">
            <v>-10049766.565039508</v>
          </cell>
          <cell r="U24">
            <v>-29524664.536143351</v>
          </cell>
          <cell r="V24">
            <v>-11350275.365802344</v>
          </cell>
          <cell r="W24">
            <v>-6645418.2370166583</v>
          </cell>
          <cell r="X24">
            <v>-1875792.6208804683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 xml:space="preserve">  Investment Tax Credit Adj</v>
          </cell>
          <cell r="D25">
            <v>-2640781.1961340033</v>
          </cell>
          <cell r="E25">
            <v>-2640781.1961340029</v>
          </cell>
          <cell r="F25">
            <v>0</v>
          </cell>
          <cell r="G25">
            <v>-1289325.7336996566</v>
          </cell>
          <cell r="H25">
            <v>-652053.05556788621</v>
          </cell>
          <cell r="I25">
            <v>-699402.40686645976</v>
          </cell>
          <cell r="J25">
            <v>0</v>
          </cell>
          <cell r="K25">
            <v>0</v>
          </cell>
          <cell r="N25">
            <v>-966994.30027474242</v>
          </cell>
          <cell r="O25">
            <v>-322331.43342491414</v>
          </cell>
          <cell r="Q25">
            <v>-489039.79167591466</v>
          </cell>
          <cell r="R25">
            <v>-163013.26389197155</v>
          </cell>
          <cell r="T25">
            <v>-117997.62879145652</v>
          </cell>
          <cell r="U25">
            <v>-348514.62160652556</v>
          </cell>
          <cell r="V25">
            <v>-133005.00780386431</v>
          </cell>
          <cell r="W25">
            <v>-77859.56340925947</v>
          </cell>
          <cell r="X25">
            <v>-22025.585255353897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 xml:space="preserve">  Misc Revenues &amp; Expense</v>
          </cell>
          <cell r="D26">
            <v>308585.86586982536</v>
          </cell>
          <cell r="E26">
            <v>308585.86586982536</v>
          </cell>
          <cell r="F26">
            <v>0</v>
          </cell>
          <cell r="G26">
            <v>-109577.91712460043</v>
          </cell>
          <cell r="H26">
            <v>-59353.293335373819</v>
          </cell>
          <cell r="I26">
            <v>-165026.66367020042</v>
          </cell>
          <cell r="J26">
            <v>642543.74</v>
          </cell>
          <cell r="K26">
            <v>0</v>
          </cell>
          <cell r="N26">
            <v>-82183.437843450316</v>
          </cell>
          <cell r="O26">
            <v>-27394.479281150107</v>
          </cell>
          <cell r="Q26">
            <v>-44514.970001530361</v>
          </cell>
          <cell r="R26">
            <v>-14838.323333843455</v>
          </cell>
          <cell r="T26">
            <v>-27841.990260932685</v>
          </cell>
          <cell r="U26">
            <v>-82233.353330436439</v>
          </cell>
          <cell r="V26">
            <v>-31383.038539487894</v>
          </cell>
          <cell r="W26">
            <v>-18371.260747894179</v>
          </cell>
          <cell r="X26">
            <v>-5197.0207914492121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Total Operating Expenses</v>
          </cell>
          <cell r="D27">
            <v>1680546105.4950206</v>
          </cell>
          <cell r="E27">
            <v>1680546105.4758885</v>
          </cell>
          <cell r="F27">
            <v>0</v>
          </cell>
          <cell r="G27">
            <v>1340830188.700325</v>
          </cell>
          <cell r="H27">
            <v>149563452.35656998</v>
          </cell>
          <cell r="I27">
            <v>137425889.41988057</v>
          </cell>
          <cell r="J27">
            <v>43882199.361513928</v>
          </cell>
          <cell r="K27">
            <v>8844375.6375997309</v>
          </cell>
          <cell r="N27">
            <v>658771090.26397157</v>
          </cell>
          <cell r="O27">
            <v>682059098.43635345</v>
          </cell>
          <cell r="Q27">
            <v>112387434.89520782</v>
          </cell>
          <cell r="R27">
            <v>37176017.461362205</v>
          </cell>
          <cell r="T27">
            <v>10040257.865808224</v>
          </cell>
          <cell r="U27">
            <v>90977903.648506656</v>
          </cell>
          <cell r="V27">
            <v>21023170.028749838</v>
          </cell>
          <cell r="W27">
            <v>10981114.397571566</v>
          </cell>
          <cell r="X27">
            <v>4403443.479244303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A29" t="str">
            <v>Operating Revenue For Return</v>
          </cell>
          <cell r="D29">
            <v>471064860.09763455</v>
          </cell>
          <cell r="E29">
            <v>471064860.03889585</v>
          </cell>
          <cell r="F29">
            <v>0</v>
          </cell>
          <cell r="G29">
            <v>223449298.49112296</v>
          </cell>
          <cell r="H29">
            <v>122898543.4083046</v>
          </cell>
          <cell r="I29">
            <v>122154782.29422516</v>
          </cell>
          <cell r="J29">
            <v>2197287.3355118558</v>
          </cell>
          <cell r="K29">
            <v>364948.50973132066</v>
          </cell>
          <cell r="N29">
            <v>514438525.12961435</v>
          </cell>
          <cell r="O29">
            <v>-290989226.63849145</v>
          </cell>
          <cell r="Q29">
            <v>86817255.412945777</v>
          </cell>
          <cell r="R29">
            <v>36081287.995358787</v>
          </cell>
          <cell r="T29">
            <v>42325559.047017619</v>
          </cell>
          <cell r="U29">
            <v>28694886.889964759</v>
          </cell>
          <cell r="V29">
            <v>33538171.73785226</v>
          </cell>
          <cell r="W29">
            <v>16328695.214644073</v>
          </cell>
          <cell r="X29">
            <v>1267469.4047464691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2">
          <cell r="A32" t="str">
            <v>Rate Base :</v>
          </cell>
        </row>
        <row r="33">
          <cell r="A33" t="str">
            <v xml:space="preserve">  Electric Plant In Service</v>
          </cell>
          <cell r="D33">
            <v>12026541205.78471</v>
          </cell>
          <cell r="E33">
            <v>12026541205.784716</v>
          </cell>
          <cell r="F33">
            <v>0</v>
          </cell>
          <cell r="G33">
            <v>5796155359.1898317</v>
          </cell>
          <cell r="H33">
            <v>2973570235.8729401</v>
          </cell>
          <cell r="I33">
            <v>3170665532.5911794</v>
          </cell>
          <cell r="J33">
            <v>86150078.130764201</v>
          </cell>
          <cell r="K33">
            <v>0</v>
          </cell>
          <cell r="N33">
            <v>4301779554.6198988</v>
          </cell>
          <cell r="O33">
            <v>1494375804.5699332</v>
          </cell>
          <cell r="Q33">
            <v>2230177676.904705</v>
          </cell>
          <cell r="R33">
            <v>743392558.96823502</v>
          </cell>
          <cell r="T33">
            <v>544633153.89890909</v>
          </cell>
          <cell r="U33">
            <v>1608613829.6974831</v>
          </cell>
          <cell r="V33">
            <v>581054021.77942276</v>
          </cell>
          <cell r="W33">
            <v>340142173.59134489</v>
          </cell>
          <cell r="X33">
            <v>96222353.624019727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 xml:space="preserve">  Plant Held For Future Use </v>
          </cell>
          <cell r="D34">
            <v>7218715.0088828765</v>
          </cell>
          <cell r="E34">
            <v>7218715.0088828765</v>
          </cell>
          <cell r="F34">
            <v>0</v>
          </cell>
          <cell r="G34">
            <v>0</v>
          </cell>
          <cell r="H34">
            <v>1488186.3588828766</v>
          </cell>
          <cell r="I34">
            <v>5730528.6500000004</v>
          </cell>
          <cell r="J34">
            <v>0</v>
          </cell>
          <cell r="K34">
            <v>0</v>
          </cell>
          <cell r="N34">
            <v>0</v>
          </cell>
          <cell r="O34">
            <v>0</v>
          </cell>
          <cell r="Q34">
            <v>1116139.7691621576</v>
          </cell>
          <cell r="R34">
            <v>372046.58972071914</v>
          </cell>
          <cell r="T34">
            <v>966809.35865096969</v>
          </cell>
          <cell r="U34">
            <v>2855542.1091672531</v>
          </cell>
          <cell r="V34">
            <v>1089771.7827829074</v>
          </cell>
          <cell r="W34">
            <v>637939.55298532988</v>
          </cell>
          <cell r="X34">
            <v>180465.84641354048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 xml:space="preserve">  Misc Deferred Debits</v>
          </cell>
          <cell r="D35">
            <v>316968744.78496766</v>
          </cell>
          <cell r="E35">
            <v>316968744.78496766</v>
          </cell>
          <cell r="F35">
            <v>0</v>
          </cell>
          <cell r="G35">
            <v>197656464.44492495</v>
          </cell>
          <cell r="H35">
            <v>21495078.994509198</v>
          </cell>
          <cell r="I35">
            <v>58131121.806284629</v>
          </cell>
          <cell r="J35">
            <v>38342814.230184533</v>
          </cell>
          <cell r="K35">
            <v>1343265.3090643713</v>
          </cell>
          <cell r="N35">
            <v>148242348.33369374</v>
          </cell>
          <cell r="O35">
            <v>49414116.111231238</v>
          </cell>
          <cell r="Q35">
            <v>16121309.245881896</v>
          </cell>
          <cell r="R35">
            <v>5373769.7486272994</v>
          </cell>
          <cell r="T35">
            <v>9807421.9716527276</v>
          </cell>
          <cell r="U35">
            <v>28966937.661323186</v>
          </cell>
          <cell r="V35">
            <v>11054766.517222652</v>
          </cell>
          <cell r="W35">
            <v>6471329.9809847344</v>
          </cell>
          <cell r="X35">
            <v>1830665.6751013321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 xml:space="preserve">  Electric Plant Acquisition Adj</v>
          </cell>
          <cell r="D36">
            <v>19985507.757559538</v>
          </cell>
          <cell r="E36">
            <v>19985507.757559538</v>
          </cell>
          <cell r="F36">
            <v>0</v>
          </cell>
          <cell r="G36">
            <v>19985507.757559538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14989130.818169661</v>
          </cell>
          <cell r="O36">
            <v>4996376.9393898845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 xml:space="preserve">  Pensions</v>
          </cell>
          <cell r="D37">
            <v>1787195.001629479</v>
          </cell>
          <cell r="E37">
            <v>1787195.001629479</v>
          </cell>
          <cell r="F37">
            <v>0</v>
          </cell>
          <cell r="G37">
            <v>824573.10402181162</v>
          </cell>
          <cell r="H37">
            <v>155250.54593968767</v>
          </cell>
          <cell r="I37">
            <v>544914.4610832691</v>
          </cell>
          <cell r="J37">
            <v>262456.89058471069</v>
          </cell>
          <cell r="K37">
            <v>0</v>
          </cell>
          <cell r="N37">
            <v>0</v>
          </cell>
          <cell r="O37">
            <v>824573.10402181162</v>
          </cell>
          <cell r="Q37">
            <v>0</v>
          </cell>
          <cell r="R37">
            <v>155250.54593968767</v>
          </cell>
          <cell r="T37">
            <v>91933.647454943653</v>
          </cell>
          <cell r="U37">
            <v>271532.74759693508</v>
          </cell>
          <cell r="V37">
            <v>103626.11200258134</v>
          </cell>
          <cell r="W37">
            <v>60661.504191014312</v>
          </cell>
          <cell r="X37">
            <v>17160.449837794706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 xml:space="preserve">  Prepayments</v>
          </cell>
          <cell r="D38">
            <v>16747716.212973654</v>
          </cell>
          <cell r="E38">
            <v>16747716.212973651</v>
          </cell>
          <cell r="F38">
            <v>0</v>
          </cell>
          <cell r="G38">
            <v>6743671.6792770782</v>
          </cell>
          <cell r="H38">
            <v>3428627.6123417802</v>
          </cell>
          <cell r="I38">
            <v>3176528.5662391754</v>
          </cell>
          <cell r="J38">
            <v>16113.044346386507</v>
          </cell>
          <cell r="K38">
            <v>3382775.3107692301</v>
          </cell>
          <cell r="N38">
            <v>5057753.7594578089</v>
          </cell>
          <cell r="O38">
            <v>1685917.9198192696</v>
          </cell>
          <cell r="Q38">
            <v>2571470.7092563352</v>
          </cell>
          <cell r="R38">
            <v>857156.90308544505</v>
          </cell>
          <cell r="T38">
            <v>535918.71421185217</v>
          </cell>
          <cell r="U38">
            <v>1582875.0951046452</v>
          </cell>
          <cell r="V38">
            <v>604078.85731298069</v>
          </cell>
          <cell r="W38">
            <v>353620.64084467146</v>
          </cell>
          <cell r="X38">
            <v>100035.25876502562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 xml:space="preserve">  Fuel Stock</v>
          </cell>
          <cell r="D39">
            <v>83864710.514616132</v>
          </cell>
          <cell r="E39">
            <v>83864710.514616147</v>
          </cell>
          <cell r="F39">
            <v>0</v>
          </cell>
          <cell r="G39">
            <v>83864710.514616147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  <cell r="O39">
            <v>83864710.514616147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 xml:space="preserve">  Materials &amp; Supplies</v>
          </cell>
          <cell r="D40">
            <v>103577583.69766735</v>
          </cell>
          <cell r="E40">
            <v>103577583.69766739</v>
          </cell>
          <cell r="F40">
            <v>0</v>
          </cell>
          <cell r="G40">
            <v>89897986.437654808</v>
          </cell>
          <cell r="H40">
            <v>463473.96792137087</v>
          </cell>
          <cell r="I40">
            <v>13216123.292091183</v>
          </cell>
          <cell r="J40">
            <v>0</v>
          </cell>
          <cell r="K40">
            <v>0</v>
          </cell>
          <cell r="N40">
            <v>67423489.828241125</v>
          </cell>
          <cell r="O40">
            <v>22474496.609413702</v>
          </cell>
          <cell r="Q40">
            <v>347605.47594102821</v>
          </cell>
          <cell r="R40">
            <v>115868.49198034272</v>
          </cell>
          <cell r="T40">
            <v>2229719.5362383923</v>
          </cell>
          <cell r="U40">
            <v>6585639.6303877663</v>
          </cell>
          <cell r="V40">
            <v>2513303.5922437827</v>
          </cell>
          <cell r="W40">
            <v>1471258.2904817436</v>
          </cell>
          <cell r="X40">
            <v>416202.2427394971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 xml:space="preserve">  Cash Working Capital</v>
          </cell>
          <cell r="D41">
            <v>24662708.795762461</v>
          </cell>
          <cell r="E41">
            <v>24662708.795548681</v>
          </cell>
          <cell r="F41">
            <v>0</v>
          </cell>
          <cell r="G41">
            <v>13987631.680053964</v>
          </cell>
          <cell r="H41">
            <v>4753329.9261938678</v>
          </cell>
          <cell r="I41">
            <v>5276174.1872551143</v>
          </cell>
          <cell r="J41">
            <v>546991.37324454472</v>
          </cell>
          <cell r="K41">
            <v>98581.628801189712</v>
          </cell>
          <cell r="N41">
            <v>10490723.760040473</v>
          </cell>
          <cell r="O41">
            <v>3496907.9200134911</v>
          </cell>
          <cell r="Q41">
            <v>3564997.4446454002</v>
          </cell>
          <cell r="R41">
            <v>1188332.481548467</v>
          </cell>
          <cell r="T41">
            <v>890154.27609997522</v>
          </cell>
          <cell r="U41">
            <v>2629135.7197923241</v>
          </cell>
          <cell r="V41">
            <v>1003367.4206162745</v>
          </cell>
          <cell r="W41">
            <v>587359.45809995441</v>
          </cell>
          <cell r="X41">
            <v>166157.31264658595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 xml:space="preserve">  Weatherization Loans</v>
          </cell>
          <cell r="D42">
            <v>9439.4938554706259</v>
          </cell>
          <cell r="E42">
            <v>9439.4938554706259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9439.4938554706259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 xml:space="preserve">  Miscellaneous Rate Base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Total Rate Base Additions</v>
          </cell>
          <cell r="D44">
            <v>12601363527.052624</v>
          </cell>
          <cell r="E44">
            <v>12601363527.052416</v>
          </cell>
          <cell r="F44">
            <v>0</v>
          </cell>
          <cell r="G44">
            <v>6209115904.8079405</v>
          </cell>
          <cell r="H44">
            <v>3005354183.278729</v>
          </cell>
          <cell r="I44">
            <v>3256740923.5541329</v>
          </cell>
          <cell r="J44">
            <v>125318453.66912438</v>
          </cell>
          <cell r="K44">
            <v>4834061.7424902618</v>
          </cell>
          <cell r="N44">
            <v>4547983001.1195011</v>
          </cell>
          <cell r="O44">
            <v>1661132903.6884389</v>
          </cell>
          <cell r="Q44">
            <v>2253899199.549592</v>
          </cell>
          <cell r="R44">
            <v>751454983.72913694</v>
          </cell>
          <cell r="T44">
            <v>559155111.40321791</v>
          </cell>
          <cell r="U44">
            <v>1651505492.6608553</v>
          </cell>
          <cell r="V44">
            <v>597422936.06160402</v>
          </cell>
          <cell r="W44">
            <v>349724343.01893234</v>
          </cell>
          <cell r="X44">
            <v>98933040.409523487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7">
          <cell r="A47" t="str">
            <v>Rate Base Deductions :</v>
          </cell>
        </row>
        <row r="48">
          <cell r="A48" t="str">
            <v xml:space="preserve">  Accum Provision For Depreciation</v>
          </cell>
          <cell r="D48">
            <v>-3925641618.788238</v>
          </cell>
          <cell r="E48">
            <v>-3925641618.788239</v>
          </cell>
          <cell r="F48">
            <v>0</v>
          </cell>
          <cell r="G48">
            <v>-2066132233.2372446</v>
          </cell>
          <cell r="H48">
            <v>-818973182.71967518</v>
          </cell>
          <cell r="I48">
            <v>-1037314476.511296</v>
          </cell>
          <cell r="J48">
            <v>-3221726.3200228708</v>
          </cell>
          <cell r="K48">
            <v>0</v>
          </cell>
          <cell r="N48">
            <v>-1549066684.4379079</v>
          </cell>
          <cell r="O48">
            <v>-517065548.79933673</v>
          </cell>
          <cell r="Q48">
            <v>-614229887.03975642</v>
          </cell>
          <cell r="R48">
            <v>-204743295.6799188</v>
          </cell>
          <cell r="T48">
            <v>-130579216.8419756</v>
          </cell>
          <cell r="U48">
            <v>-605842609.65926909</v>
          </cell>
          <cell r="V48">
            <v>-142903699.15273839</v>
          </cell>
          <cell r="W48">
            <v>-113029030.48730369</v>
          </cell>
          <cell r="X48">
            <v>-44959920.370009027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 xml:space="preserve">  Accum Provision For Amortization</v>
          </cell>
          <cell r="D49">
            <v>-237003493.90814659</v>
          </cell>
          <cell r="E49">
            <v>-237003493.90814662</v>
          </cell>
          <cell r="F49">
            <v>0</v>
          </cell>
          <cell r="G49">
            <v>-104528399.10638651</v>
          </cell>
          <cell r="H49">
            <v>-39060777.852721117</v>
          </cell>
          <cell r="I49">
            <v>-32870551.723725133</v>
          </cell>
          <cell r="J49">
            <v>-60543765.225313842</v>
          </cell>
          <cell r="K49">
            <v>0</v>
          </cell>
          <cell r="N49">
            <v>-78392291.561333477</v>
          </cell>
          <cell r="O49">
            <v>-26136107.545053035</v>
          </cell>
          <cell r="Q49">
            <v>-29295583.38954084</v>
          </cell>
          <cell r="R49">
            <v>-9765194.4631802794</v>
          </cell>
          <cell r="T49">
            <v>-5545658.8687534472</v>
          </cell>
          <cell r="U49">
            <v>-16379508.82570971</v>
          </cell>
          <cell r="V49">
            <v>-6250976.4702112963</v>
          </cell>
          <cell r="W49">
            <v>-3659247.9252353748</v>
          </cell>
          <cell r="X49">
            <v>-1035159.6338153058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 xml:space="preserve">  Accum Deferred Income Taxes</v>
          </cell>
          <cell r="D50">
            <v>-2007227871.4263096</v>
          </cell>
          <cell r="E50">
            <v>-2007227871.4263101</v>
          </cell>
          <cell r="F50">
            <v>0</v>
          </cell>
          <cell r="G50">
            <v>-958778574.69106293</v>
          </cell>
          <cell r="H50">
            <v>-493852691.43139553</v>
          </cell>
          <cell r="I50">
            <v>-540881813.95343733</v>
          </cell>
          <cell r="J50">
            <v>-13714791.350414066</v>
          </cell>
          <cell r="K50">
            <v>0</v>
          </cell>
          <cell r="N50">
            <v>-719083931.0182972</v>
          </cell>
          <cell r="O50">
            <v>-239694643.67276573</v>
          </cell>
          <cell r="Q50">
            <v>-370389518.57354659</v>
          </cell>
          <cell r="R50">
            <v>-123463172.85784888</v>
          </cell>
          <cell r="T50">
            <v>-91023938.689558998</v>
          </cell>
          <cell r="U50">
            <v>-270612213.35130125</v>
          </cell>
          <cell r="V50">
            <v>-102351019.49266981</v>
          </cell>
          <cell r="W50">
            <v>-59902777.35909234</v>
          </cell>
          <cell r="X50">
            <v>-16991865.060814921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 xml:space="preserve">  Unamortized ITC</v>
          </cell>
          <cell r="D51">
            <v>-133281.87039119721</v>
          </cell>
          <cell r="E51">
            <v>-133281.87039119724</v>
          </cell>
          <cell r="F51">
            <v>0</v>
          </cell>
          <cell r="G51">
            <v>-65073.072158558702</v>
          </cell>
          <cell r="H51">
            <v>-32909.523502973767</v>
          </cell>
          <cell r="I51">
            <v>-35299.274729664758</v>
          </cell>
          <cell r="J51">
            <v>0</v>
          </cell>
          <cell r="K51">
            <v>0</v>
          </cell>
          <cell r="N51">
            <v>-48804.804118919026</v>
          </cell>
          <cell r="O51">
            <v>-16268.268039639675</v>
          </cell>
          <cell r="Q51">
            <v>-24682.142627230329</v>
          </cell>
          <cell r="R51">
            <v>-8227.3808757434417</v>
          </cell>
          <cell r="T51">
            <v>-5955.4137578967639</v>
          </cell>
          <cell r="U51">
            <v>-17589.749841599907</v>
          </cell>
          <cell r="V51">
            <v>-6712.8455161096508</v>
          </cell>
          <cell r="W51">
            <v>-3929.6206191637634</v>
          </cell>
          <cell r="X51">
            <v>-1111.6449948946772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 xml:space="preserve">  Customer Advance For Construction</v>
          </cell>
          <cell r="D52">
            <v>-22899680.039152611</v>
          </cell>
          <cell r="E52">
            <v>-22899680.039152607</v>
          </cell>
          <cell r="F52">
            <v>0</v>
          </cell>
          <cell r="G52">
            <v>0</v>
          </cell>
          <cell r="H52">
            <v>-13407261.302998766</v>
          </cell>
          <cell r="I52">
            <v>-9492418.7361538429</v>
          </cell>
          <cell r="J52">
            <v>0</v>
          </cell>
          <cell r="K52">
            <v>0</v>
          </cell>
          <cell r="N52">
            <v>0</v>
          </cell>
          <cell r="O52">
            <v>0</v>
          </cell>
          <cell r="Q52">
            <v>-10055445.977249075</v>
          </cell>
          <cell r="R52">
            <v>-3351815.3257496916</v>
          </cell>
          <cell r="T52">
            <v>-1601485.627394489</v>
          </cell>
          <cell r="U52">
            <v>-4730104.8602096234</v>
          </cell>
          <cell r="V52">
            <v>-1805168.5491564979</v>
          </cell>
          <cell r="W52">
            <v>-1056724.3853307585</v>
          </cell>
          <cell r="X52">
            <v>-298935.31406247371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 xml:space="preserve">  Customer Service Deposits</v>
          </cell>
          <cell r="D53">
            <v>-15202667.30769231</v>
          </cell>
          <cell r="E53">
            <v>-15202667.30769231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-15202667.30769231</v>
          </cell>
          <cell r="K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 t="str">
            <v xml:space="preserve">  Misc Rate Base Deductions</v>
          </cell>
          <cell r="D54">
            <v>-153589433.71908394</v>
          </cell>
          <cell r="E54">
            <v>-153589433.71908396</v>
          </cell>
          <cell r="F54">
            <v>0</v>
          </cell>
          <cell r="G54">
            <v>-119830514.70982592</v>
          </cell>
          <cell r="H54">
            <v>-12128818.445216674</v>
          </cell>
          <cell r="I54">
            <v>-18099586.878085852</v>
          </cell>
          <cell r="J54">
            <v>-3530513.6859555175</v>
          </cell>
          <cell r="K54">
            <v>0</v>
          </cell>
          <cell r="N54">
            <v>-68094673.896405235</v>
          </cell>
          <cell r="O54">
            <v>-51735840.813420668</v>
          </cell>
          <cell r="P54" t="str">
            <v xml:space="preserve"> </v>
          </cell>
          <cell r="Q54">
            <v>-9096613.8339125048</v>
          </cell>
          <cell r="R54">
            <v>-3032204.6113041686</v>
          </cell>
          <cell r="S54" t="str">
            <v xml:space="preserve"> </v>
          </cell>
          <cell r="T54">
            <v>-3053618.7933463496</v>
          </cell>
          <cell r="U54">
            <v>-9019086.3087134548</v>
          </cell>
          <cell r="V54">
            <v>-3441989.4331678683</v>
          </cell>
          <cell r="W54">
            <v>-2014900.0323426053</v>
          </cell>
          <cell r="X54">
            <v>-569992.31051557057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 t="str">
            <v>Total Rate Base Deductions</v>
          </cell>
          <cell r="D55">
            <v>-6361698047.0590134</v>
          </cell>
          <cell r="E55">
            <v>-6361698047.0590153</v>
          </cell>
          <cell r="F55">
            <v>0</v>
          </cell>
          <cell r="G55">
            <v>-3249334794.8166785</v>
          </cell>
          <cell r="H55">
            <v>-1377455641.2755103</v>
          </cell>
          <cell r="I55">
            <v>-1638694147.0774279</v>
          </cell>
          <cell r="J55">
            <v>-96213463.889398605</v>
          </cell>
          <cell r="K55">
            <v>0</v>
          </cell>
          <cell r="N55">
            <v>-2414686385.7180629</v>
          </cell>
          <cell r="O55">
            <v>-834648409.09861577</v>
          </cell>
          <cell r="Q55">
            <v>-1033091730.9566326</v>
          </cell>
          <cell r="R55">
            <v>-344363910.31887758</v>
          </cell>
          <cell r="T55">
            <v>-231809874.23478678</v>
          </cell>
          <cell r="U55">
            <v>-906601112.7550447</v>
          </cell>
          <cell r="V55">
            <v>-256759565.94345996</v>
          </cell>
          <cell r="W55">
            <v>-179666609.80992398</v>
          </cell>
          <cell r="X55">
            <v>-63856984.334212191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7">
          <cell r="A57" t="str">
            <v>Total Rate Base</v>
          </cell>
          <cell r="D57">
            <v>6239665479.9936104</v>
          </cell>
          <cell r="E57">
            <v>6239665479.9934006</v>
          </cell>
          <cell r="F57">
            <v>0</v>
          </cell>
          <cell r="G57">
            <v>2959781109.991262</v>
          </cell>
          <cell r="H57">
            <v>1627898542.0032187</v>
          </cell>
          <cell r="I57">
            <v>1618046776.4767051</v>
          </cell>
          <cell r="J57">
            <v>29104989.779725775</v>
          </cell>
          <cell r="K57">
            <v>4834061.7424902618</v>
          </cell>
          <cell r="N57">
            <v>2133296615.4014382</v>
          </cell>
          <cell r="O57">
            <v>826484494.58982313</v>
          </cell>
          <cell r="Q57">
            <v>1220807468.5929594</v>
          </cell>
          <cell r="R57">
            <v>407091073.41025937</v>
          </cell>
          <cell r="T57">
            <v>327345237.16843116</v>
          </cell>
          <cell r="U57">
            <v>744904379.90581059</v>
          </cell>
          <cell r="V57">
            <v>340663370.11814404</v>
          </cell>
          <cell r="W57">
            <v>170057733.20900837</v>
          </cell>
          <cell r="X57">
            <v>35076056.075311296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9">
          <cell r="A59" t="str">
            <v>Return On Rate Base</v>
          </cell>
          <cell r="D59">
            <v>7.5495210698076215E-2</v>
          </cell>
          <cell r="E59">
            <v>7.5495210688665645E-2</v>
          </cell>
          <cell r="G59">
            <v>7.5495210688665632E-2</v>
          </cell>
          <cell r="H59">
            <v>7.5495210688665645E-2</v>
          </cell>
          <cell r="I59">
            <v>7.5495210688665659E-2</v>
          </cell>
          <cell r="J59">
            <v>7.5495210688665576E-2</v>
          </cell>
          <cell r="K59">
            <v>7.5495210688665687E-2</v>
          </cell>
        </row>
        <row r="61">
          <cell r="A61" t="str">
            <v>Return On Equity</v>
          </cell>
          <cell r="D61">
            <v>9.6438304528891267E-2</v>
          </cell>
          <cell r="E61">
            <v>9.6438304510825287E-2</v>
          </cell>
          <cell r="G61">
            <v>9.643830451082526E-2</v>
          </cell>
          <cell r="H61">
            <v>9.6438304510825287E-2</v>
          </cell>
          <cell r="I61">
            <v>9.6438304510825315E-2</v>
          </cell>
          <cell r="J61">
            <v>9.6438304510825149E-2</v>
          </cell>
          <cell r="K61">
            <v>9.6438304510825371E-2</v>
          </cell>
        </row>
        <row r="65">
          <cell r="A65" t="str">
            <v>Total Rate Base</v>
          </cell>
          <cell r="D65">
            <v>6239665479.9936152</v>
          </cell>
          <cell r="E65">
            <v>6239665479.9934006</v>
          </cell>
          <cell r="F65">
            <v>0</v>
          </cell>
          <cell r="G65">
            <v>2959781109.991262</v>
          </cell>
          <cell r="H65">
            <v>1627898542.0032187</v>
          </cell>
          <cell r="I65">
            <v>1618046776.4767051</v>
          </cell>
          <cell r="J65">
            <v>29104989.779725775</v>
          </cell>
          <cell r="K65">
            <v>4834061.7424902618</v>
          </cell>
          <cell r="N65">
            <v>2133296615.4014382</v>
          </cell>
          <cell r="O65">
            <v>826484494.58982313</v>
          </cell>
          <cell r="Q65">
            <v>1220807468.5929594</v>
          </cell>
          <cell r="R65">
            <v>407091073.41025937</v>
          </cell>
          <cell r="T65">
            <v>327345237.16843116</v>
          </cell>
          <cell r="U65">
            <v>744904379.90581059</v>
          </cell>
          <cell r="V65">
            <v>340663370.11814404</v>
          </cell>
          <cell r="W65">
            <v>170057733.20900837</v>
          </cell>
          <cell r="X65">
            <v>35076056.075311296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7">
          <cell r="A67" t="str">
            <v>Return On RateBase ($$)</v>
          </cell>
          <cell r="D67">
            <v>471064860.09759688</v>
          </cell>
          <cell r="E67">
            <v>471064860.03889585</v>
          </cell>
          <cell r="F67">
            <v>0</v>
          </cell>
          <cell r="G67">
            <v>223449298.49112296</v>
          </cell>
          <cell r="H67">
            <v>122898543.4083046</v>
          </cell>
          <cell r="I67">
            <v>122154782.29422516</v>
          </cell>
          <cell r="J67">
            <v>2197287.3355118558</v>
          </cell>
          <cell r="K67">
            <v>364948.50973132066</v>
          </cell>
          <cell r="N67">
            <v>161053677.44114888</v>
          </cell>
          <cell r="O67">
            <v>62395621.049974024</v>
          </cell>
          <cell r="Q67">
            <v>92165117.051722035</v>
          </cell>
          <cell r="R67">
            <v>30733426.356582582</v>
          </cell>
          <cell r="T67">
            <v>24712997.647961941</v>
          </cell>
          <cell r="U67">
            <v>56236713.103899017</v>
          </cell>
          <cell r="V67">
            <v>25718452.900980175</v>
          </cell>
          <cell r="W67">
            <v>12838544.397850981</v>
          </cell>
          <cell r="X67">
            <v>2648074.2435330772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Operating &amp; Maintenance Expense</v>
          </cell>
          <cell r="D68">
            <v>1208107147.9259338</v>
          </cell>
          <cell r="E68">
            <v>1208107147.9259334</v>
          </cell>
          <cell r="F68">
            <v>0</v>
          </cell>
          <cell r="G68">
            <v>957143298.7432034</v>
          </cell>
          <cell r="H68">
            <v>105080935.5636147</v>
          </cell>
          <cell r="I68">
            <v>98773116.385104001</v>
          </cell>
          <cell r="J68">
            <v>38344501.850660272</v>
          </cell>
          <cell r="K68">
            <v>8765295.3833513167</v>
          </cell>
          <cell r="N68">
            <v>371038255.2005958</v>
          </cell>
          <cell r="O68">
            <v>586105043.54260767</v>
          </cell>
          <cell r="Q68">
            <v>79025547.300491318</v>
          </cell>
          <cell r="R68">
            <v>26055388.263123382</v>
          </cell>
          <cell r="T68">
            <v>15933121.141735693</v>
          </cell>
          <cell r="U68">
            <v>74095390.169609308</v>
          </cell>
          <cell r="V68">
            <v>4546598.9139062595</v>
          </cell>
          <cell r="W68">
            <v>2391892.8240962038</v>
          </cell>
          <cell r="X68">
            <v>1806113.3357565261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 xml:space="preserve">        Bad Debt to Produce ROR</v>
          </cell>
        </row>
        <row r="70">
          <cell r="A70" t="str">
            <v>Depreciation Expense</v>
          </cell>
          <cell r="D70">
            <v>292988929.64699811</v>
          </cell>
          <cell r="E70">
            <v>292988929.64699823</v>
          </cell>
          <cell r="F70">
            <v>0</v>
          </cell>
          <cell r="G70">
            <v>180285534.59988266</v>
          </cell>
          <cell r="H70">
            <v>53444663.48977948</v>
          </cell>
          <cell r="I70">
            <v>58701803.975408852</v>
          </cell>
          <cell r="J70">
            <v>556927.58192725724</v>
          </cell>
          <cell r="K70">
            <v>0</v>
          </cell>
          <cell r="N70">
            <v>135182702.28374356</v>
          </cell>
          <cell r="O70">
            <v>45102832.316139072</v>
          </cell>
          <cell r="Q70">
            <v>40083497.617334612</v>
          </cell>
          <cell r="R70">
            <v>13361165.87244487</v>
          </cell>
          <cell r="T70">
            <v>-10215404.058367584</v>
          </cell>
          <cell r="U70">
            <v>44087820.206274316</v>
          </cell>
          <cell r="V70">
            <v>13495465.120187061</v>
          </cell>
          <cell r="W70">
            <v>7702874.8225889448</v>
          </cell>
          <cell r="X70">
            <v>3631047.8847261034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 t="str">
            <v>Amortization Expense</v>
          </cell>
          <cell r="D71">
            <v>200651185.90009141</v>
          </cell>
          <cell r="E71">
            <v>200651185.90009138</v>
          </cell>
          <cell r="F71">
            <v>0</v>
          </cell>
          <cell r="G71">
            <v>199253636.53150365</v>
          </cell>
          <cell r="H71">
            <v>-1108058.9337513926</v>
          </cell>
          <cell r="I71">
            <v>-1650332.8007953889</v>
          </cell>
          <cell r="J71">
            <v>4155941.103134525</v>
          </cell>
          <cell r="K71">
            <v>0</v>
          </cell>
          <cell r="N71">
            <v>149439343.66033071</v>
          </cell>
          <cell r="O71">
            <v>49814292.871172935</v>
          </cell>
          <cell r="Q71">
            <v>-831044.2003135446</v>
          </cell>
          <cell r="R71">
            <v>-277014.73343784816</v>
          </cell>
          <cell r="T71">
            <v>-278431.06529057282</v>
          </cell>
          <cell r="U71">
            <v>-822366.50309935433</v>
          </cell>
          <cell r="V71">
            <v>-313842.96778760536</v>
          </cell>
          <cell r="W71">
            <v>-183719.97306329454</v>
          </cell>
          <cell r="X71">
            <v>-51972.291554561678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 t="str">
            <v>Taxes Other Than Income</v>
          </cell>
          <cell r="D72">
            <v>71905903.267231554</v>
          </cell>
          <cell r="E72">
            <v>71905903.267231584</v>
          </cell>
          <cell r="F72">
            <v>0</v>
          </cell>
          <cell r="G72">
            <v>34924812.754310466</v>
          </cell>
          <cell r="H72">
            <v>17431224.603135552</v>
          </cell>
          <cell r="I72">
            <v>19084372.905886188</v>
          </cell>
          <cell r="J72">
            <v>465493.00389935344</v>
          </cell>
          <cell r="K72">
            <v>0</v>
          </cell>
          <cell r="N72">
            <v>26193609.565732852</v>
          </cell>
          <cell r="O72">
            <v>8731203.1885776166</v>
          </cell>
          <cell r="Q72">
            <v>13073418.452351663</v>
          </cell>
          <cell r="R72">
            <v>4357806.1507838881</v>
          </cell>
          <cell r="T72">
            <v>3219764.0839638361</v>
          </cell>
          <cell r="U72">
            <v>9509808.5688496865</v>
          </cell>
          <cell r="V72">
            <v>3629265.7022038279</v>
          </cell>
          <cell r="W72">
            <v>2124529.3522066898</v>
          </cell>
          <cell r="X72">
            <v>601005.1986621496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Federal Income Taxes</v>
          </cell>
          <cell r="D73">
            <v>69045398.274595231</v>
          </cell>
          <cell r="E73">
            <v>69045398.259009704</v>
          </cell>
          <cell r="F73">
            <v>0</v>
          </cell>
          <cell r="G73">
            <v>41003366.311672807</v>
          </cell>
          <cell r="H73">
            <v>9019324.24058499</v>
          </cell>
          <cell r="I73">
            <v>18612140.679281183</v>
          </cell>
          <cell r="J73">
            <v>346089.21334370133</v>
          </cell>
          <cell r="K73">
            <v>64477.814127056474</v>
          </cell>
          <cell r="N73">
            <v>30752524.733754605</v>
          </cell>
          <cell r="O73">
            <v>10250841.577918202</v>
          </cell>
          <cell r="Q73">
            <v>6764493.180438742</v>
          </cell>
          <cell r="R73">
            <v>2254831.0601462475</v>
          </cell>
          <cell r="T73">
            <v>10724054.757924626</v>
          </cell>
          <cell r="U73">
            <v>-7877868.7336006109</v>
          </cell>
          <cell r="V73">
            <v>10292892.735206198</v>
          </cell>
          <cell r="W73">
            <v>5244173.1296906434</v>
          </cell>
          <cell r="X73">
            <v>228888.79006033516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 t="str">
            <v xml:space="preserve">        FIT Adj to Produce Target ROR</v>
          </cell>
        </row>
        <row r="75">
          <cell r="A75" t="str">
            <v>State Income Taxes</v>
          </cell>
          <cell r="D75">
            <v>20478634.949188467</v>
          </cell>
          <cell r="E75">
            <v>20478634.945642531</v>
          </cell>
          <cell r="F75">
            <v>0</v>
          </cell>
          <cell r="G75">
            <v>14127890.927160108</v>
          </cell>
          <cell r="H75">
            <v>2042627.2810479519</v>
          </cell>
          <cell r="I75">
            <v>4215134.6704147626</v>
          </cell>
          <cell r="J75">
            <v>78379.626898347065</v>
          </cell>
          <cell r="K75">
            <v>14602.440121359055</v>
          </cell>
          <cell r="N75">
            <v>10595918.195370082</v>
          </cell>
          <cell r="O75">
            <v>3531972.7317900271</v>
          </cell>
          <cell r="Q75">
            <v>1531970.460785964</v>
          </cell>
          <cell r="R75">
            <v>510656.82026198797</v>
          </cell>
          <cell r="T75">
            <v>852759.18993412505</v>
          </cell>
          <cell r="U75">
            <v>1940532.451553632</v>
          </cell>
          <cell r="V75">
            <v>887453.93717979349</v>
          </cell>
          <cell r="W75">
            <v>443013.30322619079</v>
          </cell>
          <cell r="X75">
            <v>91375.788521022158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 xml:space="preserve">        SIT Adj to Produce Target ROR</v>
          </cell>
        </row>
        <row r="77">
          <cell r="A77" t="str">
            <v>Deferred Income Taxes</v>
          </cell>
          <cell r="D77">
            <v>-180298899.13875368</v>
          </cell>
          <cell r="E77">
            <v>-180298899.13875368</v>
          </cell>
          <cell r="F77">
            <v>0</v>
          </cell>
          <cell r="G77">
            <v>-84509447.516583711</v>
          </cell>
          <cell r="H77">
            <v>-35635857.538938016</v>
          </cell>
          <cell r="I77">
            <v>-59445917.324882343</v>
          </cell>
          <cell r="J77">
            <v>-707676.75834952947</v>
          </cell>
          <cell r="K77">
            <v>0</v>
          </cell>
          <cell r="N77">
            <v>-63382085.637437783</v>
          </cell>
          <cell r="O77">
            <v>-21127361.879145928</v>
          </cell>
          <cell r="Q77">
            <v>-26726893.154203512</v>
          </cell>
          <cell r="R77">
            <v>-8908964.3847345039</v>
          </cell>
          <cell r="T77">
            <v>-10049766.565039508</v>
          </cell>
          <cell r="U77">
            <v>-29524664.536143351</v>
          </cell>
          <cell r="V77">
            <v>-11350275.365802344</v>
          </cell>
          <cell r="W77">
            <v>-6645418.2370166583</v>
          </cell>
          <cell r="X77">
            <v>-1875792.6208804683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 t="str">
            <v>Investment Tax Credit</v>
          </cell>
          <cell r="D78">
            <v>-2640781.1961340038</v>
          </cell>
          <cell r="E78">
            <v>-2640781.1961340029</v>
          </cell>
          <cell r="F78">
            <v>0</v>
          </cell>
          <cell r="G78">
            <v>-1289325.7336996566</v>
          </cell>
          <cell r="H78">
            <v>-652053.05556788621</v>
          </cell>
          <cell r="I78">
            <v>-699402.40686645976</v>
          </cell>
          <cell r="J78">
            <v>0</v>
          </cell>
          <cell r="K78">
            <v>0</v>
          </cell>
          <cell r="N78">
            <v>-966994.30027474242</v>
          </cell>
          <cell r="O78">
            <v>-322331.43342491414</v>
          </cell>
          <cell r="Q78">
            <v>-489039.79167591466</v>
          </cell>
          <cell r="R78">
            <v>-163013.26389197155</v>
          </cell>
          <cell r="T78">
            <v>-117997.62879145652</v>
          </cell>
          <cell r="U78">
            <v>-348514.62160652556</v>
          </cell>
          <cell r="V78">
            <v>-133005.00780386431</v>
          </cell>
          <cell r="W78">
            <v>-77859.56340925947</v>
          </cell>
          <cell r="X78">
            <v>-22025.585255353897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 t="str">
            <v>Misc Revenue &amp; Expenses</v>
          </cell>
          <cell r="D79">
            <v>308585.86586982536</v>
          </cell>
          <cell r="E79">
            <v>308585.86586982536</v>
          </cell>
          <cell r="F79">
            <v>0</v>
          </cell>
          <cell r="G79">
            <v>-109577.91712460043</v>
          </cell>
          <cell r="H79">
            <v>-59353.293335373819</v>
          </cell>
          <cell r="I79">
            <v>-165026.66367020042</v>
          </cell>
          <cell r="J79">
            <v>642543.74</v>
          </cell>
          <cell r="K79">
            <v>0</v>
          </cell>
          <cell r="N79">
            <v>-82183.437843450316</v>
          </cell>
          <cell r="O79">
            <v>-27394.479281150107</v>
          </cell>
          <cell r="Q79">
            <v>-44514.970001530361</v>
          </cell>
          <cell r="R79">
            <v>-14838.323333843455</v>
          </cell>
          <cell r="T79">
            <v>-27841.990260932685</v>
          </cell>
          <cell r="U79">
            <v>-82233.353330436439</v>
          </cell>
          <cell r="V79">
            <v>-31383.038539487894</v>
          </cell>
          <cell r="W79">
            <v>-18371.260747894179</v>
          </cell>
          <cell r="X79">
            <v>-5197.0207914492121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Revenue Credits</v>
          </cell>
          <cell r="D80">
            <v>-263070971.58265537</v>
          </cell>
          <cell r="E80">
            <v>-263070971.87478453</v>
          </cell>
          <cell r="F80">
            <v>0</v>
          </cell>
          <cell r="G80">
            <v>-180572765.04023486</v>
          </cell>
          <cell r="H80">
            <v>-58375252.081385359</v>
          </cell>
          <cell r="I80">
            <v>-17354746.416233633</v>
          </cell>
          <cell r="J80">
            <v>-8747609.3937750924</v>
          </cell>
          <cell r="K80">
            <v>1979401.0568444307</v>
          </cell>
          <cell r="N80">
            <v>-122377827.16586414</v>
          </cell>
          <cell r="O80">
            <v>-58194937.874370739</v>
          </cell>
          <cell r="Q80">
            <v>-36366314.407780081</v>
          </cell>
          <cell r="R80">
            <v>-22008937.673605278</v>
          </cell>
          <cell r="T80">
            <v>-3361360.3558703163</v>
          </cell>
          <cell r="U80">
            <v>-8158614.7406493463</v>
          </cell>
          <cell r="V80">
            <v>-3563125.1256464818</v>
          </cell>
          <cell r="W80">
            <v>-1851712.6155965996</v>
          </cell>
          <cell r="X80">
            <v>-419933.57847089408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2">
          <cell r="A82" t="str">
            <v>Total Revenue Requirements</v>
          </cell>
          <cell r="D82">
            <v>1888539994.010067</v>
          </cell>
          <cell r="E82">
            <v>1888539993.6399999</v>
          </cell>
          <cell r="F82">
            <v>0</v>
          </cell>
          <cell r="G82">
            <v>1383706722.1512134</v>
          </cell>
          <cell r="H82">
            <v>214086743.68348914</v>
          </cell>
          <cell r="I82">
            <v>242225925.2978721</v>
          </cell>
          <cell r="J82">
            <v>37331877.303250693</v>
          </cell>
          <cell r="K82">
            <v>11188725.204175482</v>
          </cell>
          <cell r="N82">
            <v>697446940.53925645</v>
          </cell>
          <cell r="O82">
            <v>686259781.61195683</v>
          </cell>
          <cell r="Q82">
            <v>168186237.53914973</v>
          </cell>
          <cell r="R82">
            <v>45900506.144339502</v>
          </cell>
          <cell r="T82">
            <v>31391895.157899845</v>
          </cell>
          <cell r="U82">
            <v>139056002.01175633</v>
          </cell>
          <cell r="V82">
            <v>43178497.804083534</v>
          </cell>
          <cell r="W82">
            <v>21967946.179825947</v>
          </cell>
          <cell r="X82">
            <v>6631584.1443064855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A83" t="str">
            <v>Operating Revenues</v>
          </cell>
          <cell r="D83">
            <v>1888539994.0099998</v>
          </cell>
        </row>
        <row r="88">
          <cell r="A88" t="str">
            <v>12 Months Ended Dec 2018</v>
          </cell>
          <cell r="M88" t="str">
            <v>Total</v>
          </cell>
          <cell r="N88" t="str">
            <v>Demand</v>
          </cell>
          <cell r="O88" t="str">
            <v>Energy</v>
          </cell>
          <cell r="P88" t="str">
            <v>Total</v>
          </cell>
          <cell r="Q88" t="str">
            <v>Demand</v>
          </cell>
          <cell r="R88" t="str">
            <v>Energy</v>
          </cell>
        </row>
        <row r="90">
          <cell r="AI90" t="str">
            <v>Gen</v>
          </cell>
          <cell r="AJ90" t="str">
            <v>Trn</v>
          </cell>
          <cell r="AK90" t="str">
            <v>Dis</v>
          </cell>
          <cell r="AL90" t="str">
            <v>Ret</v>
          </cell>
          <cell r="AM90" t="str">
            <v>Misc</v>
          </cell>
        </row>
        <row r="91">
          <cell r="B91" t="str">
            <v xml:space="preserve">FERC
ACCT
</v>
          </cell>
          <cell r="C91" t="str">
            <v>DESCRIPTION</v>
          </cell>
          <cell r="D91" t="str">
            <v>JAM
Factors</v>
          </cell>
          <cell r="E91" t="str">
            <v xml:space="preserve">Functional
Factors
</v>
          </cell>
          <cell r="F91" t="str">
            <v xml:space="preserve">UTAH
JAM Total
</v>
          </cell>
          <cell r="G91" t="str">
            <v>Production
Total</v>
          </cell>
          <cell r="H91" t="str">
            <v>Transmission
Total</v>
          </cell>
          <cell r="I91" t="str">
            <v xml:space="preserve">Distribution
Total
</v>
          </cell>
          <cell r="J91" t="str">
            <v xml:space="preserve">Retail
Total
</v>
          </cell>
          <cell r="K91" t="str">
            <v xml:space="preserve">Misc
Total
</v>
          </cell>
          <cell r="M91" t="str">
            <v xml:space="preserve">D / E
Total
</v>
          </cell>
          <cell r="N91" t="str">
            <v>Production
Demand</v>
          </cell>
          <cell r="O91" t="str">
            <v>Production
Energy</v>
          </cell>
          <cell r="P91" t="str">
            <v xml:space="preserve">D / E
Total
</v>
          </cell>
          <cell r="Q91" t="str">
            <v>Transmission
Demand</v>
          </cell>
          <cell r="R91" t="str">
            <v>Transmission
Energy</v>
          </cell>
          <cell r="S91" t="str">
            <v xml:space="preserve">DIS
FACTOR
</v>
          </cell>
          <cell r="T91" t="str">
            <v>DIS
SUBS</v>
          </cell>
          <cell r="U91" t="str">
            <v>DIS
P &amp; C</v>
          </cell>
          <cell r="V91" t="str">
            <v>DIS
XFMR</v>
          </cell>
          <cell r="W91" t="str">
            <v>DIS
SERVICE</v>
          </cell>
          <cell r="X91" t="str">
            <v>DIS
METER</v>
          </cell>
          <cell r="Y91" t="str">
            <v xml:space="preserve">Function
Check
</v>
          </cell>
          <cell r="Z91" t="str">
            <v xml:space="preserve">Generation
Check
</v>
          </cell>
          <cell r="AA91" t="str">
            <v xml:space="preserve">Transmission
Check
</v>
          </cell>
          <cell r="AB91" t="str">
            <v xml:space="preserve">Distribution
Check
</v>
          </cell>
          <cell r="AD91" t="str">
            <v>FERC</v>
          </cell>
          <cell r="AE91" t="str">
            <v>JAM Factor</v>
          </cell>
          <cell r="AF91" t="str">
            <v>FERC.JAMFactor</v>
          </cell>
        </row>
        <row r="92">
          <cell r="E92" t="str">
            <v>2017 Protocol</v>
          </cell>
          <cell r="S92" t="str">
            <v>Rolled-In</v>
          </cell>
          <cell r="AN92" t="str">
            <v>Check Total</v>
          </cell>
        </row>
        <row r="93">
          <cell r="A93">
            <v>93</v>
          </cell>
          <cell r="B93">
            <v>440</v>
          </cell>
          <cell r="C93" t="str">
            <v>Residential Sales</v>
          </cell>
          <cell r="AD93">
            <v>440</v>
          </cell>
          <cell r="AE93" t="str">
            <v>NA</v>
          </cell>
          <cell r="AF93" t="str">
            <v>440.NA</v>
          </cell>
          <cell r="AI93">
            <v>6.6198027691076844E-8</v>
          </cell>
          <cell r="AJ93">
            <v>0</v>
          </cell>
          <cell r="AK93">
            <v>-3.618899551493481E-8</v>
          </cell>
          <cell r="AL93">
            <v>3.2547895398124286E-9</v>
          </cell>
          <cell r="AM93">
            <v>-3.2435373549365985E-10</v>
          </cell>
          <cell r="AN93">
            <v>3.2939467980460808E-8</v>
          </cell>
        </row>
        <row r="94">
          <cell r="A94">
            <v>94</v>
          </cell>
          <cell r="D94" t="str">
            <v>S</v>
          </cell>
          <cell r="F94">
            <v>749305179.93264401</v>
          </cell>
          <cell r="G94">
            <v>1435913708.6084611</v>
          </cell>
          <cell r="H94">
            <v>223180016.23451558</v>
          </cell>
          <cell r="I94">
            <v>255126111.63758332</v>
          </cell>
          <cell r="J94">
            <v>38869755.385554112</v>
          </cell>
          <cell r="K94">
            <v>11496081.443886422</v>
          </cell>
          <cell r="M94">
            <v>0.75</v>
          </cell>
          <cell r="N94">
            <v>1076935281.4563458</v>
          </cell>
          <cell r="O94">
            <v>358978427.15211529</v>
          </cell>
          <cell r="P94">
            <v>0.75</v>
          </cell>
          <cell r="Q94">
            <v>167385012.17588669</v>
          </cell>
          <cell r="R94">
            <v>55795004.058628894</v>
          </cell>
          <cell r="S94" t="str">
            <v>DRB</v>
          </cell>
          <cell r="T94">
            <v>51614278.855223633</v>
          </cell>
          <cell r="U94">
            <v>117453067.95208752</v>
          </cell>
          <cell r="V94">
            <v>53714220.292721085</v>
          </cell>
          <cell r="W94">
            <v>26813914.689159457</v>
          </cell>
          <cell r="X94">
            <v>5530629.8483916773</v>
          </cell>
          <cell r="Z94">
            <v>0</v>
          </cell>
          <cell r="AA94">
            <v>0</v>
          </cell>
          <cell r="AB94">
            <v>0</v>
          </cell>
          <cell r="AD94">
            <v>440</v>
          </cell>
          <cell r="AE94" t="str">
            <v>S</v>
          </cell>
          <cell r="AF94" t="str">
            <v>440.S</v>
          </cell>
          <cell r="AI94">
            <v>1435913708.6084611</v>
          </cell>
          <cell r="AJ94">
            <v>223180016.23451558</v>
          </cell>
          <cell r="AK94">
            <v>255126111.63758329</v>
          </cell>
          <cell r="AL94">
            <v>38869755.385554112</v>
          </cell>
          <cell r="AM94">
            <v>11496081.443886422</v>
          </cell>
          <cell r="AN94">
            <v>1964585673.3100007</v>
          </cell>
        </row>
        <row r="95">
          <cell r="A95">
            <v>95</v>
          </cell>
          <cell r="AD95">
            <v>440</v>
          </cell>
          <cell r="AE95" t="str">
            <v>NA</v>
          </cell>
          <cell r="AF95" t="str">
            <v>440.NA1</v>
          </cell>
        </row>
        <row r="96">
          <cell r="A96">
            <v>96</v>
          </cell>
          <cell r="F96">
            <v>749305179.93264401</v>
          </cell>
          <cell r="G96">
            <v>1435913708.6084611</v>
          </cell>
          <cell r="H96">
            <v>223180016.23451558</v>
          </cell>
          <cell r="I96">
            <v>255126111.63758332</v>
          </cell>
          <cell r="J96">
            <v>38869755.385554112</v>
          </cell>
          <cell r="K96">
            <v>11496081.443886422</v>
          </cell>
          <cell r="N96">
            <v>1076935281.4563458</v>
          </cell>
          <cell r="O96">
            <v>358978427.15211529</v>
          </cell>
          <cell r="Q96">
            <v>167385012.17588669</v>
          </cell>
          <cell r="R96">
            <v>55795004.058628894</v>
          </cell>
          <cell r="T96">
            <v>51614278.855223633</v>
          </cell>
          <cell r="U96">
            <v>117453067.95208752</v>
          </cell>
          <cell r="V96">
            <v>53714220.292721085</v>
          </cell>
          <cell r="W96">
            <v>26813914.689159457</v>
          </cell>
          <cell r="X96">
            <v>5530629.8483916773</v>
          </cell>
          <cell r="Z96">
            <v>0</v>
          </cell>
          <cell r="AA96">
            <v>0</v>
          </cell>
          <cell r="AB96">
            <v>0</v>
          </cell>
          <cell r="AD96">
            <v>440</v>
          </cell>
          <cell r="AE96" t="str">
            <v>NA</v>
          </cell>
          <cell r="AF96" t="str">
            <v>440.NA2</v>
          </cell>
        </row>
        <row r="97">
          <cell r="A97">
            <v>97</v>
          </cell>
          <cell r="AD97">
            <v>440</v>
          </cell>
          <cell r="AE97" t="str">
            <v>NA</v>
          </cell>
          <cell r="AF97" t="str">
            <v>440.NA3</v>
          </cell>
        </row>
        <row r="98">
          <cell r="A98">
            <v>98</v>
          </cell>
          <cell r="B98">
            <v>442</v>
          </cell>
          <cell r="C98" t="str">
            <v>Commercial &amp; Industrial Sales</v>
          </cell>
          <cell r="AD98">
            <v>442</v>
          </cell>
          <cell r="AE98" t="str">
            <v>NA</v>
          </cell>
          <cell r="AF98" t="str">
            <v>442.NA</v>
          </cell>
        </row>
        <row r="99">
          <cell r="A99">
            <v>99</v>
          </cell>
          <cell r="D99" t="str">
            <v>S</v>
          </cell>
          <cell r="F99">
            <v>1207149777.4186401</v>
          </cell>
          <cell r="M99">
            <v>0.75</v>
          </cell>
          <cell r="N99">
            <v>0</v>
          </cell>
          <cell r="O99">
            <v>0</v>
          </cell>
          <cell r="P99">
            <v>0.75</v>
          </cell>
          <cell r="Q99">
            <v>0</v>
          </cell>
          <cell r="R99">
            <v>0</v>
          </cell>
          <cell r="S99" t="str">
            <v>DRB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AD99">
            <v>442</v>
          </cell>
          <cell r="AE99" t="str">
            <v>S</v>
          </cell>
          <cell r="AF99" t="str">
            <v>442.S</v>
          </cell>
        </row>
        <row r="100">
          <cell r="A100">
            <v>100</v>
          </cell>
          <cell r="D100" t="str">
            <v>SE</v>
          </cell>
          <cell r="E100" t="str">
            <v>P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 t="str">
            <v>DRB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442</v>
          </cell>
          <cell r="AE100" t="str">
            <v>SE</v>
          </cell>
          <cell r="AF100" t="str">
            <v>442.SE</v>
          </cell>
        </row>
        <row r="101">
          <cell r="A101">
            <v>101</v>
          </cell>
          <cell r="D101" t="str">
            <v>SG</v>
          </cell>
          <cell r="E101" t="str">
            <v>PT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0.75</v>
          </cell>
          <cell r="N101">
            <v>0</v>
          </cell>
          <cell r="O101">
            <v>0</v>
          </cell>
          <cell r="P101">
            <v>0.75</v>
          </cell>
          <cell r="Q101">
            <v>0</v>
          </cell>
          <cell r="R101">
            <v>0</v>
          </cell>
          <cell r="S101" t="str">
            <v>DRB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D101">
            <v>442</v>
          </cell>
          <cell r="AE101" t="str">
            <v>SG</v>
          </cell>
          <cell r="AF101" t="str">
            <v>442.SG</v>
          </cell>
        </row>
        <row r="102">
          <cell r="A102">
            <v>102</v>
          </cell>
          <cell r="F102">
            <v>1207149777.4186401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D102">
            <v>442</v>
          </cell>
          <cell r="AE102" t="str">
            <v>NA</v>
          </cell>
          <cell r="AF102" t="str">
            <v>442.NA1</v>
          </cell>
        </row>
        <row r="103">
          <cell r="A103">
            <v>103</v>
          </cell>
          <cell r="AD103">
            <v>442</v>
          </cell>
          <cell r="AE103" t="str">
            <v>NA</v>
          </cell>
          <cell r="AF103" t="str">
            <v>442.NA2</v>
          </cell>
        </row>
        <row r="104">
          <cell r="A104">
            <v>104</v>
          </cell>
          <cell r="B104">
            <v>444</v>
          </cell>
          <cell r="C104" t="str">
            <v>Public Street &amp; Highway Lighting</v>
          </cell>
          <cell r="S104" t="str">
            <v>DRB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AD104">
            <v>444</v>
          </cell>
          <cell r="AE104" t="str">
            <v>NA</v>
          </cell>
          <cell r="AF104" t="str">
            <v>444.NA</v>
          </cell>
        </row>
        <row r="105">
          <cell r="A105">
            <v>105</v>
          </cell>
          <cell r="D105" t="str">
            <v>S</v>
          </cell>
          <cell r="F105">
            <v>8130715.9587159706</v>
          </cell>
          <cell r="M105">
            <v>0.75</v>
          </cell>
          <cell r="N105">
            <v>0</v>
          </cell>
          <cell r="O105">
            <v>0</v>
          </cell>
          <cell r="P105">
            <v>0.75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AD105">
            <v>444</v>
          </cell>
          <cell r="AE105" t="str">
            <v>S</v>
          </cell>
          <cell r="AF105" t="str">
            <v>444.S</v>
          </cell>
        </row>
        <row r="106">
          <cell r="A106">
            <v>106</v>
          </cell>
          <cell r="F106">
            <v>8130715.9587159706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AD106">
            <v>444</v>
          </cell>
          <cell r="AE106" t="str">
            <v>NA</v>
          </cell>
          <cell r="AF106" t="str">
            <v>444.NA1</v>
          </cell>
        </row>
        <row r="107">
          <cell r="A107">
            <v>107</v>
          </cell>
          <cell r="AD107">
            <v>444</v>
          </cell>
          <cell r="AE107" t="str">
            <v>NA</v>
          </cell>
          <cell r="AF107" t="str">
            <v>444.NA2</v>
          </cell>
        </row>
        <row r="108">
          <cell r="A108">
            <v>108</v>
          </cell>
          <cell r="B108">
            <v>445</v>
          </cell>
          <cell r="C108" t="str">
            <v>Other Sales to Public Authority</v>
          </cell>
          <cell r="S108" t="str">
            <v>DRB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AD108">
            <v>445</v>
          </cell>
          <cell r="AE108" t="str">
            <v>NA</v>
          </cell>
          <cell r="AF108" t="str">
            <v>445.NA</v>
          </cell>
        </row>
        <row r="109">
          <cell r="A109">
            <v>109</v>
          </cell>
          <cell r="D109" t="str">
            <v>S</v>
          </cell>
          <cell r="F109">
            <v>0</v>
          </cell>
          <cell r="M109">
            <v>0.75</v>
          </cell>
          <cell r="N109">
            <v>0</v>
          </cell>
          <cell r="O109">
            <v>0</v>
          </cell>
          <cell r="P109">
            <v>0.75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D109">
            <v>445</v>
          </cell>
          <cell r="AE109" t="str">
            <v>S</v>
          </cell>
          <cell r="AF109" t="str">
            <v>445.S</v>
          </cell>
        </row>
        <row r="110">
          <cell r="A110">
            <v>110</v>
          </cell>
          <cell r="AD110">
            <v>445</v>
          </cell>
          <cell r="AE110" t="str">
            <v>NA</v>
          </cell>
          <cell r="AF110" t="str">
            <v>445.NA1</v>
          </cell>
        </row>
        <row r="111">
          <cell r="A111">
            <v>111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AD111">
            <v>445</v>
          </cell>
          <cell r="AE111" t="str">
            <v>NA</v>
          </cell>
          <cell r="AF111" t="str">
            <v>445.NA2</v>
          </cell>
        </row>
        <row r="112">
          <cell r="A112">
            <v>112</v>
          </cell>
          <cell r="AD112">
            <v>445</v>
          </cell>
          <cell r="AE112" t="str">
            <v>NA</v>
          </cell>
          <cell r="AF112" t="str">
            <v>445.NA3</v>
          </cell>
        </row>
        <row r="113">
          <cell r="A113">
            <v>113</v>
          </cell>
          <cell r="B113">
            <v>448</v>
          </cell>
          <cell r="C113" t="str">
            <v>Interdepartmental</v>
          </cell>
          <cell r="AD113">
            <v>448</v>
          </cell>
          <cell r="AE113" t="str">
            <v>NA</v>
          </cell>
          <cell r="AF113" t="str">
            <v>448.NA</v>
          </cell>
        </row>
        <row r="114">
          <cell r="A114">
            <v>114</v>
          </cell>
          <cell r="D114" t="str">
            <v>S</v>
          </cell>
          <cell r="E114" t="str">
            <v>DPW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0.75</v>
          </cell>
          <cell r="N114">
            <v>0</v>
          </cell>
          <cell r="O114">
            <v>0</v>
          </cell>
          <cell r="P114">
            <v>0.75</v>
          </cell>
          <cell r="Q114">
            <v>0</v>
          </cell>
          <cell r="R114">
            <v>0</v>
          </cell>
          <cell r="S114" t="str">
            <v>DRB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D114">
            <v>448</v>
          </cell>
          <cell r="AE114" t="str">
            <v>S</v>
          </cell>
          <cell r="AF114" t="str">
            <v>448.S</v>
          </cell>
        </row>
        <row r="115">
          <cell r="A115">
            <v>115</v>
          </cell>
          <cell r="D115" t="str">
            <v>SO</v>
          </cell>
          <cell r="E115" t="str">
            <v>GP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0.75</v>
          </cell>
          <cell r="N115">
            <v>0</v>
          </cell>
          <cell r="O115">
            <v>0</v>
          </cell>
          <cell r="P115">
            <v>0.75</v>
          </cell>
          <cell r="Q115">
            <v>0</v>
          </cell>
          <cell r="R115">
            <v>0</v>
          </cell>
          <cell r="S115" t="str">
            <v>DRB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448</v>
          </cell>
          <cell r="AE115" t="str">
            <v>SO</v>
          </cell>
          <cell r="AF115" t="str">
            <v>448.SO</v>
          </cell>
        </row>
        <row r="116">
          <cell r="A116">
            <v>116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448</v>
          </cell>
          <cell r="AE116" t="str">
            <v>NA</v>
          </cell>
          <cell r="AF116" t="str">
            <v>448.NA1</v>
          </cell>
        </row>
        <row r="117">
          <cell r="A117">
            <v>117</v>
          </cell>
          <cell r="AD117">
            <v>448</v>
          </cell>
          <cell r="AE117" t="str">
            <v>NA</v>
          </cell>
          <cell r="AF117" t="str">
            <v>448.NA2</v>
          </cell>
        </row>
        <row r="118">
          <cell r="A118">
            <v>118</v>
          </cell>
          <cell r="B118" t="str">
            <v>Total Sales to Ultimate Customers</v>
          </cell>
          <cell r="F118">
            <v>1964585673.3099999</v>
          </cell>
          <cell r="G118">
            <v>1435913708.6084611</v>
          </cell>
          <cell r="H118">
            <v>223180016.23451558</v>
          </cell>
          <cell r="I118">
            <v>255126111.63758332</v>
          </cell>
          <cell r="J118">
            <v>38869755.385554112</v>
          </cell>
          <cell r="K118">
            <v>11496081.443886422</v>
          </cell>
          <cell r="N118">
            <v>1076935281.4563458</v>
          </cell>
          <cell r="O118">
            <v>358978427.15211529</v>
          </cell>
          <cell r="P118">
            <v>0</v>
          </cell>
          <cell r="Q118">
            <v>167385012.17588669</v>
          </cell>
          <cell r="R118">
            <v>55795004.058628894</v>
          </cell>
          <cell r="T118">
            <v>51614278.855223633</v>
          </cell>
          <cell r="U118">
            <v>117453067.95208752</v>
          </cell>
          <cell r="V118">
            <v>53714220.292721085</v>
          </cell>
          <cell r="W118">
            <v>26813914.689159457</v>
          </cell>
          <cell r="X118">
            <v>5530629.8483916773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 t="str">
            <v>Total Sales to Ultimate Customers</v>
          </cell>
          <cell r="AE118" t="str">
            <v>NA</v>
          </cell>
          <cell r="AF118" t="str">
            <v>Total Sales to Ultimate Customers.NA</v>
          </cell>
        </row>
        <row r="119">
          <cell r="A119">
            <v>119</v>
          </cell>
          <cell r="AD119" t="str">
            <v>Total Sales to Ultimate Customers</v>
          </cell>
          <cell r="AE119" t="str">
            <v>NA</v>
          </cell>
          <cell r="AF119" t="str">
            <v>Total Sales to Ultimate Customers.NA1</v>
          </cell>
        </row>
        <row r="120">
          <cell r="A120">
            <v>120</v>
          </cell>
          <cell r="AD120" t="str">
            <v>Total Sales to Ultimate Customers</v>
          </cell>
          <cell r="AE120" t="str">
            <v>NA</v>
          </cell>
          <cell r="AF120" t="str">
            <v>Total Sales to Ultimate Customers.NA2</v>
          </cell>
        </row>
        <row r="121">
          <cell r="A121">
            <v>121</v>
          </cell>
          <cell r="AD121" t="str">
            <v>Total Sales to Ultimate Customers</v>
          </cell>
          <cell r="AE121" t="str">
            <v>NA</v>
          </cell>
          <cell r="AF121" t="str">
            <v>Total Sales to Ultimate Customers.NA3</v>
          </cell>
        </row>
        <row r="122">
          <cell r="A122">
            <v>122</v>
          </cell>
          <cell r="B122">
            <v>447</v>
          </cell>
          <cell r="C122" t="str">
            <v>Sales for Resale</v>
          </cell>
          <cell r="AD122">
            <v>447</v>
          </cell>
          <cell r="AE122" t="str">
            <v>NA</v>
          </cell>
          <cell r="AF122" t="str">
            <v>447.NA</v>
          </cell>
        </row>
        <row r="123">
          <cell r="A123">
            <v>123</v>
          </cell>
          <cell r="D123" t="str">
            <v>S</v>
          </cell>
          <cell r="E123" t="str">
            <v>P</v>
          </cell>
          <cell r="F123">
            <v>13847780.08</v>
          </cell>
          <cell r="G123">
            <v>13847780.08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0.75</v>
          </cell>
          <cell r="N123">
            <v>10385835.060000001</v>
          </cell>
          <cell r="O123">
            <v>3461945.02</v>
          </cell>
          <cell r="P123">
            <v>0.75</v>
          </cell>
          <cell r="Q123">
            <v>0</v>
          </cell>
          <cell r="R123">
            <v>0</v>
          </cell>
          <cell r="S123" t="str">
            <v>DRB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D123">
            <v>447</v>
          </cell>
          <cell r="AE123" t="str">
            <v>S</v>
          </cell>
          <cell r="AF123" t="str">
            <v>447.S</v>
          </cell>
        </row>
        <row r="124">
          <cell r="A124">
            <v>124</v>
          </cell>
          <cell r="F124">
            <v>13847780.08</v>
          </cell>
          <cell r="G124">
            <v>13847780.08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N124">
            <v>10385835.060000001</v>
          </cell>
          <cell r="O124">
            <v>3461945.02</v>
          </cell>
          <cell r="Q124">
            <v>0</v>
          </cell>
          <cell r="R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>
            <v>447</v>
          </cell>
          <cell r="AE124" t="str">
            <v>NA</v>
          </cell>
          <cell r="AF124" t="str">
            <v>447.NA1</v>
          </cell>
        </row>
        <row r="125">
          <cell r="A125">
            <v>125</v>
          </cell>
          <cell r="AD125">
            <v>447</v>
          </cell>
          <cell r="AE125" t="str">
            <v>NA</v>
          </cell>
          <cell r="AF125" t="str">
            <v>447.NA2</v>
          </cell>
        </row>
        <row r="126">
          <cell r="A126">
            <v>126</v>
          </cell>
          <cell r="B126" t="str">
            <v>447NPC</v>
          </cell>
          <cell r="C126" t="str">
            <v>Sales for Resale</v>
          </cell>
          <cell r="AD126" t="str">
            <v>447NPC</v>
          </cell>
          <cell r="AE126" t="str">
            <v>NA</v>
          </cell>
          <cell r="AF126" t="str">
            <v>447NPC.NA</v>
          </cell>
        </row>
        <row r="127">
          <cell r="A127">
            <v>127</v>
          </cell>
          <cell r="D127" t="str">
            <v>S</v>
          </cell>
          <cell r="E127" t="str">
            <v>P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0.5</v>
          </cell>
          <cell r="N127">
            <v>0</v>
          </cell>
          <cell r="O127">
            <v>0</v>
          </cell>
          <cell r="P127">
            <v>0.5</v>
          </cell>
          <cell r="Q127">
            <v>0</v>
          </cell>
          <cell r="R127">
            <v>0</v>
          </cell>
          <cell r="S127" t="str">
            <v>DRB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D127" t="str">
            <v>447NPC</v>
          </cell>
          <cell r="AE127" t="str">
            <v>S</v>
          </cell>
          <cell r="AF127" t="str">
            <v>447NPC.S</v>
          </cell>
        </row>
        <row r="128">
          <cell r="A128">
            <v>128</v>
          </cell>
          <cell r="D128" t="str">
            <v>DGU</v>
          </cell>
          <cell r="E128" t="str">
            <v>P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0.75</v>
          </cell>
          <cell r="N128">
            <v>0</v>
          </cell>
          <cell r="O128">
            <v>0</v>
          </cell>
          <cell r="P128">
            <v>0.75</v>
          </cell>
          <cell r="Q128">
            <v>0</v>
          </cell>
          <cell r="R128">
            <v>0</v>
          </cell>
          <cell r="S128" t="str">
            <v>DRB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D128" t="str">
            <v>447NPC</v>
          </cell>
          <cell r="AE128" t="str">
            <v>DGU</v>
          </cell>
          <cell r="AF128" t="str">
            <v>447NPC.DGU</v>
          </cell>
        </row>
        <row r="129">
          <cell r="A129">
            <v>129</v>
          </cell>
          <cell r="D129" t="str">
            <v>SG</v>
          </cell>
          <cell r="E129" t="str">
            <v>P</v>
          </cell>
          <cell r="F129">
            <v>104826306.44428815</v>
          </cell>
          <cell r="G129">
            <v>104826306.44428815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0.75</v>
          </cell>
          <cell r="N129">
            <v>78619729.833216116</v>
          </cell>
          <cell r="O129">
            <v>26206576.611072037</v>
          </cell>
          <cell r="P129">
            <v>0.75</v>
          </cell>
          <cell r="Q129">
            <v>0</v>
          </cell>
          <cell r="R129">
            <v>0</v>
          </cell>
          <cell r="S129" t="str">
            <v>DRB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D129" t="str">
            <v>447NPC</v>
          </cell>
          <cell r="AE129" t="str">
            <v>SG</v>
          </cell>
          <cell r="AF129" t="str">
            <v>447NPC.SG</v>
          </cell>
        </row>
        <row r="130">
          <cell r="A130">
            <v>130</v>
          </cell>
          <cell r="D130" t="str">
            <v>SE</v>
          </cell>
          <cell r="E130" t="str">
            <v>P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DRB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 t="str">
            <v>447NPC</v>
          </cell>
          <cell r="AE130" t="str">
            <v>SE</v>
          </cell>
          <cell r="AF130" t="str">
            <v>447NPC.SE</v>
          </cell>
        </row>
        <row r="131">
          <cell r="A131">
            <v>131</v>
          </cell>
          <cell r="F131">
            <v>104826306.44428815</v>
          </cell>
          <cell r="G131">
            <v>104826306.44428815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N131">
            <v>78619729.833216116</v>
          </cell>
          <cell r="O131">
            <v>26206576.611072037</v>
          </cell>
          <cell r="Q131">
            <v>0</v>
          </cell>
          <cell r="R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D131" t="str">
            <v>447NPC</v>
          </cell>
          <cell r="AE131" t="str">
            <v>NA</v>
          </cell>
          <cell r="AF131" t="str">
            <v>447NPC.NA1</v>
          </cell>
        </row>
        <row r="132">
          <cell r="A132">
            <v>132</v>
          </cell>
          <cell r="AD132" t="str">
            <v>447NPC</v>
          </cell>
          <cell r="AE132" t="str">
            <v>NA</v>
          </cell>
          <cell r="AF132" t="str">
            <v>447NPC.NA2</v>
          </cell>
        </row>
        <row r="133">
          <cell r="A133">
            <v>133</v>
          </cell>
          <cell r="B133">
            <v>449</v>
          </cell>
          <cell r="C133" t="str">
            <v>Provision for Rate Refund</v>
          </cell>
          <cell r="AD133">
            <v>449</v>
          </cell>
          <cell r="AE133" t="str">
            <v>NA</v>
          </cell>
          <cell r="AF133" t="str">
            <v>449.NA</v>
          </cell>
        </row>
        <row r="134">
          <cell r="A134">
            <v>134</v>
          </cell>
          <cell r="D134" t="str">
            <v>S</v>
          </cell>
          <cell r="E134" t="str">
            <v>P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0.75</v>
          </cell>
          <cell r="N134">
            <v>0</v>
          </cell>
          <cell r="O134">
            <v>0</v>
          </cell>
          <cell r="P134">
            <v>0.75</v>
          </cell>
          <cell r="Q134">
            <v>0</v>
          </cell>
          <cell r="R134">
            <v>0</v>
          </cell>
          <cell r="S134" t="str">
            <v>DRB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D134">
            <v>449</v>
          </cell>
          <cell r="AE134" t="str">
            <v>S</v>
          </cell>
          <cell r="AF134" t="str">
            <v>449.S</v>
          </cell>
        </row>
        <row r="135">
          <cell r="A135">
            <v>135</v>
          </cell>
          <cell r="D135" t="str">
            <v>SG</v>
          </cell>
          <cell r="E135" t="str">
            <v>P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M135">
            <v>0.75</v>
          </cell>
          <cell r="N135">
            <v>0</v>
          </cell>
          <cell r="O135">
            <v>0</v>
          </cell>
          <cell r="P135">
            <v>0.75</v>
          </cell>
          <cell r="Q135">
            <v>0</v>
          </cell>
          <cell r="R135">
            <v>0</v>
          </cell>
          <cell r="S135" t="str">
            <v>DRB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449</v>
          </cell>
          <cell r="AE135" t="str">
            <v>SG</v>
          </cell>
          <cell r="AF135" t="str">
            <v>449.SG</v>
          </cell>
        </row>
        <row r="136">
          <cell r="A136">
            <v>136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449</v>
          </cell>
          <cell r="AE136" t="str">
            <v>NA</v>
          </cell>
          <cell r="AF136" t="str">
            <v>449.NA1</v>
          </cell>
        </row>
        <row r="137">
          <cell r="A137">
            <v>137</v>
          </cell>
          <cell r="B137" t="str">
            <v xml:space="preserve"> </v>
          </cell>
          <cell r="C137" t="str">
            <v>State Revenue Credit</v>
          </cell>
          <cell r="E137" t="str">
            <v>REVREQ</v>
          </cell>
          <cell r="F137">
            <v>71808858.620000005</v>
          </cell>
          <cell r="G137">
            <v>52206986.457248069</v>
          </cell>
          <cell r="H137">
            <v>9093272.5510263629</v>
          </cell>
          <cell r="I137">
            <v>8663365.2897112314</v>
          </cell>
          <cell r="J137">
            <v>1537878.0823034244</v>
          </cell>
          <cell r="K137">
            <v>307356.23971093929</v>
          </cell>
          <cell r="M137">
            <v>0.5</v>
          </cell>
          <cell r="N137">
            <v>26103493.228624035</v>
          </cell>
          <cell r="O137">
            <v>26103493.228624035</v>
          </cell>
          <cell r="P137">
            <v>0.5</v>
          </cell>
          <cell r="Q137">
            <v>4546636.2755131815</v>
          </cell>
          <cell r="R137">
            <v>4546636.2755131815</v>
          </cell>
          <cell r="S137" t="str">
            <v>DRB</v>
          </cell>
          <cell r="T137">
            <v>1752675.7610879897</v>
          </cell>
          <cell r="U137">
            <v>3988375.8880457664</v>
          </cell>
          <cell r="V137">
            <v>1823983.8668842518</v>
          </cell>
          <cell r="W137">
            <v>910525.13718913903</v>
          </cell>
          <cell r="X137">
            <v>187804.63650408658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D137">
            <v>449</v>
          </cell>
          <cell r="AE137" t="str">
            <v>NA</v>
          </cell>
          <cell r="AF137" t="str">
            <v>449.NA2</v>
          </cell>
        </row>
        <row r="138">
          <cell r="A138">
            <v>138</v>
          </cell>
          <cell r="AD138">
            <v>449</v>
          </cell>
          <cell r="AE138" t="str">
            <v>NA</v>
          </cell>
          <cell r="AF138" t="str">
            <v>449.NA3</v>
          </cell>
        </row>
        <row r="139">
          <cell r="A139">
            <v>139</v>
          </cell>
          <cell r="C139" t="str">
            <v>AGA Revenue Credit</v>
          </cell>
          <cell r="E139" t="str">
            <v>DPW</v>
          </cell>
          <cell r="F139">
            <v>4236821.0500000007</v>
          </cell>
          <cell r="G139">
            <v>0</v>
          </cell>
          <cell r="H139">
            <v>0</v>
          </cell>
          <cell r="I139">
            <v>4236821.0500000007</v>
          </cell>
          <cell r="J139">
            <v>0</v>
          </cell>
          <cell r="K139">
            <v>0</v>
          </cell>
          <cell r="M139">
            <v>0.5</v>
          </cell>
          <cell r="N139">
            <v>0</v>
          </cell>
          <cell r="O139">
            <v>0</v>
          </cell>
          <cell r="P139">
            <v>0.5</v>
          </cell>
          <cell r="Q139">
            <v>0</v>
          </cell>
          <cell r="R139">
            <v>0</v>
          </cell>
          <cell r="S139" t="str">
            <v>DRB</v>
          </cell>
          <cell r="T139">
            <v>857146.53718011279</v>
          </cell>
          <cell r="U139">
            <v>1950516.2662196825</v>
          </cell>
          <cell r="V139">
            <v>892019.78488121496</v>
          </cell>
          <cell r="W139">
            <v>445292.55535127845</v>
          </cell>
          <cell r="X139">
            <v>91845.906367713003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D139">
            <v>449</v>
          </cell>
          <cell r="AE139" t="str">
            <v>NA</v>
          </cell>
          <cell r="AF139" t="str">
            <v>449.NA4</v>
          </cell>
        </row>
        <row r="140">
          <cell r="A140">
            <v>140</v>
          </cell>
          <cell r="AD140">
            <v>449</v>
          </cell>
          <cell r="AE140" t="str">
            <v>NA</v>
          </cell>
          <cell r="AF140" t="str">
            <v>449.NA5</v>
          </cell>
        </row>
        <row r="141">
          <cell r="A141">
            <v>141</v>
          </cell>
          <cell r="B141" t="str">
            <v>Total Sales from Electricity</v>
          </cell>
          <cell r="F141">
            <v>2083259759.8342881</v>
          </cell>
          <cell r="G141">
            <v>1554587795.1327493</v>
          </cell>
          <cell r="H141">
            <v>223180016.23451558</v>
          </cell>
          <cell r="I141">
            <v>255126111.63758332</v>
          </cell>
          <cell r="J141">
            <v>38869755.385554112</v>
          </cell>
          <cell r="K141">
            <v>11496081.443886422</v>
          </cell>
          <cell r="N141">
            <v>1165940846.3495619</v>
          </cell>
          <cell r="O141">
            <v>388646948.78318733</v>
          </cell>
          <cell r="Q141">
            <v>167385012.17588669</v>
          </cell>
          <cell r="R141">
            <v>55795004.058628894</v>
          </cell>
          <cell r="T141">
            <v>51614278.855223633</v>
          </cell>
          <cell r="U141">
            <v>117453067.95208752</v>
          </cell>
          <cell r="V141">
            <v>53714220.292721085</v>
          </cell>
          <cell r="W141">
            <v>26813914.689159457</v>
          </cell>
          <cell r="X141">
            <v>5530629.8483916773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D141" t="str">
            <v>Total Sales from Electricity</v>
          </cell>
          <cell r="AE141" t="str">
            <v>NA</v>
          </cell>
          <cell r="AF141" t="str">
            <v>Total Sales from Electricity.NA</v>
          </cell>
        </row>
        <row r="142">
          <cell r="A142">
            <v>142</v>
          </cell>
          <cell r="AD142" t="str">
            <v>Total Sales from Electricity</v>
          </cell>
          <cell r="AE142" t="str">
            <v>NA</v>
          </cell>
          <cell r="AF142" t="str">
            <v>Total Sales from Electricity.NA1</v>
          </cell>
        </row>
        <row r="143">
          <cell r="A143">
            <v>143</v>
          </cell>
          <cell r="B143" t="str">
            <v>Other Electric Operating Revenues</v>
          </cell>
          <cell r="AD143" t="str">
            <v>Other Electric Operating Revenues</v>
          </cell>
          <cell r="AE143" t="str">
            <v>NA</v>
          </cell>
          <cell r="AF143" t="str">
            <v>Other Electric Operating Revenues.NA</v>
          </cell>
        </row>
        <row r="144">
          <cell r="A144">
            <v>144</v>
          </cell>
          <cell r="B144">
            <v>450</v>
          </cell>
          <cell r="C144" t="str">
            <v>Forfeited Discounts &amp; Interest</v>
          </cell>
          <cell r="AD144">
            <v>450</v>
          </cell>
          <cell r="AE144" t="str">
            <v>NA</v>
          </cell>
          <cell r="AF144" t="str">
            <v>450.NA</v>
          </cell>
        </row>
        <row r="145">
          <cell r="A145">
            <v>145</v>
          </cell>
          <cell r="D145" t="str">
            <v>S</v>
          </cell>
          <cell r="E145" t="str">
            <v>CUST</v>
          </cell>
          <cell r="F145">
            <v>3366440.5</v>
          </cell>
          <cell r="G145">
            <v>0</v>
          </cell>
          <cell r="H145">
            <v>0</v>
          </cell>
          <cell r="I145">
            <v>0</v>
          </cell>
          <cell r="J145">
            <v>3366440.5</v>
          </cell>
          <cell r="K145">
            <v>0</v>
          </cell>
          <cell r="M145">
            <v>0.75</v>
          </cell>
          <cell r="N145">
            <v>0</v>
          </cell>
          <cell r="O145">
            <v>0</v>
          </cell>
          <cell r="P145">
            <v>0.75</v>
          </cell>
          <cell r="Q145">
            <v>0</v>
          </cell>
          <cell r="R145">
            <v>0</v>
          </cell>
          <cell r="S145" t="str">
            <v>CUST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D145">
            <v>450</v>
          </cell>
          <cell r="AE145" t="str">
            <v>S</v>
          </cell>
          <cell r="AF145" t="str">
            <v>450.S</v>
          </cell>
        </row>
        <row r="146">
          <cell r="A146">
            <v>146</v>
          </cell>
          <cell r="D146" t="str">
            <v>SO</v>
          </cell>
          <cell r="E146" t="str">
            <v>CUST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0.75</v>
          </cell>
          <cell r="N146">
            <v>0</v>
          </cell>
          <cell r="O146">
            <v>0</v>
          </cell>
          <cell r="P146">
            <v>0.75</v>
          </cell>
          <cell r="Q146">
            <v>0</v>
          </cell>
          <cell r="R146">
            <v>0</v>
          </cell>
          <cell r="S146" t="str">
            <v>CUST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D146">
            <v>450</v>
          </cell>
          <cell r="AE146" t="str">
            <v>SO</v>
          </cell>
          <cell r="AF146" t="str">
            <v>450.SO</v>
          </cell>
        </row>
        <row r="147">
          <cell r="A147">
            <v>147</v>
          </cell>
          <cell r="F147">
            <v>3366440.5</v>
          </cell>
          <cell r="G147">
            <v>0</v>
          </cell>
          <cell r="H147">
            <v>0</v>
          </cell>
          <cell r="I147">
            <v>0</v>
          </cell>
          <cell r="J147">
            <v>3366440.5</v>
          </cell>
          <cell r="K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D147">
            <v>450</v>
          </cell>
          <cell r="AE147" t="str">
            <v>NA</v>
          </cell>
          <cell r="AF147" t="str">
            <v>450.NA1</v>
          </cell>
        </row>
        <row r="148">
          <cell r="A148">
            <v>148</v>
          </cell>
          <cell r="AD148">
            <v>450</v>
          </cell>
          <cell r="AE148" t="str">
            <v>NA</v>
          </cell>
          <cell r="AF148" t="str">
            <v>450.NA2</v>
          </cell>
        </row>
        <row r="149">
          <cell r="A149">
            <v>149</v>
          </cell>
          <cell r="B149">
            <v>451</v>
          </cell>
          <cell r="C149" t="str">
            <v>Misc Electric Revenue</v>
          </cell>
          <cell r="AD149">
            <v>451</v>
          </cell>
          <cell r="AE149" t="str">
            <v>NA</v>
          </cell>
          <cell r="AF149" t="str">
            <v>451.NA</v>
          </cell>
        </row>
        <row r="150">
          <cell r="A150">
            <v>150</v>
          </cell>
          <cell r="D150" t="str">
            <v>S</v>
          </cell>
          <cell r="E150" t="str">
            <v>CUST</v>
          </cell>
          <cell r="F150">
            <v>3832950.69</v>
          </cell>
          <cell r="G150">
            <v>0</v>
          </cell>
          <cell r="H150">
            <v>0</v>
          </cell>
          <cell r="I150">
            <v>0</v>
          </cell>
          <cell r="J150">
            <v>3832950.69</v>
          </cell>
          <cell r="K150">
            <v>0</v>
          </cell>
          <cell r="M150">
            <v>0.75</v>
          </cell>
          <cell r="N150">
            <v>0</v>
          </cell>
          <cell r="O150">
            <v>0</v>
          </cell>
          <cell r="P150">
            <v>0.75</v>
          </cell>
          <cell r="Q150">
            <v>0</v>
          </cell>
          <cell r="R150">
            <v>0</v>
          </cell>
          <cell r="S150" t="str">
            <v>CUST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D150">
            <v>451</v>
          </cell>
          <cell r="AE150" t="str">
            <v>S</v>
          </cell>
          <cell r="AF150" t="str">
            <v>451.S</v>
          </cell>
        </row>
        <row r="151">
          <cell r="A151">
            <v>151</v>
          </cell>
          <cell r="D151" t="str">
            <v>SG</v>
          </cell>
          <cell r="E151" t="str">
            <v>GP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M151">
            <v>0.75</v>
          </cell>
          <cell r="N151">
            <v>0</v>
          </cell>
          <cell r="O151">
            <v>0</v>
          </cell>
          <cell r="P151">
            <v>0.75</v>
          </cell>
          <cell r="Q151">
            <v>0</v>
          </cell>
          <cell r="R151">
            <v>0</v>
          </cell>
          <cell r="S151" t="str">
            <v>PLNT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D151">
            <v>451</v>
          </cell>
          <cell r="AE151" t="str">
            <v>SG</v>
          </cell>
          <cell r="AF151" t="str">
            <v>451.SG</v>
          </cell>
        </row>
        <row r="152">
          <cell r="A152">
            <v>152</v>
          </cell>
          <cell r="D152" t="str">
            <v>SO</v>
          </cell>
          <cell r="E152" t="str">
            <v>CUST</v>
          </cell>
          <cell r="F152">
            <v>5836.5379138835524</v>
          </cell>
          <cell r="G152">
            <v>0</v>
          </cell>
          <cell r="H152">
            <v>0</v>
          </cell>
          <cell r="I152">
            <v>0</v>
          </cell>
          <cell r="J152">
            <v>5836.5379138835524</v>
          </cell>
          <cell r="K152">
            <v>0</v>
          </cell>
          <cell r="M152">
            <v>0.75</v>
          </cell>
          <cell r="N152">
            <v>0</v>
          </cell>
          <cell r="O152">
            <v>0</v>
          </cell>
          <cell r="P152">
            <v>0.75</v>
          </cell>
          <cell r="Q152">
            <v>0</v>
          </cell>
          <cell r="R152">
            <v>0</v>
          </cell>
          <cell r="S152" t="str">
            <v>PLNT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D152">
            <v>451</v>
          </cell>
          <cell r="AE152" t="str">
            <v>SO</v>
          </cell>
          <cell r="AF152" t="str">
            <v>451.SO</v>
          </cell>
        </row>
        <row r="153">
          <cell r="A153">
            <v>153</v>
          </cell>
          <cell r="F153">
            <v>3838787.2279138835</v>
          </cell>
          <cell r="G153">
            <v>0</v>
          </cell>
          <cell r="H153">
            <v>0</v>
          </cell>
          <cell r="I153">
            <v>0</v>
          </cell>
          <cell r="J153">
            <v>3838787.2279138835</v>
          </cell>
          <cell r="K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D153">
            <v>451</v>
          </cell>
          <cell r="AE153" t="str">
            <v>NA</v>
          </cell>
          <cell r="AF153" t="str">
            <v>451.NA1</v>
          </cell>
        </row>
        <row r="154">
          <cell r="A154">
            <v>154</v>
          </cell>
          <cell r="AD154">
            <v>451</v>
          </cell>
          <cell r="AE154" t="str">
            <v>NA</v>
          </cell>
          <cell r="AF154" t="str">
            <v>451.NA2</v>
          </cell>
        </row>
        <row r="155">
          <cell r="A155">
            <v>155</v>
          </cell>
          <cell r="B155">
            <v>453</v>
          </cell>
          <cell r="C155" t="str">
            <v>Water Sales</v>
          </cell>
          <cell r="AD155">
            <v>453</v>
          </cell>
          <cell r="AE155" t="str">
            <v>NA</v>
          </cell>
          <cell r="AF155" t="str">
            <v>453.NA</v>
          </cell>
        </row>
        <row r="156">
          <cell r="A156">
            <v>156</v>
          </cell>
          <cell r="D156" t="str">
            <v>SG</v>
          </cell>
          <cell r="E156" t="str">
            <v>P</v>
          </cell>
          <cell r="F156">
            <v>23885.630745844435</v>
          </cell>
          <cell r="G156">
            <v>23885.630745844435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0.75</v>
          </cell>
          <cell r="N156">
            <v>17914.223059383326</v>
          </cell>
          <cell r="O156">
            <v>5971.4076864611088</v>
          </cell>
          <cell r="P156">
            <v>0.75</v>
          </cell>
          <cell r="Q156">
            <v>0</v>
          </cell>
          <cell r="R156">
            <v>0</v>
          </cell>
          <cell r="S156" t="str">
            <v>PLNT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D156">
            <v>453</v>
          </cell>
          <cell r="AE156" t="str">
            <v>SG</v>
          </cell>
          <cell r="AF156" t="str">
            <v>453.SG</v>
          </cell>
        </row>
        <row r="157">
          <cell r="A157">
            <v>157</v>
          </cell>
          <cell r="F157">
            <v>23885.630745844435</v>
          </cell>
          <cell r="G157">
            <v>23885.630745844435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N157">
            <v>17914.223059383326</v>
          </cell>
          <cell r="O157">
            <v>5971.4076864611088</v>
          </cell>
          <cell r="Q157">
            <v>0</v>
          </cell>
          <cell r="R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D157">
            <v>453</v>
          </cell>
          <cell r="AE157" t="str">
            <v>NA</v>
          </cell>
          <cell r="AF157" t="str">
            <v>453.NA1</v>
          </cell>
        </row>
        <row r="158">
          <cell r="A158">
            <v>158</v>
          </cell>
          <cell r="AD158">
            <v>453</v>
          </cell>
          <cell r="AE158" t="str">
            <v>NA</v>
          </cell>
          <cell r="AF158" t="str">
            <v>453.NA2</v>
          </cell>
        </row>
        <row r="159">
          <cell r="A159">
            <v>159</v>
          </cell>
          <cell r="B159">
            <v>454</v>
          </cell>
          <cell r="C159" t="str">
            <v>Rent of Electric Property</v>
          </cell>
          <cell r="AD159">
            <v>454</v>
          </cell>
          <cell r="AE159" t="str">
            <v>NA</v>
          </cell>
          <cell r="AF159" t="str">
            <v>454.NA</v>
          </cell>
        </row>
        <row r="160">
          <cell r="A160">
            <v>160</v>
          </cell>
          <cell r="D160" t="str">
            <v>S</v>
          </cell>
          <cell r="E160" t="str">
            <v>DPW</v>
          </cell>
          <cell r="F160">
            <v>4269921.28</v>
          </cell>
          <cell r="G160">
            <v>0</v>
          </cell>
          <cell r="H160">
            <v>0</v>
          </cell>
          <cell r="I160">
            <v>4269921.28</v>
          </cell>
          <cell r="J160">
            <v>0</v>
          </cell>
          <cell r="K160">
            <v>0</v>
          </cell>
          <cell r="M160">
            <v>0.75</v>
          </cell>
          <cell r="N160">
            <v>0</v>
          </cell>
          <cell r="O160">
            <v>0</v>
          </cell>
          <cell r="P160">
            <v>0.75</v>
          </cell>
          <cell r="Q160">
            <v>0</v>
          </cell>
          <cell r="R160">
            <v>0</v>
          </cell>
          <cell r="S160" t="str">
            <v>PLNT</v>
          </cell>
          <cell r="T160">
            <v>720387.2637835826</v>
          </cell>
          <cell r="U160">
            <v>2127716.4398906436</v>
          </cell>
          <cell r="V160">
            <v>812008.80579286057</v>
          </cell>
          <cell r="W160">
            <v>475340.38114367466</v>
          </cell>
          <cell r="X160">
            <v>134468.38938923867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D160">
            <v>454</v>
          </cell>
          <cell r="AE160" t="str">
            <v>S</v>
          </cell>
          <cell r="AF160" t="str">
            <v>454.S</v>
          </cell>
        </row>
        <row r="161">
          <cell r="A161">
            <v>161</v>
          </cell>
          <cell r="D161" t="str">
            <v>SG</v>
          </cell>
          <cell r="E161" t="str">
            <v>T</v>
          </cell>
          <cell r="F161">
            <v>2576723.9198611155</v>
          </cell>
          <cell r="G161">
            <v>0</v>
          </cell>
          <cell r="H161">
            <v>2576723.9198611155</v>
          </cell>
          <cell r="I161">
            <v>0</v>
          </cell>
          <cell r="J161">
            <v>0</v>
          </cell>
          <cell r="K161">
            <v>0</v>
          </cell>
          <cell r="M161">
            <v>0.75</v>
          </cell>
          <cell r="N161">
            <v>0</v>
          </cell>
          <cell r="O161">
            <v>0</v>
          </cell>
          <cell r="P161">
            <v>0.75</v>
          </cell>
          <cell r="Q161">
            <v>1932542.9398958366</v>
          </cell>
          <cell r="R161">
            <v>644180.97996527888</v>
          </cell>
          <cell r="S161" t="str">
            <v>PLNT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D161">
            <v>454</v>
          </cell>
          <cell r="AE161" t="str">
            <v>SG</v>
          </cell>
          <cell r="AF161" t="str">
            <v>454.SG</v>
          </cell>
        </row>
        <row r="162">
          <cell r="A162">
            <v>162</v>
          </cell>
          <cell r="D162" t="str">
            <v>SG</v>
          </cell>
          <cell r="E162" t="str">
            <v>T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0.75</v>
          </cell>
          <cell r="N162">
            <v>0</v>
          </cell>
          <cell r="O162">
            <v>0</v>
          </cell>
          <cell r="P162">
            <v>0.75</v>
          </cell>
          <cell r="Q162">
            <v>0</v>
          </cell>
          <cell r="R162">
            <v>0</v>
          </cell>
          <cell r="S162" t="str">
            <v>PLNT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D162">
            <v>454</v>
          </cell>
          <cell r="AE162" t="str">
            <v>SG</v>
          </cell>
          <cell r="AF162" t="str">
            <v>454.SG1</v>
          </cell>
        </row>
        <row r="163">
          <cell r="A163">
            <v>163</v>
          </cell>
          <cell r="D163" t="str">
            <v>SO</v>
          </cell>
          <cell r="E163" t="str">
            <v>GP</v>
          </cell>
          <cell r="F163">
            <v>683358.59096670873</v>
          </cell>
          <cell r="G163">
            <v>325571.40665290016</v>
          </cell>
          <cell r="H163">
            <v>168644.8042336225</v>
          </cell>
          <cell r="I163">
            <v>184638.79652240159</v>
          </cell>
          <cell r="J163">
            <v>4503.5835577843518</v>
          </cell>
          <cell r="K163">
            <v>0</v>
          </cell>
          <cell r="M163">
            <v>0.75</v>
          </cell>
          <cell r="N163">
            <v>244178.55498967512</v>
          </cell>
          <cell r="O163">
            <v>81392.851663225039</v>
          </cell>
          <cell r="P163">
            <v>0.75</v>
          </cell>
          <cell r="Q163">
            <v>126483.60317521688</v>
          </cell>
          <cell r="R163">
            <v>42161.201058405626</v>
          </cell>
          <cell r="S163" t="str">
            <v>PLNT</v>
          </cell>
          <cell r="T163">
            <v>31150.79381863137</v>
          </cell>
          <cell r="U163">
            <v>92006.146493252745</v>
          </cell>
          <cell r="V163">
            <v>35112.66808815414</v>
          </cell>
          <cell r="W163">
            <v>20554.54191250752</v>
          </cell>
          <cell r="X163">
            <v>5814.6462098558177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D163">
            <v>454</v>
          </cell>
          <cell r="AE163" t="str">
            <v>SO</v>
          </cell>
          <cell r="AF163" t="str">
            <v>454.SO</v>
          </cell>
        </row>
        <row r="164">
          <cell r="A164">
            <v>164</v>
          </cell>
          <cell r="F164">
            <v>7530003.7908278247</v>
          </cell>
          <cell r="G164">
            <v>325571.40665290016</v>
          </cell>
          <cell r="H164">
            <v>2745368.7240947383</v>
          </cell>
          <cell r="I164">
            <v>4454560.0765224015</v>
          </cell>
          <cell r="J164">
            <v>4503.5835577843518</v>
          </cell>
          <cell r="K164">
            <v>0</v>
          </cell>
          <cell r="N164">
            <v>244178.55498967512</v>
          </cell>
          <cell r="O164">
            <v>81392.851663225039</v>
          </cell>
          <cell r="Q164">
            <v>2059026.5430710535</v>
          </cell>
          <cell r="R164">
            <v>686342.18102368456</v>
          </cell>
          <cell r="T164">
            <v>751538.05760221393</v>
          </cell>
          <cell r="U164">
            <v>2219722.5863838964</v>
          </cell>
          <cell r="V164">
            <v>847121.47388101474</v>
          </cell>
          <cell r="W164">
            <v>495894.92305618216</v>
          </cell>
          <cell r="X164">
            <v>140283.0355990945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D164">
            <v>454</v>
          </cell>
          <cell r="AE164" t="str">
            <v>NA</v>
          </cell>
          <cell r="AF164" t="str">
            <v>454.NA1</v>
          </cell>
        </row>
        <row r="165">
          <cell r="A165">
            <v>165</v>
          </cell>
          <cell r="AD165">
            <v>454</v>
          </cell>
          <cell r="AE165" t="str">
            <v>NA</v>
          </cell>
          <cell r="AF165" t="str">
            <v>454.NA2</v>
          </cell>
        </row>
        <row r="166">
          <cell r="A166">
            <v>166</v>
          </cell>
          <cell r="B166">
            <v>456</v>
          </cell>
          <cell r="C166" t="str">
            <v>Other Electric Revenue</v>
          </cell>
          <cell r="AD166">
            <v>456</v>
          </cell>
          <cell r="AE166" t="str">
            <v>NA</v>
          </cell>
          <cell r="AF166" t="str">
            <v>456.NA</v>
          </cell>
        </row>
        <row r="167">
          <cell r="A167">
            <v>167</v>
          </cell>
          <cell r="D167" t="str">
            <v>S</v>
          </cell>
          <cell r="E167" t="str">
            <v>DMSC</v>
          </cell>
          <cell r="F167">
            <v>-3980601.7078708373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-3980601.7078708373</v>
          </cell>
          <cell r="M167">
            <v>0.75</v>
          </cell>
          <cell r="N167">
            <v>0</v>
          </cell>
          <cell r="O167">
            <v>0</v>
          </cell>
          <cell r="P167">
            <v>0.75</v>
          </cell>
          <cell r="Q167">
            <v>0</v>
          </cell>
          <cell r="R167">
            <v>0</v>
          </cell>
          <cell r="S167" t="str">
            <v>PLNT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D167">
            <v>456</v>
          </cell>
          <cell r="AE167" t="str">
            <v>S</v>
          </cell>
          <cell r="AF167" t="str">
            <v>456.S</v>
          </cell>
        </row>
        <row r="168">
          <cell r="A168">
            <v>168</v>
          </cell>
          <cell r="D168" t="str">
            <v>CN</v>
          </cell>
          <cell r="E168" t="str">
            <v>CUST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0.75</v>
          </cell>
          <cell r="N168">
            <v>0</v>
          </cell>
          <cell r="O168">
            <v>0</v>
          </cell>
          <cell r="P168">
            <v>0.75</v>
          </cell>
          <cell r="Q168">
            <v>0</v>
          </cell>
          <cell r="R168">
            <v>0</v>
          </cell>
          <cell r="S168" t="str">
            <v>CUST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D168">
            <v>456</v>
          </cell>
          <cell r="AE168" t="str">
            <v>CN</v>
          </cell>
          <cell r="AF168" t="str">
            <v>456.CN</v>
          </cell>
        </row>
        <row r="169">
          <cell r="A169">
            <v>169</v>
          </cell>
          <cell r="D169" t="str">
            <v>SE</v>
          </cell>
          <cell r="E169" t="str">
            <v>OTHSE</v>
          </cell>
          <cell r="F169">
            <v>6855742.0206697974</v>
          </cell>
          <cell r="G169">
            <v>0</v>
          </cell>
          <cell r="H169">
            <v>6855742.0206697974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6855742.0206697974</v>
          </cell>
          <cell r="S169" t="str">
            <v>PLNT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D169">
            <v>456</v>
          </cell>
          <cell r="AE169" t="str">
            <v>SE</v>
          </cell>
          <cell r="AF169" t="str">
            <v>456.SE</v>
          </cell>
        </row>
        <row r="170">
          <cell r="A170">
            <v>170</v>
          </cell>
          <cell r="D170" t="str">
            <v>SO</v>
          </cell>
          <cell r="E170" t="str">
            <v>OTHSO</v>
          </cell>
          <cell r="F170">
            <v>1693844.4113154674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1693844.4113154674</v>
          </cell>
          <cell r="M170">
            <v>0.75</v>
          </cell>
          <cell r="N170">
            <v>0</v>
          </cell>
          <cell r="O170">
            <v>0</v>
          </cell>
          <cell r="P170">
            <v>0.75</v>
          </cell>
          <cell r="Q170">
            <v>0</v>
          </cell>
          <cell r="R170">
            <v>0</v>
          </cell>
          <cell r="S170" t="str">
            <v>PLNT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D170">
            <v>456</v>
          </cell>
          <cell r="AE170" t="str">
            <v>SO</v>
          </cell>
          <cell r="AF170" t="str">
            <v>456.SO</v>
          </cell>
        </row>
        <row r="171">
          <cell r="A171">
            <v>171</v>
          </cell>
          <cell r="D171" t="str">
            <v>SG</v>
          </cell>
          <cell r="E171" t="str">
            <v>OTHSGR</v>
          </cell>
          <cell r="F171">
            <v>49023103.806894369</v>
          </cell>
          <cell r="G171">
            <v>9342235.0212999061</v>
          </cell>
          <cell r="H171">
            <v>39680868.785594463</v>
          </cell>
          <cell r="I171">
            <v>0</v>
          </cell>
          <cell r="J171">
            <v>0</v>
          </cell>
          <cell r="K171">
            <v>0</v>
          </cell>
          <cell r="M171">
            <v>0.75</v>
          </cell>
          <cell r="N171">
            <v>7006676.2659749296</v>
          </cell>
          <cell r="O171">
            <v>2335558.7553249765</v>
          </cell>
          <cell r="P171">
            <v>0.75</v>
          </cell>
          <cell r="Q171">
            <v>29760651.589195848</v>
          </cell>
          <cell r="R171">
            <v>9920217.1963986158</v>
          </cell>
          <cell r="S171" t="str">
            <v>PLNT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D171">
            <v>456</v>
          </cell>
          <cell r="AE171" t="str">
            <v>SG</v>
          </cell>
          <cell r="AF171" t="str">
            <v>456.SG</v>
          </cell>
        </row>
        <row r="172">
          <cell r="A172">
            <v>172</v>
          </cell>
          <cell r="F172">
            <v>53592088.531008795</v>
          </cell>
          <cell r="G172">
            <v>9342235.0212999061</v>
          </cell>
          <cell r="H172">
            <v>46536610.806264259</v>
          </cell>
          <cell r="I172">
            <v>0</v>
          </cell>
          <cell r="J172">
            <v>0</v>
          </cell>
          <cell r="K172">
            <v>-2286757.2965553701</v>
          </cell>
          <cell r="N172">
            <v>7006676.2659749296</v>
          </cell>
          <cell r="O172">
            <v>2335558.7553249765</v>
          </cell>
          <cell r="Q172">
            <v>29760651.589195848</v>
          </cell>
          <cell r="R172">
            <v>16775959.217068413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D172">
            <v>456</v>
          </cell>
          <cell r="AE172" t="str">
            <v>NA</v>
          </cell>
          <cell r="AF172" t="str">
            <v>456.NA1</v>
          </cell>
        </row>
        <row r="173">
          <cell r="A173">
            <v>173</v>
          </cell>
          <cell r="AD173">
            <v>456</v>
          </cell>
          <cell r="AE173" t="str">
            <v>NA</v>
          </cell>
          <cell r="AF173" t="str">
            <v>456.NA2</v>
          </cell>
        </row>
        <row r="174">
          <cell r="A174">
            <v>174</v>
          </cell>
          <cell r="C174" t="str">
            <v>Total Other Electric Revenues</v>
          </cell>
          <cell r="F174">
            <v>68351205.68049635</v>
          </cell>
          <cell r="G174">
            <v>9691692.0586986504</v>
          </cell>
          <cell r="H174">
            <v>49281979.530359</v>
          </cell>
          <cell r="I174">
            <v>4454560.0765224015</v>
          </cell>
          <cell r="J174">
            <v>7209731.3114716681</v>
          </cell>
          <cell r="K174">
            <v>-2286757.2965553701</v>
          </cell>
          <cell r="N174">
            <v>7268769.0440239878</v>
          </cell>
          <cell r="O174">
            <v>2422923.0146746626</v>
          </cell>
          <cell r="P174">
            <v>0</v>
          </cell>
          <cell r="Q174">
            <v>31819678.132266901</v>
          </cell>
          <cell r="R174">
            <v>17462301.398092099</v>
          </cell>
          <cell r="T174">
            <v>751538.05760221393</v>
          </cell>
          <cell r="U174">
            <v>2219722.5863838964</v>
          </cell>
          <cell r="V174">
            <v>847121.47388101474</v>
          </cell>
          <cell r="W174">
            <v>495894.92305618216</v>
          </cell>
          <cell r="X174">
            <v>140283.0355990945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D174">
            <v>456</v>
          </cell>
          <cell r="AE174" t="str">
            <v>NA</v>
          </cell>
          <cell r="AF174" t="str">
            <v>456.NA3</v>
          </cell>
        </row>
        <row r="175">
          <cell r="A175">
            <v>175</v>
          </cell>
          <cell r="AD175">
            <v>456</v>
          </cell>
          <cell r="AE175" t="str">
            <v>NA</v>
          </cell>
          <cell r="AF175" t="str">
            <v>456.NA4</v>
          </cell>
        </row>
        <row r="176">
          <cell r="A176">
            <v>176</v>
          </cell>
          <cell r="B176" t="str">
            <v>Total Electric Operating Revenues</v>
          </cell>
          <cell r="F176">
            <v>2151610965.5147843</v>
          </cell>
          <cell r="G176">
            <v>1564279487.191448</v>
          </cell>
          <cell r="H176">
            <v>272461995.76487458</v>
          </cell>
          <cell r="I176">
            <v>259580671.71410573</v>
          </cell>
          <cell r="J176">
            <v>46079486.697025783</v>
          </cell>
          <cell r="K176">
            <v>9209324.1473310515</v>
          </cell>
          <cell r="N176">
            <v>1173209615.3935859</v>
          </cell>
          <cell r="O176">
            <v>391069871.79786199</v>
          </cell>
          <cell r="P176">
            <v>0</v>
          </cell>
          <cell r="Q176">
            <v>199204690.3081536</v>
          </cell>
          <cell r="R176">
            <v>73257305.456720993</v>
          </cell>
          <cell r="T176">
            <v>52365816.912825845</v>
          </cell>
          <cell r="U176">
            <v>119672790.53847142</v>
          </cell>
          <cell r="V176">
            <v>54561341.766602099</v>
          </cell>
          <cell r="W176">
            <v>27309809.612215638</v>
          </cell>
          <cell r="X176">
            <v>5670912.8839907721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D176" t="str">
            <v>Total Electric Operating Revenues</v>
          </cell>
          <cell r="AE176" t="str">
            <v>NA</v>
          </cell>
          <cell r="AF176" t="str">
            <v>Total Electric Operating Revenues.NA</v>
          </cell>
        </row>
        <row r="177">
          <cell r="A177">
            <v>177</v>
          </cell>
          <cell r="AD177" t="str">
            <v>Total Electric Operating Revenues</v>
          </cell>
          <cell r="AE177" t="str">
            <v>NA</v>
          </cell>
          <cell r="AF177" t="str">
            <v>Total Electric Operating Revenues.NA1</v>
          </cell>
        </row>
        <row r="178">
          <cell r="A178">
            <v>178</v>
          </cell>
          <cell r="B178" t="str">
            <v>Miscellaneous Revenues</v>
          </cell>
          <cell r="AD178" t="str">
            <v>Miscellaneous Revenues</v>
          </cell>
          <cell r="AE178" t="str">
            <v>NA</v>
          </cell>
          <cell r="AF178" t="str">
            <v>Miscellaneous Revenues.NA</v>
          </cell>
        </row>
        <row r="179">
          <cell r="A179">
            <v>179</v>
          </cell>
          <cell r="B179">
            <v>41160</v>
          </cell>
          <cell r="C179" t="str">
            <v>Gain on Sale of Utility Plant - CR</v>
          </cell>
          <cell r="AD179">
            <v>41160</v>
          </cell>
          <cell r="AE179" t="str">
            <v>NA</v>
          </cell>
          <cell r="AF179" t="str">
            <v>41160.NA</v>
          </cell>
        </row>
        <row r="180">
          <cell r="A180">
            <v>180</v>
          </cell>
          <cell r="D180" t="str">
            <v>S</v>
          </cell>
          <cell r="E180" t="str">
            <v>DPW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>
            <v>0.75</v>
          </cell>
          <cell r="N180">
            <v>0</v>
          </cell>
          <cell r="O180">
            <v>0</v>
          </cell>
          <cell r="P180">
            <v>0.75</v>
          </cell>
          <cell r="Q180">
            <v>0</v>
          </cell>
          <cell r="R180">
            <v>0</v>
          </cell>
          <cell r="S180" t="str">
            <v>PLNT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D180">
            <v>41160</v>
          </cell>
          <cell r="AE180" t="str">
            <v>S</v>
          </cell>
          <cell r="AF180" t="str">
            <v>41160.S</v>
          </cell>
        </row>
        <row r="181">
          <cell r="A181">
            <v>181</v>
          </cell>
          <cell r="D181" t="str">
            <v>SG</v>
          </cell>
          <cell r="E181" t="str">
            <v>T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0.75</v>
          </cell>
          <cell r="N181">
            <v>0</v>
          </cell>
          <cell r="O181">
            <v>0</v>
          </cell>
          <cell r="P181">
            <v>0.75</v>
          </cell>
          <cell r="Q181">
            <v>0</v>
          </cell>
          <cell r="R181">
            <v>0</v>
          </cell>
          <cell r="S181" t="str">
            <v>PLNT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D181">
            <v>41160</v>
          </cell>
          <cell r="AE181" t="str">
            <v>SG</v>
          </cell>
          <cell r="AF181" t="str">
            <v>41160.SG</v>
          </cell>
        </row>
        <row r="182">
          <cell r="A182">
            <v>182</v>
          </cell>
          <cell r="D182" t="str">
            <v>SO</v>
          </cell>
          <cell r="E182" t="str">
            <v>G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0.75</v>
          </cell>
          <cell r="N182">
            <v>0</v>
          </cell>
          <cell r="O182">
            <v>0</v>
          </cell>
          <cell r="P182">
            <v>0.75</v>
          </cell>
          <cell r="Q182">
            <v>0</v>
          </cell>
          <cell r="R182">
            <v>0</v>
          </cell>
          <cell r="S182" t="str">
            <v>PLNT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41160</v>
          </cell>
          <cell r="AE182" t="str">
            <v>SO</v>
          </cell>
          <cell r="AF182" t="str">
            <v>41160.SO</v>
          </cell>
        </row>
        <row r="183">
          <cell r="A183">
            <v>183</v>
          </cell>
          <cell r="D183" t="str">
            <v>SG</v>
          </cell>
          <cell r="E183" t="str">
            <v>T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0.75</v>
          </cell>
          <cell r="N183">
            <v>0</v>
          </cell>
          <cell r="O183">
            <v>0</v>
          </cell>
          <cell r="P183">
            <v>0.75</v>
          </cell>
          <cell r="Q183">
            <v>0</v>
          </cell>
          <cell r="R183">
            <v>0</v>
          </cell>
          <cell r="S183" t="str">
            <v>PLNT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41160</v>
          </cell>
          <cell r="AE183" t="str">
            <v>SG</v>
          </cell>
          <cell r="AF183" t="str">
            <v>41160.SG1</v>
          </cell>
        </row>
        <row r="184">
          <cell r="A184">
            <v>184</v>
          </cell>
          <cell r="D184" t="str">
            <v>SG</v>
          </cell>
          <cell r="E184" t="str">
            <v>P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0.75</v>
          </cell>
          <cell r="N184">
            <v>0</v>
          </cell>
          <cell r="O184">
            <v>0</v>
          </cell>
          <cell r="P184">
            <v>0.75</v>
          </cell>
          <cell r="Q184">
            <v>0</v>
          </cell>
          <cell r="R184">
            <v>0</v>
          </cell>
          <cell r="S184" t="str">
            <v>PLNT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D184">
            <v>41160</v>
          </cell>
          <cell r="AE184" t="str">
            <v>SG</v>
          </cell>
          <cell r="AF184" t="str">
            <v>41160.SG2</v>
          </cell>
        </row>
        <row r="185">
          <cell r="A185">
            <v>185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D185">
            <v>41160</v>
          </cell>
          <cell r="AE185" t="str">
            <v>NA</v>
          </cell>
          <cell r="AF185" t="str">
            <v>41160.NA1</v>
          </cell>
        </row>
        <row r="186">
          <cell r="A186">
            <v>186</v>
          </cell>
          <cell r="AD186">
            <v>41160</v>
          </cell>
          <cell r="AE186" t="str">
            <v>NA</v>
          </cell>
          <cell r="AF186" t="str">
            <v>41160.NA2</v>
          </cell>
        </row>
        <row r="187">
          <cell r="A187">
            <v>187</v>
          </cell>
          <cell r="B187">
            <v>41170</v>
          </cell>
          <cell r="C187" t="str">
            <v>Loss on Sale of Utility Plant</v>
          </cell>
          <cell r="AD187">
            <v>41170</v>
          </cell>
          <cell r="AE187" t="str">
            <v>NA</v>
          </cell>
          <cell r="AF187" t="str">
            <v>41170.NA</v>
          </cell>
        </row>
        <row r="188">
          <cell r="A188">
            <v>188</v>
          </cell>
          <cell r="D188" t="str">
            <v>S</v>
          </cell>
          <cell r="E188" t="str">
            <v>DPW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0.75</v>
          </cell>
          <cell r="N188">
            <v>0</v>
          </cell>
          <cell r="O188">
            <v>0</v>
          </cell>
          <cell r="P188">
            <v>0.75</v>
          </cell>
          <cell r="Q188">
            <v>0</v>
          </cell>
          <cell r="R188">
            <v>0</v>
          </cell>
          <cell r="S188" t="str">
            <v>PLNT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D188">
            <v>41170</v>
          </cell>
          <cell r="AE188" t="str">
            <v>S</v>
          </cell>
          <cell r="AF188" t="str">
            <v>41170.S</v>
          </cell>
        </row>
        <row r="189">
          <cell r="A189">
            <v>189</v>
          </cell>
          <cell r="D189" t="str">
            <v>SG</v>
          </cell>
          <cell r="E189" t="str">
            <v>T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0.75</v>
          </cell>
          <cell r="N189">
            <v>0</v>
          </cell>
          <cell r="O189">
            <v>0</v>
          </cell>
          <cell r="P189">
            <v>0.75</v>
          </cell>
          <cell r="Q189">
            <v>0</v>
          </cell>
          <cell r="R189">
            <v>0</v>
          </cell>
          <cell r="S189" t="str">
            <v>PLNT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D189">
            <v>41170</v>
          </cell>
          <cell r="AE189" t="str">
            <v>SG</v>
          </cell>
          <cell r="AF189" t="str">
            <v>41170.SG</v>
          </cell>
        </row>
        <row r="190">
          <cell r="A190">
            <v>190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D190">
            <v>41170</v>
          </cell>
          <cell r="AE190" t="str">
            <v>NA</v>
          </cell>
          <cell r="AF190" t="str">
            <v>41170.NA1</v>
          </cell>
        </row>
        <row r="191">
          <cell r="A191">
            <v>191</v>
          </cell>
          <cell r="AD191">
            <v>41170</v>
          </cell>
          <cell r="AE191" t="str">
            <v>NA</v>
          </cell>
          <cell r="AF191" t="str">
            <v>41170.NA2</v>
          </cell>
        </row>
        <row r="192">
          <cell r="A192">
            <v>192</v>
          </cell>
          <cell r="B192">
            <v>4118</v>
          </cell>
          <cell r="C192" t="str">
            <v>Gain from Emission Allowances</v>
          </cell>
          <cell r="AD192">
            <v>4118</v>
          </cell>
          <cell r="AE192" t="str">
            <v>NA</v>
          </cell>
          <cell r="AF192" t="str">
            <v>4118.NA</v>
          </cell>
        </row>
        <row r="193">
          <cell r="A193">
            <v>193</v>
          </cell>
          <cell r="D193" t="str">
            <v>SE</v>
          </cell>
          <cell r="E193" t="str">
            <v>P</v>
          </cell>
          <cell r="F193">
            <v>-125.64543296515224</v>
          </cell>
          <cell r="G193">
            <v>-125.64543296515224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0.75</v>
          </cell>
          <cell r="N193">
            <v>-94.234074723864182</v>
          </cell>
          <cell r="O193">
            <v>-31.41135824128806</v>
          </cell>
          <cell r="P193">
            <v>0.75</v>
          </cell>
          <cell r="Q193">
            <v>0</v>
          </cell>
          <cell r="R193">
            <v>0</v>
          </cell>
          <cell r="S193" t="str">
            <v>PLNT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D193">
            <v>4118</v>
          </cell>
          <cell r="AE193" t="str">
            <v>SE</v>
          </cell>
          <cell r="AF193" t="str">
            <v>4118.SE</v>
          </cell>
        </row>
        <row r="194">
          <cell r="A194">
            <v>194</v>
          </cell>
          <cell r="F194">
            <v>-125.64543296515224</v>
          </cell>
          <cell r="G194">
            <v>-125.64543296515224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N194">
            <v>-94.234074723864182</v>
          </cell>
          <cell r="O194">
            <v>-31.41135824128806</v>
          </cell>
          <cell r="Q194">
            <v>0</v>
          </cell>
          <cell r="R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D194">
            <v>4118</v>
          </cell>
          <cell r="AE194" t="str">
            <v>NA</v>
          </cell>
          <cell r="AF194" t="str">
            <v>4118.NA1</v>
          </cell>
        </row>
        <row r="195">
          <cell r="A195">
            <v>195</v>
          </cell>
          <cell r="B195">
            <v>41181</v>
          </cell>
          <cell r="C195" t="str">
            <v>Gain from Disposition of NOX Credits</v>
          </cell>
          <cell r="AD195">
            <v>41181</v>
          </cell>
          <cell r="AE195" t="str">
            <v>NA</v>
          </cell>
          <cell r="AF195" t="str">
            <v>41181.NA</v>
          </cell>
        </row>
        <row r="196">
          <cell r="A196">
            <v>196</v>
          </cell>
          <cell r="D196" t="str">
            <v>SE</v>
          </cell>
          <cell r="E196" t="str">
            <v>P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 t="str">
            <v>PLNT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41181</v>
          </cell>
          <cell r="AE196" t="str">
            <v>SE</v>
          </cell>
          <cell r="AF196" t="str">
            <v>41181.SE</v>
          </cell>
        </row>
        <row r="197">
          <cell r="A197">
            <v>197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D197">
            <v>41181</v>
          </cell>
          <cell r="AE197" t="str">
            <v>NA</v>
          </cell>
          <cell r="AF197" t="str">
            <v>41181.NA1</v>
          </cell>
        </row>
        <row r="198">
          <cell r="A198">
            <v>198</v>
          </cell>
          <cell r="AD198">
            <v>41181</v>
          </cell>
          <cell r="AE198" t="str">
            <v>NA</v>
          </cell>
          <cell r="AF198" t="str">
            <v>41181.NA2</v>
          </cell>
        </row>
        <row r="199">
          <cell r="A199">
            <v>199</v>
          </cell>
          <cell r="B199">
            <v>4194</v>
          </cell>
          <cell r="C199" t="str">
            <v>Impact Housing Interest Income</v>
          </cell>
          <cell r="AD199">
            <v>4194</v>
          </cell>
          <cell r="AE199" t="str">
            <v>NA</v>
          </cell>
          <cell r="AF199" t="str">
            <v>4194.NA</v>
          </cell>
        </row>
        <row r="200">
          <cell r="A200">
            <v>200</v>
          </cell>
          <cell r="D200" t="str">
            <v>SG</v>
          </cell>
          <cell r="E200" t="str">
            <v>P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0.75</v>
          </cell>
          <cell r="N200">
            <v>0</v>
          </cell>
          <cell r="O200">
            <v>0</v>
          </cell>
          <cell r="P200">
            <v>0.75</v>
          </cell>
          <cell r="Q200">
            <v>0</v>
          </cell>
          <cell r="R200">
            <v>0</v>
          </cell>
          <cell r="S200" t="str">
            <v>PLNT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D200">
            <v>4194</v>
          </cell>
          <cell r="AE200" t="str">
            <v>SG</v>
          </cell>
          <cell r="AF200" t="str">
            <v>4194.SG</v>
          </cell>
        </row>
        <row r="201">
          <cell r="A201">
            <v>201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D201">
            <v>4194</v>
          </cell>
          <cell r="AE201" t="str">
            <v>NA</v>
          </cell>
          <cell r="AF201" t="str">
            <v>4194.NA1</v>
          </cell>
        </row>
        <row r="202">
          <cell r="A202">
            <v>202</v>
          </cell>
          <cell r="AD202">
            <v>4194</v>
          </cell>
          <cell r="AE202" t="str">
            <v>NA</v>
          </cell>
          <cell r="AF202" t="str">
            <v>4194.NA2</v>
          </cell>
        </row>
        <row r="203">
          <cell r="A203">
            <v>203</v>
          </cell>
          <cell r="B203">
            <v>421</v>
          </cell>
          <cell r="C203" t="str">
            <v>(Gain) / Loss on Sale of Utility Plant</v>
          </cell>
          <cell r="AD203">
            <v>421</v>
          </cell>
          <cell r="AE203" t="str">
            <v>NA</v>
          </cell>
          <cell r="AF203" t="str">
            <v>421.NA</v>
          </cell>
        </row>
        <row r="204">
          <cell r="A204">
            <v>204</v>
          </cell>
          <cell r="D204" t="str">
            <v>S</v>
          </cell>
          <cell r="E204" t="str">
            <v>DPW</v>
          </cell>
          <cell r="F204">
            <v>-165707.93</v>
          </cell>
          <cell r="G204">
            <v>0</v>
          </cell>
          <cell r="H204">
            <v>0</v>
          </cell>
          <cell r="I204">
            <v>-165707.93</v>
          </cell>
          <cell r="J204">
            <v>0</v>
          </cell>
          <cell r="K204">
            <v>0</v>
          </cell>
          <cell r="M204">
            <v>0.75</v>
          </cell>
          <cell r="N204">
            <v>0</v>
          </cell>
          <cell r="O204">
            <v>0</v>
          </cell>
          <cell r="P204">
            <v>0.75</v>
          </cell>
          <cell r="Q204">
            <v>0</v>
          </cell>
          <cell r="R204">
            <v>0</v>
          </cell>
          <cell r="S204" t="str">
            <v>PLNT</v>
          </cell>
          <cell r="T204">
            <v>-27956.928114595459</v>
          </cell>
          <cell r="U204">
            <v>-82572.830682547836</v>
          </cell>
          <cell r="V204">
            <v>-31512.59461853754</v>
          </cell>
          <cell r="W204">
            <v>-18447.101349074368</v>
          </cell>
          <cell r="X204">
            <v>-5218.4752352447822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D204">
            <v>421</v>
          </cell>
          <cell r="AE204" t="str">
            <v>S</v>
          </cell>
          <cell r="AF204" t="str">
            <v>421.S</v>
          </cell>
        </row>
        <row r="205">
          <cell r="A205">
            <v>205</v>
          </cell>
          <cell r="D205" t="str">
            <v>SG</v>
          </cell>
          <cell r="E205" t="str">
            <v>P</v>
          </cell>
          <cell r="F205">
            <v>11685.064444870568</v>
          </cell>
          <cell r="G205">
            <v>11685.064444870568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0.75</v>
          </cell>
          <cell r="N205">
            <v>8763.7983336529251</v>
          </cell>
          <cell r="O205">
            <v>2921.266111217642</v>
          </cell>
          <cell r="P205">
            <v>0.75</v>
          </cell>
          <cell r="Q205">
            <v>0</v>
          </cell>
          <cell r="R205">
            <v>0</v>
          </cell>
          <cell r="S205" t="str">
            <v>PLNT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D205">
            <v>421</v>
          </cell>
          <cell r="AE205" t="str">
            <v>SG</v>
          </cell>
          <cell r="AF205" t="str">
            <v>421.SG</v>
          </cell>
        </row>
        <row r="206">
          <cell r="A206">
            <v>206</v>
          </cell>
          <cell r="D206" t="str">
            <v>SG</v>
          </cell>
          <cell r="E206" t="str">
            <v>T</v>
          </cell>
          <cell r="F206">
            <v>-59988.43812132271</v>
          </cell>
          <cell r="G206">
            <v>0</v>
          </cell>
          <cell r="H206">
            <v>-59988.43812132271</v>
          </cell>
          <cell r="I206">
            <v>0</v>
          </cell>
          <cell r="J206">
            <v>0</v>
          </cell>
          <cell r="K206">
            <v>0</v>
          </cell>
          <cell r="M206">
            <v>0.75</v>
          </cell>
          <cell r="N206">
            <v>0</v>
          </cell>
          <cell r="O206">
            <v>0</v>
          </cell>
          <cell r="P206">
            <v>0.75</v>
          </cell>
          <cell r="Q206">
            <v>-44991.328590992031</v>
          </cell>
          <cell r="R206">
            <v>-14997.109530330677</v>
          </cell>
          <cell r="S206" t="str">
            <v>PLNT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D206">
            <v>421</v>
          </cell>
          <cell r="AE206" t="str">
            <v>SG</v>
          </cell>
          <cell r="AF206" t="str">
            <v>421.SG1</v>
          </cell>
        </row>
        <row r="207">
          <cell r="A207">
            <v>207</v>
          </cell>
          <cell r="D207" t="str">
            <v>CN</v>
          </cell>
          <cell r="E207" t="str">
            <v>CUST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0.75</v>
          </cell>
          <cell r="N207">
            <v>0</v>
          </cell>
          <cell r="O207">
            <v>0</v>
          </cell>
          <cell r="P207">
            <v>0.75</v>
          </cell>
          <cell r="Q207">
            <v>0</v>
          </cell>
          <cell r="R207">
            <v>0</v>
          </cell>
          <cell r="S207" t="str">
            <v>PLNT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D207">
            <v>421</v>
          </cell>
          <cell r="AE207" t="str">
            <v>CN</v>
          </cell>
          <cell r="AF207" t="str">
            <v>421.CN</v>
          </cell>
        </row>
        <row r="208">
          <cell r="A208">
            <v>208</v>
          </cell>
          <cell r="D208" t="str">
            <v>SO</v>
          </cell>
          <cell r="E208" t="str">
            <v>PTD</v>
          </cell>
          <cell r="F208">
            <v>2572.3035774989307</v>
          </cell>
          <cell r="G208">
            <v>1255.8924617504613</v>
          </cell>
          <cell r="H208">
            <v>635.14478594888919</v>
          </cell>
          <cell r="I208">
            <v>681.26632979958003</v>
          </cell>
          <cell r="J208">
            <v>0</v>
          </cell>
          <cell r="K208">
            <v>0</v>
          </cell>
          <cell r="M208">
            <v>0.75</v>
          </cell>
          <cell r="N208">
            <v>941.91934631284596</v>
          </cell>
          <cell r="O208">
            <v>313.97311543761532</v>
          </cell>
          <cell r="P208">
            <v>0.75</v>
          </cell>
          <cell r="Q208">
            <v>476.3585894616669</v>
          </cell>
          <cell r="R208">
            <v>158.7861964872223</v>
          </cell>
          <cell r="S208" t="str">
            <v>PLNT</v>
          </cell>
          <cell r="T208">
            <v>114.93785366277366</v>
          </cell>
          <cell r="U208">
            <v>339.47735211140179</v>
          </cell>
          <cell r="V208">
            <v>129.55607904964515</v>
          </cell>
          <cell r="W208">
            <v>75.840601180189608</v>
          </cell>
          <cell r="X208">
            <v>21.454443795569791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D208">
            <v>421</v>
          </cell>
          <cell r="AE208" t="str">
            <v>SO</v>
          </cell>
          <cell r="AF208" t="str">
            <v>421.SO</v>
          </cell>
        </row>
        <row r="209">
          <cell r="A209">
            <v>209</v>
          </cell>
          <cell r="D209" t="str">
            <v>SG1</v>
          </cell>
          <cell r="E209" t="str">
            <v>P</v>
          </cell>
          <cell r="F209">
            <v>-122393.2285982563</v>
          </cell>
          <cell r="G209">
            <v>-122393.2285982563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0.75</v>
          </cell>
          <cell r="N209">
            <v>-91794.921448692228</v>
          </cell>
          <cell r="O209">
            <v>-30598.307149564076</v>
          </cell>
          <cell r="P209">
            <v>0.75</v>
          </cell>
          <cell r="Q209">
            <v>0</v>
          </cell>
          <cell r="R209">
            <v>0</v>
          </cell>
          <cell r="S209" t="str">
            <v>PLNT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D209">
            <v>421</v>
          </cell>
          <cell r="AE209" t="str">
            <v>SG1</v>
          </cell>
          <cell r="AF209" t="str">
            <v>421.SG10</v>
          </cell>
        </row>
        <row r="210">
          <cell r="A210">
            <v>210</v>
          </cell>
          <cell r="F210">
            <v>-333832.2286972095</v>
          </cell>
          <cell r="G210">
            <v>-109452.27169163528</v>
          </cell>
          <cell r="H210">
            <v>-59353.293335373819</v>
          </cell>
          <cell r="I210">
            <v>-165026.66367020042</v>
          </cell>
          <cell r="J210">
            <v>0</v>
          </cell>
          <cell r="K210">
            <v>0</v>
          </cell>
          <cell r="N210">
            <v>-82089.203768726453</v>
          </cell>
          <cell r="O210">
            <v>-27363.06792290882</v>
          </cell>
          <cell r="Q210">
            <v>-44514.970001530361</v>
          </cell>
          <cell r="R210">
            <v>-14838.323333843455</v>
          </cell>
          <cell r="T210">
            <v>-27841.990260932685</v>
          </cell>
          <cell r="U210">
            <v>-82233.353330436439</v>
          </cell>
          <cell r="V210">
            <v>-31383.038539487894</v>
          </cell>
          <cell r="W210">
            <v>-18371.260747894179</v>
          </cell>
          <cell r="X210">
            <v>-5197.0207914492121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D210">
            <v>421</v>
          </cell>
          <cell r="AE210" t="str">
            <v>NA</v>
          </cell>
          <cell r="AF210" t="str">
            <v>421.NA1</v>
          </cell>
        </row>
        <row r="211">
          <cell r="A211">
            <v>211</v>
          </cell>
          <cell r="AD211">
            <v>421</v>
          </cell>
          <cell r="AE211" t="str">
            <v>NA</v>
          </cell>
          <cell r="AF211" t="str">
            <v>421.NA2</v>
          </cell>
        </row>
        <row r="212">
          <cell r="A212">
            <v>212</v>
          </cell>
          <cell r="B212" t="str">
            <v>Total Miscellaneous Revenues</v>
          </cell>
          <cell r="F212">
            <v>-333957.87413017463</v>
          </cell>
          <cell r="G212">
            <v>-109577.91712460043</v>
          </cell>
          <cell r="H212">
            <v>-59353.293335373819</v>
          </cell>
          <cell r="I212">
            <v>-165026.66367020042</v>
          </cell>
          <cell r="J212">
            <v>0</v>
          </cell>
          <cell r="K212">
            <v>0</v>
          </cell>
          <cell r="N212">
            <v>-82183.437843450316</v>
          </cell>
          <cell r="O212">
            <v>-27394.479281150107</v>
          </cell>
          <cell r="P212">
            <v>0</v>
          </cell>
          <cell r="Q212">
            <v>-44514.970001530361</v>
          </cell>
          <cell r="R212">
            <v>-14838.323333843455</v>
          </cell>
          <cell r="T212">
            <v>-27841.990260932685</v>
          </cell>
          <cell r="U212">
            <v>-82233.353330436439</v>
          </cell>
          <cell r="V212">
            <v>-31383.038539487894</v>
          </cell>
          <cell r="W212">
            <v>-18371.260747894179</v>
          </cell>
          <cell r="X212">
            <v>-5197.0207914492121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D212" t="str">
            <v>Total Miscellaneous Revenues</v>
          </cell>
          <cell r="AE212" t="str">
            <v>NA</v>
          </cell>
          <cell r="AF212" t="str">
            <v>Total Miscellaneous Revenues.NA</v>
          </cell>
        </row>
        <row r="213">
          <cell r="A213">
            <v>213</v>
          </cell>
          <cell r="AD213" t="str">
            <v>Total Miscellaneous Revenues</v>
          </cell>
          <cell r="AE213" t="str">
            <v>NA</v>
          </cell>
          <cell r="AF213" t="str">
            <v>Total Miscellaneous Revenues.NA1</v>
          </cell>
        </row>
        <row r="214">
          <cell r="A214">
            <v>214</v>
          </cell>
          <cell r="B214" t="str">
            <v>Miscellaneous Expenses</v>
          </cell>
          <cell r="AD214" t="str">
            <v>Miscellaneous Expenses</v>
          </cell>
          <cell r="AE214" t="str">
            <v>NA</v>
          </cell>
          <cell r="AF214" t="str">
            <v>Miscellaneous Expenses.NA</v>
          </cell>
        </row>
        <row r="215">
          <cell r="A215">
            <v>215</v>
          </cell>
          <cell r="B215">
            <v>4311</v>
          </cell>
          <cell r="C215" t="str">
            <v>Interest on Customer Deposits</v>
          </cell>
          <cell r="AD215">
            <v>4311</v>
          </cell>
          <cell r="AE215" t="str">
            <v>NA</v>
          </cell>
          <cell r="AF215" t="str">
            <v>4311.NA</v>
          </cell>
        </row>
        <row r="216">
          <cell r="A216">
            <v>216</v>
          </cell>
          <cell r="D216" t="str">
            <v>S</v>
          </cell>
          <cell r="E216" t="str">
            <v>CUST</v>
          </cell>
          <cell r="F216">
            <v>642543.74</v>
          </cell>
          <cell r="G216">
            <v>0</v>
          </cell>
          <cell r="H216">
            <v>0</v>
          </cell>
          <cell r="I216">
            <v>0</v>
          </cell>
          <cell r="J216">
            <v>642543.74</v>
          </cell>
          <cell r="K216">
            <v>0</v>
          </cell>
          <cell r="M216">
            <v>0.75</v>
          </cell>
          <cell r="N216">
            <v>0</v>
          </cell>
          <cell r="O216">
            <v>0</v>
          </cell>
          <cell r="P216">
            <v>0.75</v>
          </cell>
          <cell r="Q216">
            <v>0</v>
          </cell>
          <cell r="R216">
            <v>0</v>
          </cell>
          <cell r="S216" t="str">
            <v>CUST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D216">
            <v>4311</v>
          </cell>
          <cell r="AE216" t="str">
            <v>S</v>
          </cell>
          <cell r="AF216" t="str">
            <v>4311.S</v>
          </cell>
        </row>
        <row r="217">
          <cell r="A217">
            <v>217</v>
          </cell>
          <cell r="F217">
            <v>642543.74</v>
          </cell>
          <cell r="G217">
            <v>0</v>
          </cell>
          <cell r="H217">
            <v>0</v>
          </cell>
          <cell r="I217">
            <v>0</v>
          </cell>
          <cell r="J217">
            <v>642543.74</v>
          </cell>
          <cell r="K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D217">
            <v>4311</v>
          </cell>
          <cell r="AE217" t="str">
            <v>NA</v>
          </cell>
          <cell r="AF217" t="str">
            <v>4311.NA1</v>
          </cell>
        </row>
        <row r="218">
          <cell r="A218">
            <v>218</v>
          </cell>
          <cell r="AD218">
            <v>4311</v>
          </cell>
          <cell r="AE218" t="str">
            <v>NA</v>
          </cell>
          <cell r="AF218" t="str">
            <v>4311.NA2</v>
          </cell>
        </row>
        <row r="219">
          <cell r="A219">
            <v>219</v>
          </cell>
          <cell r="B219" t="str">
            <v>DFA</v>
          </cell>
          <cell r="C219" t="str">
            <v>Divergence Fairness Adjustment</v>
          </cell>
          <cell r="AD219" t="str">
            <v>DFA</v>
          </cell>
          <cell r="AE219" t="str">
            <v>NA</v>
          </cell>
          <cell r="AF219" t="str">
            <v>DFA.NA</v>
          </cell>
        </row>
        <row r="220">
          <cell r="A220">
            <v>220</v>
          </cell>
          <cell r="D220" t="str">
            <v>P</v>
          </cell>
          <cell r="E220" t="str">
            <v>P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0.75</v>
          </cell>
          <cell r="N220">
            <v>0</v>
          </cell>
          <cell r="O220">
            <v>0</v>
          </cell>
          <cell r="P220">
            <v>0.75</v>
          </cell>
          <cell r="Q220">
            <v>0</v>
          </cell>
          <cell r="R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D220" t="str">
            <v>DFA</v>
          </cell>
          <cell r="AE220" t="str">
            <v>P</v>
          </cell>
          <cell r="AF220" t="str">
            <v>DFA.P</v>
          </cell>
        </row>
        <row r="221">
          <cell r="A221">
            <v>221</v>
          </cell>
          <cell r="D221" t="str">
            <v>T</v>
          </cell>
          <cell r="E221" t="str">
            <v>T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0.75</v>
          </cell>
          <cell r="N221">
            <v>0</v>
          </cell>
          <cell r="O221">
            <v>0</v>
          </cell>
          <cell r="P221">
            <v>0.75</v>
          </cell>
          <cell r="Q221">
            <v>0</v>
          </cell>
          <cell r="R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D221" t="str">
            <v>DFA</v>
          </cell>
          <cell r="AE221" t="str">
            <v>T</v>
          </cell>
          <cell r="AF221" t="str">
            <v>DFA.T</v>
          </cell>
        </row>
        <row r="222">
          <cell r="A222">
            <v>222</v>
          </cell>
          <cell r="D222" t="str">
            <v>D</v>
          </cell>
          <cell r="E222" t="str">
            <v>DPW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0.75</v>
          </cell>
          <cell r="N222">
            <v>0</v>
          </cell>
          <cell r="O222">
            <v>0</v>
          </cell>
          <cell r="P222">
            <v>0.75</v>
          </cell>
          <cell r="Q222">
            <v>0</v>
          </cell>
          <cell r="R222">
            <v>0</v>
          </cell>
          <cell r="S222" t="str">
            <v>PLNT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D222" t="str">
            <v>DFA</v>
          </cell>
          <cell r="AE222" t="str">
            <v>D</v>
          </cell>
          <cell r="AF222" t="str">
            <v>DFA.D</v>
          </cell>
        </row>
        <row r="223">
          <cell r="A223">
            <v>223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D223" t="str">
            <v>DFA</v>
          </cell>
          <cell r="AE223" t="str">
            <v>NA</v>
          </cell>
          <cell r="AF223" t="str">
            <v>DFA.NA1</v>
          </cell>
        </row>
        <row r="224">
          <cell r="A224">
            <v>224</v>
          </cell>
          <cell r="AD224" t="str">
            <v>DFA</v>
          </cell>
          <cell r="AE224" t="str">
            <v>NA</v>
          </cell>
          <cell r="AF224" t="str">
            <v>DFA.NA2</v>
          </cell>
        </row>
        <row r="225">
          <cell r="A225">
            <v>225</v>
          </cell>
          <cell r="AD225" t="str">
            <v>DFA</v>
          </cell>
          <cell r="AE225" t="str">
            <v>NA</v>
          </cell>
          <cell r="AF225" t="str">
            <v>DFA.NA3</v>
          </cell>
        </row>
        <row r="226">
          <cell r="A226">
            <v>226</v>
          </cell>
          <cell r="B226" t="str">
            <v>Total Miscellaneous Expenses</v>
          </cell>
          <cell r="F226">
            <v>642543.74</v>
          </cell>
          <cell r="G226">
            <v>0</v>
          </cell>
          <cell r="H226">
            <v>0</v>
          </cell>
          <cell r="I226">
            <v>0</v>
          </cell>
          <cell r="J226">
            <v>642543.74</v>
          </cell>
          <cell r="K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D226" t="str">
            <v>Total Miscellaneous Expenses</v>
          </cell>
          <cell r="AE226" t="str">
            <v>NA</v>
          </cell>
          <cell r="AF226" t="str">
            <v>Total Miscellaneous Expenses.NA</v>
          </cell>
        </row>
        <row r="227">
          <cell r="A227">
            <v>227</v>
          </cell>
          <cell r="AD227" t="str">
            <v>Total Miscellaneous Expenses</v>
          </cell>
          <cell r="AE227" t="str">
            <v>NA</v>
          </cell>
          <cell r="AF227" t="str">
            <v>Total Miscellaneous Expenses.NA1</v>
          </cell>
        </row>
        <row r="228">
          <cell r="A228">
            <v>228</v>
          </cell>
          <cell r="B228" t="str">
            <v>Net Misc Revenue and Expense</v>
          </cell>
          <cell r="F228">
            <v>308585.86586982536</v>
          </cell>
          <cell r="G228">
            <v>-109577.91712460043</v>
          </cell>
          <cell r="H228">
            <v>-59353.293335373819</v>
          </cell>
          <cell r="I228">
            <v>-165026.66367020042</v>
          </cell>
          <cell r="J228">
            <v>642543.74</v>
          </cell>
          <cell r="K228">
            <v>0</v>
          </cell>
          <cell r="N228">
            <v>-82183.437843450316</v>
          </cell>
          <cell r="O228">
            <v>-27394.479281150107</v>
          </cell>
          <cell r="Q228">
            <v>-44514.970001530361</v>
          </cell>
          <cell r="R228">
            <v>-14838.323333843455</v>
          </cell>
          <cell r="T228">
            <v>-27841.990260932685</v>
          </cell>
          <cell r="U228">
            <v>-82233.353330436439</v>
          </cell>
          <cell r="V228">
            <v>-31383.038539487894</v>
          </cell>
          <cell r="W228">
            <v>-18371.260747894179</v>
          </cell>
          <cell r="X228">
            <v>-5197.0207914492121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D228" t="str">
            <v>Net Misc Revenue and Expense</v>
          </cell>
          <cell r="AE228" t="str">
            <v>NA</v>
          </cell>
          <cell r="AF228" t="str">
            <v>Net Misc Revenue and Expense.NA</v>
          </cell>
        </row>
        <row r="229">
          <cell r="A229">
            <v>229</v>
          </cell>
          <cell r="AD229" t="str">
            <v>Net Misc Revenue and Expense</v>
          </cell>
          <cell r="AE229" t="str">
            <v>NA</v>
          </cell>
          <cell r="AF229" t="str">
            <v>Net Misc Revenue and Expense.NA1</v>
          </cell>
        </row>
        <row r="230">
          <cell r="A230">
            <v>230</v>
          </cell>
          <cell r="B230">
            <v>500</v>
          </cell>
          <cell r="C230" t="str">
            <v>Operation Supervision &amp; Engineering</v>
          </cell>
          <cell r="AD230">
            <v>500</v>
          </cell>
          <cell r="AE230" t="str">
            <v>NA</v>
          </cell>
          <cell r="AF230" t="str">
            <v>500.NA</v>
          </cell>
        </row>
        <row r="231">
          <cell r="A231">
            <v>231</v>
          </cell>
          <cell r="D231" t="str">
            <v>SG</v>
          </cell>
          <cell r="E231" t="str">
            <v>P</v>
          </cell>
          <cell r="F231">
            <v>6787194.492857188</v>
          </cell>
          <cell r="G231">
            <v>6787194.492857188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0.75</v>
          </cell>
          <cell r="N231">
            <v>5090395.869642891</v>
          </cell>
          <cell r="O231">
            <v>1696798.623214297</v>
          </cell>
          <cell r="P231">
            <v>0.75</v>
          </cell>
          <cell r="Q231">
            <v>0</v>
          </cell>
          <cell r="R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D231">
            <v>500</v>
          </cell>
          <cell r="AE231" t="str">
            <v>SG</v>
          </cell>
          <cell r="AF231" t="str">
            <v>500.SG</v>
          </cell>
        </row>
        <row r="232">
          <cell r="A232">
            <v>232</v>
          </cell>
          <cell r="D232" t="str">
            <v>SG</v>
          </cell>
          <cell r="E232" t="str">
            <v>P</v>
          </cell>
          <cell r="F232">
            <v>1018049.8075847517</v>
          </cell>
          <cell r="G232">
            <v>1018049.8075847517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0.75</v>
          </cell>
          <cell r="N232">
            <v>763537.35568856378</v>
          </cell>
          <cell r="O232">
            <v>254512.45189618794</v>
          </cell>
          <cell r="P232">
            <v>0.75</v>
          </cell>
          <cell r="Q232">
            <v>0</v>
          </cell>
          <cell r="R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D232">
            <v>500</v>
          </cell>
          <cell r="AE232" t="str">
            <v>SG</v>
          </cell>
          <cell r="AF232" t="str">
            <v>500.SG1</v>
          </cell>
        </row>
        <row r="233">
          <cell r="A233">
            <v>233</v>
          </cell>
          <cell r="F233">
            <v>7805244.3004419394</v>
          </cell>
          <cell r="G233">
            <v>7805244.3004419394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N233">
            <v>5853933.2253314545</v>
          </cell>
          <cell r="O233">
            <v>1951311.0751104848</v>
          </cell>
          <cell r="Q233">
            <v>0</v>
          </cell>
          <cell r="R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500</v>
          </cell>
          <cell r="AE233" t="str">
            <v>NA</v>
          </cell>
          <cell r="AF233" t="str">
            <v>500.NA1</v>
          </cell>
        </row>
        <row r="234">
          <cell r="A234">
            <v>234</v>
          </cell>
          <cell r="AD234">
            <v>500</v>
          </cell>
          <cell r="AE234" t="str">
            <v>NA</v>
          </cell>
          <cell r="AF234" t="str">
            <v>500.NA2</v>
          </cell>
        </row>
        <row r="235">
          <cell r="A235">
            <v>235</v>
          </cell>
          <cell r="B235">
            <v>501</v>
          </cell>
          <cell r="C235" t="str">
            <v>Fuel Related</v>
          </cell>
          <cell r="AD235">
            <v>501</v>
          </cell>
          <cell r="AE235" t="str">
            <v>NA</v>
          </cell>
          <cell r="AF235" t="str">
            <v>501.NA</v>
          </cell>
        </row>
        <row r="236">
          <cell r="A236">
            <v>236</v>
          </cell>
          <cell r="D236" t="str">
            <v>SE</v>
          </cell>
          <cell r="E236" t="str">
            <v>P</v>
          </cell>
          <cell r="F236">
            <v>18410818.90384984</v>
          </cell>
          <cell r="G236">
            <v>18410818.90384984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18410818.90384984</v>
          </cell>
          <cell r="Q236">
            <v>0</v>
          </cell>
          <cell r="R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D236">
            <v>501</v>
          </cell>
          <cell r="AE236" t="str">
            <v>SE</v>
          </cell>
          <cell r="AF236" t="str">
            <v>501.SE</v>
          </cell>
        </row>
        <row r="237">
          <cell r="A237">
            <v>237</v>
          </cell>
          <cell r="D237" t="str">
            <v>SE</v>
          </cell>
          <cell r="E237" t="str">
            <v>P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D237">
            <v>501</v>
          </cell>
          <cell r="AE237" t="str">
            <v>SE</v>
          </cell>
          <cell r="AF237" t="str">
            <v>501.SE1</v>
          </cell>
        </row>
        <row r="238">
          <cell r="A238">
            <v>238</v>
          </cell>
          <cell r="D238" t="str">
            <v>SE</v>
          </cell>
          <cell r="E238" t="str">
            <v>P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D238">
            <v>501</v>
          </cell>
          <cell r="AE238" t="str">
            <v>SE</v>
          </cell>
          <cell r="AF238" t="str">
            <v>501.SE2</v>
          </cell>
        </row>
        <row r="239">
          <cell r="A239">
            <v>239</v>
          </cell>
          <cell r="D239" t="str">
            <v>SE</v>
          </cell>
          <cell r="E239" t="str">
            <v>P</v>
          </cell>
          <cell r="F239">
            <v>1301734.384684331</v>
          </cell>
          <cell r="G239">
            <v>1301734.384684331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1301734.384684331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D239">
            <v>501</v>
          </cell>
          <cell r="AE239" t="str">
            <v>SE</v>
          </cell>
          <cell r="AF239" t="str">
            <v>501.SE3</v>
          </cell>
        </row>
        <row r="240">
          <cell r="A240">
            <v>240</v>
          </cell>
          <cell r="D240" t="str">
            <v>SE</v>
          </cell>
          <cell r="E240" t="str">
            <v>P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D240">
            <v>501</v>
          </cell>
          <cell r="AE240" t="str">
            <v>SE</v>
          </cell>
          <cell r="AF240" t="str">
            <v>501.SE4</v>
          </cell>
        </row>
        <row r="241">
          <cell r="A241">
            <v>241</v>
          </cell>
          <cell r="AD241">
            <v>501</v>
          </cell>
          <cell r="AE241" t="str">
            <v>NA</v>
          </cell>
          <cell r="AF241" t="str">
            <v>501.NA1</v>
          </cell>
        </row>
        <row r="242">
          <cell r="A242">
            <v>242</v>
          </cell>
          <cell r="B242" t="str">
            <v>501NPC</v>
          </cell>
          <cell r="C242" t="str">
            <v>Fuel Related - NPC</v>
          </cell>
          <cell r="AD242" t="str">
            <v>501NPC</v>
          </cell>
          <cell r="AE242" t="str">
            <v>NA</v>
          </cell>
          <cell r="AF242" t="str">
            <v>501NPC.NA</v>
          </cell>
        </row>
        <row r="243">
          <cell r="A243">
            <v>243</v>
          </cell>
          <cell r="D243" t="str">
            <v>SE</v>
          </cell>
          <cell r="E243" t="str">
            <v>P</v>
          </cell>
          <cell r="F243">
            <v>306195104.80921888</v>
          </cell>
          <cell r="G243">
            <v>306195104.80921888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306195104.80921888</v>
          </cell>
          <cell r="Q243">
            <v>0</v>
          </cell>
          <cell r="R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D243" t="str">
            <v>501NPC</v>
          </cell>
          <cell r="AE243" t="str">
            <v>SE</v>
          </cell>
          <cell r="AF243" t="str">
            <v>501NPC.SE</v>
          </cell>
        </row>
        <row r="244">
          <cell r="A244">
            <v>244</v>
          </cell>
          <cell r="D244" t="str">
            <v>SE</v>
          </cell>
          <cell r="E244" t="str">
            <v>P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D244" t="str">
            <v>501NPC</v>
          </cell>
          <cell r="AE244" t="str">
            <v>SE</v>
          </cell>
          <cell r="AF244" t="str">
            <v>501NPC.SE1</v>
          </cell>
        </row>
        <row r="245">
          <cell r="A245">
            <v>245</v>
          </cell>
          <cell r="D245" t="str">
            <v>SE</v>
          </cell>
          <cell r="E245" t="str">
            <v>P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D245" t="str">
            <v>501NPC</v>
          </cell>
          <cell r="AE245" t="str">
            <v>SE</v>
          </cell>
          <cell r="AF245" t="str">
            <v>501NPC.SE2</v>
          </cell>
        </row>
        <row r="246">
          <cell r="A246">
            <v>246</v>
          </cell>
          <cell r="D246" t="str">
            <v>SE</v>
          </cell>
          <cell r="E246" t="str">
            <v>P</v>
          </cell>
          <cell r="F246">
            <v>20977900.457398873</v>
          </cell>
          <cell r="G246">
            <v>20977900.457398873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20977900.457398873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D246" t="str">
            <v>501NPC</v>
          </cell>
          <cell r="AE246" t="str">
            <v>SE</v>
          </cell>
          <cell r="AF246" t="str">
            <v>501NPC.SE3</v>
          </cell>
        </row>
        <row r="247">
          <cell r="A247">
            <v>247</v>
          </cell>
          <cell r="F247">
            <v>346885558.55515194</v>
          </cell>
          <cell r="G247">
            <v>346885558.55515194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N247">
            <v>0</v>
          </cell>
          <cell r="O247">
            <v>346885558.55515194</v>
          </cell>
          <cell r="Q247">
            <v>0</v>
          </cell>
          <cell r="R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D247" t="str">
            <v>501NPC</v>
          </cell>
          <cell r="AE247" t="str">
            <v>NA</v>
          </cell>
          <cell r="AF247" t="str">
            <v>501NPC.NA1</v>
          </cell>
        </row>
        <row r="248">
          <cell r="A248">
            <v>248</v>
          </cell>
          <cell r="AD248" t="str">
            <v>501NPC</v>
          </cell>
          <cell r="AE248" t="str">
            <v>NA</v>
          </cell>
          <cell r="AF248" t="str">
            <v>501NPC.NA2</v>
          </cell>
        </row>
        <row r="249">
          <cell r="A249">
            <v>249</v>
          </cell>
          <cell r="B249">
            <v>502</v>
          </cell>
          <cell r="C249" t="str">
            <v>Steam Expenses</v>
          </cell>
          <cell r="AD249">
            <v>502</v>
          </cell>
          <cell r="AE249" t="str">
            <v>NA</v>
          </cell>
          <cell r="AF249" t="str">
            <v>502.NA</v>
          </cell>
        </row>
        <row r="250">
          <cell r="A250">
            <v>250</v>
          </cell>
          <cell r="D250" t="str">
            <v>SG</v>
          </cell>
          <cell r="E250" t="str">
            <v>P</v>
          </cell>
          <cell r="F250">
            <v>31711961.911001507</v>
          </cell>
          <cell r="G250">
            <v>31711961.911001507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0.75</v>
          </cell>
          <cell r="N250">
            <v>23783971.433251131</v>
          </cell>
          <cell r="O250">
            <v>7927990.4777503768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D250">
            <v>502</v>
          </cell>
          <cell r="AE250" t="str">
            <v>SG</v>
          </cell>
          <cell r="AF250" t="str">
            <v>502.SG</v>
          </cell>
        </row>
        <row r="251">
          <cell r="A251">
            <v>251</v>
          </cell>
          <cell r="D251" t="str">
            <v>SG</v>
          </cell>
          <cell r="E251" t="str">
            <v>P</v>
          </cell>
          <cell r="F251">
            <v>3561286.8281622892</v>
          </cell>
          <cell r="G251">
            <v>3561286.8281622892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0.75</v>
          </cell>
          <cell r="N251">
            <v>2670965.1211217167</v>
          </cell>
          <cell r="O251">
            <v>890321.70704057231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D251">
            <v>502</v>
          </cell>
          <cell r="AE251" t="str">
            <v>SG</v>
          </cell>
          <cell r="AF251" t="str">
            <v>502.SG1</v>
          </cell>
        </row>
        <row r="252">
          <cell r="A252">
            <v>252</v>
          </cell>
          <cell r="F252">
            <v>35273248.739163794</v>
          </cell>
          <cell r="G252">
            <v>35273248.739163794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N252">
            <v>26454936.554372847</v>
          </cell>
          <cell r="O252">
            <v>8818312.1847909484</v>
          </cell>
          <cell r="Q252">
            <v>0</v>
          </cell>
          <cell r="R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D252">
            <v>502</v>
          </cell>
          <cell r="AE252" t="str">
            <v>NA</v>
          </cell>
          <cell r="AF252" t="str">
            <v>502.NA1</v>
          </cell>
        </row>
        <row r="253">
          <cell r="A253">
            <v>253</v>
          </cell>
          <cell r="AD253">
            <v>502</v>
          </cell>
          <cell r="AE253" t="str">
            <v>NA</v>
          </cell>
          <cell r="AF253" t="str">
            <v>502.NA2</v>
          </cell>
        </row>
        <row r="254">
          <cell r="A254">
            <v>254</v>
          </cell>
          <cell r="B254">
            <v>503</v>
          </cell>
          <cell r="C254" t="str">
            <v>Steam From Other Sources</v>
          </cell>
          <cell r="AD254">
            <v>503</v>
          </cell>
          <cell r="AE254" t="str">
            <v>NA</v>
          </cell>
          <cell r="AF254" t="str">
            <v>503.NA</v>
          </cell>
        </row>
        <row r="255">
          <cell r="A255">
            <v>255</v>
          </cell>
          <cell r="D255" t="str">
            <v>SE</v>
          </cell>
          <cell r="E255" t="str">
            <v>P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D255">
            <v>503</v>
          </cell>
          <cell r="AE255" t="str">
            <v>SE</v>
          </cell>
          <cell r="AF255" t="str">
            <v>503.SE</v>
          </cell>
        </row>
        <row r="256">
          <cell r="A256">
            <v>256</v>
          </cell>
          <cell r="AD256">
            <v>503</v>
          </cell>
          <cell r="AE256" t="str">
            <v>NA</v>
          </cell>
          <cell r="AF256" t="str">
            <v>503.NA1</v>
          </cell>
        </row>
        <row r="257">
          <cell r="A257">
            <v>257</v>
          </cell>
          <cell r="B257" t="str">
            <v>503NPC</v>
          </cell>
          <cell r="C257" t="str">
            <v>Steam From Other Sources - NPC</v>
          </cell>
          <cell r="AD257" t="str">
            <v>503NPC</v>
          </cell>
          <cell r="AE257" t="str">
            <v>NA</v>
          </cell>
          <cell r="AF257" t="str">
            <v>503NPC.NA</v>
          </cell>
        </row>
        <row r="258">
          <cell r="A258">
            <v>258</v>
          </cell>
          <cell r="D258" t="str">
            <v>SE</v>
          </cell>
          <cell r="E258" t="str">
            <v>P</v>
          </cell>
          <cell r="F258">
            <v>2053935.4400841543</v>
          </cell>
          <cell r="G258">
            <v>2053935.4400841543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2053935.4400841543</v>
          </cell>
          <cell r="Q258">
            <v>0</v>
          </cell>
          <cell r="R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D258" t="str">
            <v>503NPC</v>
          </cell>
          <cell r="AE258" t="str">
            <v>SE</v>
          </cell>
          <cell r="AF258" t="str">
            <v>503NPC.SE</v>
          </cell>
        </row>
        <row r="259">
          <cell r="A259">
            <v>259</v>
          </cell>
          <cell r="F259">
            <v>2053935.4400841543</v>
          </cell>
          <cell r="G259">
            <v>2053935.4400841543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N259">
            <v>0</v>
          </cell>
          <cell r="O259">
            <v>2053935.4400841543</v>
          </cell>
          <cell r="Q259">
            <v>0</v>
          </cell>
          <cell r="R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D259" t="str">
            <v>503NPC</v>
          </cell>
          <cell r="AE259" t="str">
            <v>NA</v>
          </cell>
          <cell r="AF259" t="str">
            <v>503NPC.NA1</v>
          </cell>
        </row>
        <row r="260">
          <cell r="A260">
            <v>260</v>
          </cell>
          <cell r="AD260" t="str">
            <v>503NPC</v>
          </cell>
          <cell r="AE260" t="str">
            <v>NA</v>
          </cell>
          <cell r="AF260" t="str">
            <v>503NPC.NA2</v>
          </cell>
        </row>
        <row r="261">
          <cell r="A261">
            <v>261</v>
          </cell>
          <cell r="B261">
            <v>505</v>
          </cell>
          <cell r="C261" t="str">
            <v>Electric Expenses</v>
          </cell>
          <cell r="AD261">
            <v>505</v>
          </cell>
          <cell r="AE261" t="str">
            <v>NA</v>
          </cell>
          <cell r="AF261" t="str">
            <v>505.NA</v>
          </cell>
        </row>
        <row r="262">
          <cell r="A262">
            <v>262</v>
          </cell>
          <cell r="D262" t="str">
            <v>SG</v>
          </cell>
          <cell r="E262" t="str">
            <v>P</v>
          </cell>
          <cell r="F262">
            <v>549879.02176988916</v>
          </cell>
          <cell r="G262">
            <v>549879.02176988916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0.75</v>
          </cell>
          <cell r="N262">
            <v>412409.26632741687</v>
          </cell>
          <cell r="O262">
            <v>137469.75544247229</v>
          </cell>
          <cell r="Q262">
            <v>0</v>
          </cell>
          <cell r="R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D262">
            <v>505</v>
          </cell>
          <cell r="AE262" t="str">
            <v>SG</v>
          </cell>
          <cell r="AF262" t="str">
            <v>505.SG</v>
          </cell>
        </row>
        <row r="263">
          <cell r="A263">
            <v>263</v>
          </cell>
          <cell r="D263" t="str">
            <v>SG</v>
          </cell>
          <cell r="E263" t="str">
            <v>P</v>
          </cell>
          <cell r="F263">
            <v>122924.20806181818</v>
          </cell>
          <cell r="G263">
            <v>122924.20806181818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0.75</v>
          </cell>
          <cell r="N263">
            <v>92193.156046363642</v>
          </cell>
          <cell r="O263">
            <v>30731.052015454545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D263">
            <v>505</v>
          </cell>
          <cell r="AE263" t="str">
            <v>SG</v>
          </cell>
          <cell r="AF263" t="str">
            <v>505.SG1</v>
          </cell>
        </row>
        <row r="264">
          <cell r="A264">
            <v>264</v>
          </cell>
          <cell r="F264">
            <v>672803.22983170731</v>
          </cell>
          <cell r="G264">
            <v>672803.22983170731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N264">
            <v>504602.42237378052</v>
          </cell>
          <cell r="O264">
            <v>168200.80745792683</v>
          </cell>
          <cell r="Q264">
            <v>0</v>
          </cell>
          <cell r="R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505</v>
          </cell>
          <cell r="AE264" t="str">
            <v>NA</v>
          </cell>
          <cell r="AF264" t="str">
            <v>505.NA1</v>
          </cell>
        </row>
        <row r="265">
          <cell r="A265">
            <v>265</v>
          </cell>
          <cell r="AD265">
            <v>505</v>
          </cell>
          <cell r="AE265" t="str">
            <v>NA</v>
          </cell>
          <cell r="AF265" t="str">
            <v>505.NA2</v>
          </cell>
        </row>
        <row r="266">
          <cell r="A266">
            <v>266</v>
          </cell>
          <cell r="B266">
            <v>506</v>
          </cell>
          <cell r="C266" t="str">
            <v>Misc. Steam Expense</v>
          </cell>
          <cell r="AD266">
            <v>506</v>
          </cell>
          <cell r="AE266" t="str">
            <v>NA</v>
          </cell>
          <cell r="AF266" t="str">
            <v>506.NA</v>
          </cell>
        </row>
        <row r="267">
          <cell r="A267">
            <v>267</v>
          </cell>
          <cell r="D267" t="str">
            <v>SG</v>
          </cell>
          <cell r="E267" t="str">
            <v>P</v>
          </cell>
          <cell r="F267">
            <v>11195624.877224971</v>
          </cell>
          <cell r="G267">
            <v>11195624.877224971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0.75</v>
          </cell>
          <cell r="N267">
            <v>8396718.6579187289</v>
          </cell>
          <cell r="O267">
            <v>2798906.2193062427</v>
          </cell>
          <cell r="Q267">
            <v>0</v>
          </cell>
          <cell r="R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D267">
            <v>506</v>
          </cell>
          <cell r="AE267" t="str">
            <v>SG</v>
          </cell>
          <cell r="AF267" t="str">
            <v>506.SG</v>
          </cell>
        </row>
        <row r="268">
          <cell r="A268">
            <v>268</v>
          </cell>
          <cell r="D268" t="str">
            <v>SE</v>
          </cell>
          <cell r="E268" t="str">
            <v>P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0</v>
          </cell>
          <cell r="R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D268">
            <v>506</v>
          </cell>
          <cell r="AE268" t="str">
            <v>SE</v>
          </cell>
          <cell r="AF268" t="str">
            <v>506.SE</v>
          </cell>
        </row>
        <row r="269">
          <cell r="A269">
            <v>269</v>
          </cell>
          <cell r="D269" t="str">
            <v>SG</v>
          </cell>
          <cell r="E269" t="str">
            <v>P</v>
          </cell>
          <cell r="F269">
            <v>1038492.1014549952</v>
          </cell>
          <cell r="G269">
            <v>1038492.1014549952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0.75</v>
          </cell>
          <cell r="N269">
            <v>778869.07609124645</v>
          </cell>
          <cell r="O269">
            <v>259623.02536374881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506</v>
          </cell>
          <cell r="AE269" t="str">
            <v>SG</v>
          </cell>
          <cell r="AF269" t="str">
            <v>506.SG1</v>
          </cell>
        </row>
        <row r="270">
          <cell r="A270">
            <v>270</v>
          </cell>
          <cell r="F270">
            <v>12234116.978679966</v>
          </cell>
          <cell r="G270">
            <v>12234116.978679966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N270">
            <v>9175587.7340099756</v>
          </cell>
          <cell r="O270">
            <v>3058529.2446699915</v>
          </cell>
          <cell r="Q270">
            <v>0</v>
          </cell>
          <cell r="R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D270">
            <v>506</v>
          </cell>
          <cell r="AE270" t="str">
            <v>NA</v>
          </cell>
          <cell r="AF270" t="str">
            <v>506.NA1</v>
          </cell>
        </row>
        <row r="271">
          <cell r="A271">
            <v>271</v>
          </cell>
          <cell r="AD271">
            <v>506</v>
          </cell>
          <cell r="AE271" t="str">
            <v>NA</v>
          </cell>
          <cell r="AF271" t="str">
            <v>506.NA2</v>
          </cell>
        </row>
        <row r="272">
          <cell r="A272">
            <v>272</v>
          </cell>
          <cell r="B272">
            <v>507</v>
          </cell>
          <cell r="C272" t="str">
            <v>Rents</v>
          </cell>
          <cell r="AD272">
            <v>507</v>
          </cell>
          <cell r="AE272" t="str">
            <v>NA</v>
          </cell>
          <cell r="AF272" t="str">
            <v>507.NA</v>
          </cell>
        </row>
        <row r="273">
          <cell r="A273">
            <v>273</v>
          </cell>
          <cell r="D273" t="str">
            <v>SG</v>
          </cell>
          <cell r="E273" t="str">
            <v>P</v>
          </cell>
          <cell r="F273">
            <v>213697.07823189173</v>
          </cell>
          <cell r="G273">
            <v>213697.07823189173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0.75</v>
          </cell>
          <cell r="N273">
            <v>160272.8086739188</v>
          </cell>
          <cell r="O273">
            <v>53424.269557972933</v>
          </cell>
          <cell r="Q273">
            <v>0</v>
          </cell>
          <cell r="R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D273">
            <v>507</v>
          </cell>
          <cell r="AE273" t="str">
            <v>SG</v>
          </cell>
          <cell r="AF273" t="str">
            <v>507.SG</v>
          </cell>
        </row>
        <row r="274">
          <cell r="A274">
            <v>274</v>
          </cell>
          <cell r="D274" t="str">
            <v>SG</v>
          </cell>
          <cell r="E274" t="str">
            <v>P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0.75</v>
          </cell>
          <cell r="N274">
            <v>0</v>
          </cell>
          <cell r="O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507</v>
          </cell>
          <cell r="AE274" t="str">
            <v>SG</v>
          </cell>
          <cell r="AF274" t="str">
            <v>507.SG1</v>
          </cell>
        </row>
        <row r="275">
          <cell r="A275">
            <v>275</v>
          </cell>
          <cell r="F275">
            <v>213697.07823189173</v>
          </cell>
          <cell r="G275">
            <v>213697.07823189173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N275">
            <v>160272.8086739188</v>
          </cell>
          <cell r="O275">
            <v>53424.269557972933</v>
          </cell>
          <cell r="Q275">
            <v>0</v>
          </cell>
          <cell r="R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507</v>
          </cell>
          <cell r="AE275" t="str">
            <v>NA</v>
          </cell>
          <cell r="AF275" t="str">
            <v>507.NA1</v>
          </cell>
        </row>
        <row r="276">
          <cell r="A276">
            <v>276</v>
          </cell>
          <cell r="AD276">
            <v>507</v>
          </cell>
          <cell r="AE276" t="str">
            <v>NA</v>
          </cell>
          <cell r="AF276" t="str">
            <v>507.NA2</v>
          </cell>
        </row>
        <row r="277">
          <cell r="A277">
            <v>277</v>
          </cell>
          <cell r="B277">
            <v>510</v>
          </cell>
          <cell r="C277" t="str">
            <v>Maint Supervision &amp; Engineering</v>
          </cell>
          <cell r="AD277">
            <v>510</v>
          </cell>
          <cell r="AE277" t="str">
            <v>NA</v>
          </cell>
          <cell r="AF277" t="str">
            <v>510.NA</v>
          </cell>
        </row>
        <row r="278">
          <cell r="A278">
            <v>278</v>
          </cell>
          <cell r="D278" t="str">
            <v>SG</v>
          </cell>
          <cell r="E278" t="str">
            <v>P</v>
          </cell>
          <cell r="F278">
            <v>386180.86958826345</v>
          </cell>
          <cell r="G278">
            <v>386180.86958826345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0.75</v>
          </cell>
          <cell r="N278">
            <v>289635.65219119762</v>
          </cell>
          <cell r="O278">
            <v>96545.217397065862</v>
          </cell>
          <cell r="Q278">
            <v>0</v>
          </cell>
          <cell r="R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510</v>
          </cell>
          <cell r="AE278" t="str">
            <v>SG</v>
          </cell>
          <cell r="AF278" t="str">
            <v>510.SG</v>
          </cell>
        </row>
        <row r="279">
          <cell r="A279">
            <v>279</v>
          </cell>
          <cell r="D279" t="str">
            <v>SG</v>
          </cell>
          <cell r="E279" t="str">
            <v>P</v>
          </cell>
          <cell r="F279">
            <v>1233387.2016929463</v>
          </cell>
          <cell r="G279">
            <v>1233387.2016929463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0.75</v>
          </cell>
          <cell r="N279">
            <v>925040.40126970969</v>
          </cell>
          <cell r="O279">
            <v>308346.80042323656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D279">
            <v>510</v>
          </cell>
          <cell r="AE279" t="str">
            <v>SG</v>
          </cell>
          <cell r="AF279" t="str">
            <v>510.SG1</v>
          </cell>
        </row>
        <row r="280">
          <cell r="A280">
            <v>280</v>
          </cell>
          <cell r="F280">
            <v>1619568.0712812096</v>
          </cell>
          <cell r="G280">
            <v>1619568.0712812096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N280">
            <v>1214676.0534609072</v>
          </cell>
          <cell r="O280">
            <v>404892.0178203024</v>
          </cell>
          <cell r="Q280">
            <v>0</v>
          </cell>
          <cell r="R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510</v>
          </cell>
          <cell r="AE280" t="str">
            <v>NA</v>
          </cell>
          <cell r="AF280" t="str">
            <v>510.NA1</v>
          </cell>
        </row>
        <row r="281">
          <cell r="A281">
            <v>281</v>
          </cell>
          <cell r="AD281">
            <v>510</v>
          </cell>
          <cell r="AE281" t="str">
            <v>NA</v>
          </cell>
          <cell r="AF281" t="str">
            <v>510.NA2</v>
          </cell>
        </row>
        <row r="282">
          <cell r="A282">
            <v>282</v>
          </cell>
          <cell r="B282">
            <v>511</v>
          </cell>
          <cell r="C282" t="str">
            <v>Maintenance of Structures</v>
          </cell>
          <cell r="AD282">
            <v>511</v>
          </cell>
          <cell r="AE282" t="str">
            <v>NA</v>
          </cell>
          <cell r="AF282" t="str">
            <v>511.NA</v>
          </cell>
        </row>
        <row r="283">
          <cell r="A283">
            <v>283</v>
          </cell>
          <cell r="D283" t="str">
            <v>SG</v>
          </cell>
          <cell r="E283" t="str">
            <v>P</v>
          </cell>
          <cell r="F283">
            <v>10097417.45412801</v>
          </cell>
          <cell r="G283">
            <v>10097417.45412801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0.75</v>
          </cell>
          <cell r="N283">
            <v>7573063.0905960072</v>
          </cell>
          <cell r="O283">
            <v>2524354.3635320025</v>
          </cell>
          <cell r="Q283">
            <v>0</v>
          </cell>
          <cell r="R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D283">
            <v>511</v>
          </cell>
          <cell r="AE283" t="str">
            <v>SG</v>
          </cell>
          <cell r="AF283" t="str">
            <v>511.SG</v>
          </cell>
        </row>
        <row r="284">
          <cell r="A284">
            <v>284</v>
          </cell>
          <cell r="D284" t="str">
            <v>SG</v>
          </cell>
          <cell r="E284" t="str">
            <v>P</v>
          </cell>
          <cell r="F284">
            <v>1688735.3517155398</v>
          </cell>
          <cell r="G284">
            <v>1688735.3517155398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0.75</v>
          </cell>
          <cell r="N284">
            <v>1266551.5137866549</v>
          </cell>
          <cell r="O284">
            <v>422183.83792888495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D284">
            <v>511</v>
          </cell>
          <cell r="AE284" t="str">
            <v>SG</v>
          </cell>
          <cell r="AF284" t="str">
            <v>511.SG1</v>
          </cell>
        </row>
        <row r="285">
          <cell r="A285">
            <v>285</v>
          </cell>
          <cell r="F285">
            <v>11786152.805843551</v>
          </cell>
          <cell r="G285">
            <v>11786152.805843551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N285">
            <v>8839614.6043826621</v>
          </cell>
          <cell r="O285">
            <v>2946538.2014608877</v>
          </cell>
          <cell r="Q285">
            <v>0</v>
          </cell>
          <cell r="R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D285">
            <v>511</v>
          </cell>
          <cell r="AE285" t="str">
            <v>NA</v>
          </cell>
          <cell r="AF285" t="str">
            <v>511.NA1</v>
          </cell>
        </row>
        <row r="286">
          <cell r="A286">
            <v>286</v>
          </cell>
          <cell r="AD286">
            <v>511</v>
          </cell>
          <cell r="AE286" t="str">
            <v>NA</v>
          </cell>
          <cell r="AF286" t="str">
            <v>511.NA2</v>
          </cell>
        </row>
        <row r="287">
          <cell r="A287">
            <v>287</v>
          </cell>
          <cell r="B287">
            <v>512</v>
          </cell>
          <cell r="C287" t="str">
            <v>Maintenance of Boiler Plant</v>
          </cell>
          <cell r="AD287">
            <v>512</v>
          </cell>
          <cell r="AE287" t="str">
            <v>NA</v>
          </cell>
          <cell r="AF287" t="str">
            <v>512.NA</v>
          </cell>
        </row>
        <row r="288">
          <cell r="A288">
            <v>288</v>
          </cell>
          <cell r="D288" t="str">
            <v>SG</v>
          </cell>
          <cell r="E288" t="str">
            <v>P</v>
          </cell>
          <cell r="F288">
            <v>37674975.932181925</v>
          </cell>
          <cell r="G288">
            <v>37674975.932181925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0.75</v>
          </cell>
          <cell r="N288">
            <v>28256231.949136443</v>
          </cell>
          <cell r="O288">
            <v>9418743.9830454811</v>
          </cell>
          <cell r="Q288">
            <v>0</v>
          </cell>
          <cell r="R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D288">
            <v>512</v>
          </cell>
          <cell r="AE288" t="str">
            <v>SG</v>
          </cell>
          <cell r="AF288" t="str">
            <v>512.SG</v>
          </cell>
        </row>
        <row r="289">
          <cell r="A289">
            <v>289</v>
          </cell>
          <cell r="D289" t="str">
            <v>SG</v>
          </cell>
          <cell r="E289" t="str">
            <v>P</v>
          </cell>
          <cell r="F289">
            <v>3542166.6386061311</v>
          </cell>
          <cell r="G289">
            <v>3542166.6386061311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0.75</v>
          </cell>
          <cell r="N289">
            <v>2656624.9789545983</v>
          </cell>
          <cell r="O289">
            <v>885541.65965153277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D289">
            <v>512</v>
          </cell>
          <cell r="AE289" t="str">
            <v>SG</v>
          </cell>
          <cell r="AF289" t="str">
            <v>512.SG1</v>
          </cell>
        </row>
        <row r="290">
          <cell r="A290">
            <v>290</v>
          </cell>
          <cell r="F290">
            <v>41217142.570788056</v>
          </cell>
          <cell r="G290">
            <v>41217142.570788056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N290">
            <v>30912856.928091042</v>
          </cell>
          <cell r="O290">
            <v>10304285.642697014</v>
          </cell>
          <cell r="Q290">
            <v>0</v>
          </cell>
          <cell r="R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D290">
            <v>512</v>
          </cell>
          <cell r="AE290" t="str">
            <v>NA</v>
          </cell>
          <cell r="AF290" t="str">
            <v>512.NA1</v>
          </cell>
        </row>
        <row r="291">
          <cell r="A291">
            <v>291</v>
          </cell>
          <cell r="AD291">
            <v>512</v>
          </cell>
          <cell r="AE291" t="str">
            <v>NA</v>
          </cell>
          <cell r="AF291" t="str">
            <v>512.NA2</v>
          </cell>
        </row>
        <row r="292">
          <cell r="A292">
            <v>292</v>
          </cell>
          <cell r="B292">
            <v>513</v>
          </cell>
          <cell r="C292" t="str">
            <v>Maintenance of Electric Plant</v>
          </cell>
          <cell r="AD292">
            <v>513</v>
          </cell>
          <cell r="AE292" t="str">
            <v>NA</v>
          </cell>
          <cell r="AF292" t="str">
            <v>513.NA</v>
          </cell>
        </row>
        <row r="293">
          <cell r="A293">
            <v>293</v>
          </cell>
          <cell r="D293" t="str">
            <v>SG</v>
          </cell>
          <cell r="E293" t="str">
            <v>P</v>
          </cell>
          <cell r="F293">
            <v>16845980.437930003</v>
          </cell>
          <cell r="G293">
            <v>16845980.437930003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M293">
            <v>0.75</v>
          </cell>
          <cell r="N293">
            <v>12634485.328447502</v>
          </cell>
          <cell r="O293">
            <v>4211495.1094825007</v>
          </cell>
          <cell r="Q293">
            <v>0</v>
          </cell>
          <cell r="R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D293">
            <v>513</v>
          </cell>
          <cell r="AE293" t="str">
            <v>SG</v>
          </cell>
          <cell r="AF293" t="str">
            <v>513.SG</v>
          </cell>
        </row>
        <row r="294">
          <cell r="A294">
            <v>294</v>
          </cell>
          <cell r="D294" t="str">
            <v>SG</v>
          </cell>
          <cell r="E294" t="str">
            <v>P</v>
          </cell>
          <cell r="F294">
            <v>856583.73725996609</v>
          </cell>
          <cell r="G294">
            <v>856583.73725996609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M294">
            <v>0.75</v>
          </cell>
          <cell r="N294">
            <v>642437.80294497451</v>
          </cell>
          <cell r="O294">
            <v>214145.93431499152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D294">
            <v>513</v>
          </cell>
          <cell r="AE294" t="str">
            <v>SG</v>
          </cell>
          <cell r="AF294" t="str">
            <v>513.SG1</v>
          </cell>
        </row>
        <row r="295">
          <cell r="A295">
            <v>295</v>
          </cell>
          <cell r="F295">
            <v>17702564.175189968</v>
          </cell>
          <cell r="G295">
            <v>17702564.175189968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N295">
            <v>13276923.131392477</v>
          </cell>
          <cell r="O295">
            <v>4425641.043797492</v>
          </cell>
          <cell r="Q295">
            <v>0</v>
          </cell>
          <cell r="R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D295">
            <v>513</v>
          </cell>
          <cell r="AE295" t="str">
            <v>NA</v>
          </cell>
          <cell r="AF295" t="str">
            <v>513.NA1</v>
          </cell>
        </row>
        <row r="296">
          <cell r="A296">
            <v>296</v>
          </cell>
          <cell r="AD296">
            <v>513</v>
          </cell>
          <cell r="AE296" t="str">
            <v>NA</v>
          </cell>
          <cell r="AF296" t="str">
            <v>513.NA2</v>
          </cell>
        </row>
        <row r="297">
          <cell r="A297">
            <v>297</v>
          </cell>
          <cell r="B297">
            <v>514</v>
          </cell>
          <cell r="C297" t="str">
            <v>Maintenance of Misc. Steam Plant</v>
          </cell>
          <cell r="AD297">
            <v>514</v>
          </cell>
          <cell r="AE297" t="str">
            <v>NA</v>
          </cell>
          <cell r="AF297" t="str">
            <v>514.NA</v>
          </cell>
        </row>
        <row r="298">
          <cell r="A298">
            <v>298</v>
          </cell>
          <cell r="D298" t="str">
            <v>SG</v>
          </cell>
          <cell r="E298" t="str">
            <v>P</v>
          </cell>
          <cell r="F298">
            <v>3576285.4563699835</v>
          </cell>
          <cell r="G298">
            <v>3576285.4563699835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M298">
            <v>0.75</v>
          </cell>
          <cell r="N298">
            <v>2682214.0922774877</v>
          </cell>
          <cell r="O298">
            <v>894071.36409249587</v>
          </cell>
          <cell r="Q298">
            <v>0</v>
          </cell>
          <cell r="R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514</v>
          </cell>
          <cell r="AE298" t="str">
            <v>SG</v>
          </cell>
          <cell r="AF298" t="str">
            <v>514.SG</v>
          </cell>
        </row>
        <row r="299">
          <cell r="A299">
            <v>299</v>
          </cell>
          <cell r="D299" t="str">
            <v>SG</v>
          </cell>
          <cell r="E299" t="str">
            <v>P</v>
          </cell>
          <cell r="F299">
            <v>675265.95815496193</v>
          </cell>
          <cell r="G299">
            <v>675265.95815496193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M299">
            <v>0.75</v>
          </cell>
          <cell r="N299">
            <v>506449.46861622145</v>
          </cell>
          <cell r="O299">
            <v>168816.48953874048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>
            <v>514</v>
          </cell>
          <cell r="AE299" t="str">
            <v>SG</v>
          </cell>
          <cell r="AF299" t="str">
            <v>514.SG1</v>
          </cell>
        </row>
        <row r="300">
          <cell r="A300">
            <v>300</v>
          </cell>
          <cell r="F300">
            <v>4251551.4145249454</v>
          </cell>
          <cell r="G300">
            <v>4251551.4145249454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3188663.5608937093</v>
          </cell>
          <cell r="O300">
            <v>1062887.8536312364</v>
          </cell>
          <cell r="Q300">
            <v>0</v>
          </cell>
          <cell r="R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D300">
            <v>514</v>
          </cell>
          <cell r="AE300" t="str">
            <v>NA</v>
          </cell>
          <cell r="AF300" t="str">
            <v>514.NA1</v>
          </cell>
        </row>
        <row r="301">
          <cell r="A301">
            <v>301</v>
          </cell>
          <cell r="AD301">
            <v>514</v>
          </cell>
          <cell r="AE301" t="str">
            <v>NA</v>
          </cell>
          <cell r="AF301" t="str">
            <v>514.NA2</v>
          </cell>
        </row>
        <row r="302">
          <cell r="A302">
            <v>302</v>
          </cell>
          <cell r="B302" t="str">
            <v>Total Steam Power Generation</v>
          </cell>
          <cell r="F302">
            <v>481715583.35921305</v>
          </cell>
          <cell r="G302">
            <v>481715583.35921305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N302">
            <v>99582067.022982776</v>
          </cell>
          <cell r="O302">
            <v>382133516.3362304</v>
          </cell>
          <cell r="Q302">
            <v>0</v>
          </cell>
          <cell r="R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D302" t="str">
            <v>Total Steam Power Generation</v>
          </cell>
          <cell r="AE302" t="str">
            <v>NA</v>
          </cell>
          <cell r="AF302" t="str">
            <v>Total Steam Power Generation.NA</v>
          </cell>
        </row>
        <row r="303">
          <cell r="A303">
            <v>303</v>
          </cell>
          <cell r="AD303" t="str">
            <v>Total Steam Power Generation</v>
          </cell>
          <cell r="AE303" t="str">
            <v>NA</v>
          </cell>
          <cell r="AF303" t="str">
            <v>Total Steam Power Generation.NA1</v>
          </cell>
        </row>
        <row r="304">
          <cell r="A304">
            <v>304</v>
          </cell>
          <cell r="B304">
            <v>517</v>
          </cell>
          <cell r="C304" t="str">
            <v>Operation Super &amp; Engineering</v>
          </cell>
          <cell r="AD304">
            <v>517</v>
          </cell>
          <cell r="AE304" t="str">
            <v>NA</v>
          </cell>
          <cell r="AF304" t="str">
            <v>517.NA</v>
          </cell>
        </row>
        <row r="305">
          <cell r="A305">
            <v>305</v>
          </cell>
          <cell r="D305" t="str">
            <v>SG</v>
          </cell>
          <cell r="E305" t="str">
            <v>P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M305">
            <v>0.75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517</v>
          </cell>
          <cell r="AE305" t="str">
            <v>SG</v>
          </cell>
          <cell r="AF305" t="str">
            <v>517.SG</v>
          </cell>
        </row>
        <row r="306">
          <cell r="A306">
            <v>306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N306">
            <v>0</v>
          </cell>
          <cell r="O306">
            <v>0</v>
          </cell>
          <cell r="Q306">
            <v>0</v>
          </cell>
          <cell r="R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D306">
            <v>517</v>
          </cell>
          <cell r="AE306" t="str">
            <v>NA</v>
          </cell>
          <cell r="AF306" t="str">
            <v>517.NA1</v>
          </cell>
        </row>
        <row r="307">
          <cell r="A307">
            <v>307</v>
          </cell>
          <cell r="AD307">
            <v>517</v>
          </cell>
          <cell r="AE307" t="str">
            <v>NA</v>
          </cell>
          <cell r="AF307" t="str">
            <v>517.NA2</v>
          </cell>
        </row>
        <row r="308">
          <cell r="A308">
            <v>308</v>
          </cell>
          <cell r="B308">
            <v>518</v>
          </cell>
          <cell r="C308" t="str">
            <v>Nuclear Fuel Expense</v>
          </cell>
          <cell r="AD308">
            <v>518</v>
          </cell>
          <cell r="AE308" t="str">
            <v>NA</v>
          </cell>
          <cell r="AF308" t="str">
            <v>518.NA</v>
          </cell>
        </row>
        <row r="309">
          <cell r="A309">
            <v>309</v>
          </cell>
          <cell r="D309" t="str">
            <v>SE</v>
          </cell>
          <cell r="E309" t="str">
            <v>P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D309">
            <v>518</v>
          </cell>
          <cell r="AE309" t="str">
            <v>SE</v>
          </cell>
          <cell r="AF309" t="str">
            <v>518.SE</v>
          </cell>
        </row>
        <row r="310">
          <cell r="A310">
            <v>310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N310">
            <v>0</v>
          </cell>
          <cell r="O310">
            <v>0</v>
          </cell>
          <cell r="Q310">
            <v>0</v>
          </cell>
          <cell r="R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D310">
            <v>518</v>
          </cell>
          <cell r="AE310" t="str">
            <v>NA</v>
          </cell>
          <cell r="AF310" t="str">
            <v>518.NA1</v>
          </cell>
        </row>
        <row r="311">
          <cell r="A311">
            <v>311</v>
          </cell>
          <cell r="AD311">
            <v>518</v>
          </cell>
          <cell r="AE311" t="str">
            <v>NA</v>
          </cell>
          <cell r="AF311" t="str">
            <v>518.NA2</v>
          </cell>
        </row>
        <row r="312">
          <cell r="A312">
            <v>312</v>
          </cell>
          <cell r="AD312">
            <v>518</v>
          </cell>
          <cell r="AE312" t="str">
            <v>NA</v>
          </cell>
          <cell r="AF312" t="str">
            <v>518.NA3</v>
          </cell>
        </row>
        <row r="313">
          <cell r="A313">
            <v>313</v>
          </cell>
          <cell r="B313">
            <v>519</v>
          </cell>
          <cell r="C313" t="str">
            <v>Coolants and Water</v>
          </cell>
          <cell r="AD313">
            <v>519</v>
          </cell>
          <cell r="AE313" t="str">
            <v>NA</v>
          </cell>
          <cell r="AF313" t="str">
            <v>519.NA</v>
          </cell>
        </row>
        <row r="314">
          <cell r="A314">
            <v>314</v>
          </cell>
          <cell r="D314" t="str">
            <v>SG</v>
          </cell>
          <cell r="E314" t="str">
            <v>P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M314">
            <v>0.75</v>
          </cell>
          <cell r="N314">
            <v>0</v>
          </cell>
          <cell r="O314">
            <v>0</v>
          </cell>
          <cell r="Q314">
            <v>0</v>
          </cell>
          <cell r="R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519</v>
          </cell>
          <cell r="AE314" t="str">
            <v>SG</v>
          </cell>
          <cell r="AF314" t="str">
            <v>519.SG</v>
          </cell>
        </row>
        <row r="315">
          <cell r="A315">
            <v>315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N315">
            <v>0</v>
          </cell>
          <cell r="O315">
            <v>0</v>
          </cell>
          <cell r="Q315">
            <v>0</v>
          </cell>
          <cell r="R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D315">
            <v>519</v>
          </cell>
          <cell r="AE315" t="str">
            <v>NA</v>
          </cell>
          <cell r="AF315" t="str">
            <v>519.NA1</v>
          </cell>
        </row>
        <row r="316">
          <cell r="A316">
            <v>316</v>
          </cell>
          <cell r="AD316">
            <v>519</v>
          </cell>
          <cell r="AE316" t="str">
            <v>NA</v>
          </cell>
          <cell r="AF316" t="str">
            <v>519.NA2</v>
          </cell>
        </row>
        <row r="317">
          <cell r="A317">
            <v>317</v>
          </cell>
          <cell r="B317">
            <v>520</v>
          </cell>
          <cell r="C317" t="str">
            <v>Steam Expenses</v>
          </cell>
          <cell r="AD317">
            <v>520</v>
          </cell>
          <cell r="AE317" t="str">
            <v>NA</v>
          </cell>
          <cell r="AF317" t="str">
            <v>520.NA</v>
          </cell>
        </row>
        <row r="318">
          <cell r="A318">
            <v>318</v>
          </cell>
          <cell r="D318" t="str">
            <v>SG</v>
          </cell>
          <cell r="E318" t="str">
            <v>P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M318">
            <v>0.75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520</v>
          </cell>
          <cell r="AE318" t="str">
            <v>SG</v>
          </cell>
          <cell r="AF318" t="str">
            <v>520.SG</v>
          </cell>
        </row>
        <row r="319">
          <cell r="A319">
            <v>319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N319">
            <v>0</v>
          </cell>
          <cell r="O319">
            <v>0</v>
          </cell>
          <cell r="Q319">
            <v>0</v>
          </cell>
          <cell r="R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D319">
            <v>520</v>
          </cell>
          <cell r="AE319" t="str">
            <v>NA</v>
          </cell>
          <cell r="AF319" t="str">
            <v>520.NA1</v>
          </cell>
        </row>
        <row r="320">
          <cell r="A320">
            <v>320</v>
          </cell>
          <cell r="AD320">
            <v>520</v>
          </cell>
          <cell r="AE320" t="str">
            <v>NA</v>
          </cell>
          <cell r="AF320" t="str">
            <v>520.NA2</v>
          </cell>
        </row>
        <row r="321">
          <cell r="A321">
            <v>321</v>
          </cell>
          <cell r="B321">
            <v>523</v>
          </cell>
          <cell r="C321" t="str">
            <v>Electric Expenses</v>
          </cell>
          <cell r="AD321">
            <v>523</v>
          </cell>
          <cell r="AE321" t="str">
            <v>NA</v>
          </cell>
          <cell r="AF321" t="str">
            <v>523.NA</v>
          </cell>
        </row>
        <row r="322">
          <cell r="A322">
            <v>322</v>
          </cell>
          <cell r="D322" t="str">
            <v>SG</v>
          </cell>
          <cell r="E322" t="str">
            <v>P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M322">
            <v>0.75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D322">
            <v>523</v>
          </cell>
          <cell r="AE322" t="str">
            <v>SG</v>
          </cell>
          <cell r="AF322" t="str">
            <v>523.SG</v>
          </cell>
        </row>
        <row r="323">
          <cell r="A323">
            <v>323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N323">
            <v>0</v>
          </cell>
          <cell r="O323">
            <v>0</v>
          </cell>
          <cell r="Q323">
            <v>0</v>
          </cell>
          <cell r="R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D323">
            <v>523</v>
          </cell>
          <cell r="AE323" t="str">
            <v>NA</v>
          </cell>
          <cell r="AF323" t="str">
            <v>523.NA1</v>
          </cell>
        </row>
        <row r="324">
          <cell r="A324">
            <v>324</v>
          </cell>
          <cell r="AD324">
            <v>523</v>
          </cell>
          <cell r="AE324" t="str">
            <v>NA</v>
          </cell>
          <cell r="AF324" t="str">
            <v>523.NA2</v>
          </cell>
        </row>
        <row r="325">
          <cell r="A325">
            <v>325</v>
          </cell>
          <cell r="B325">
            <v>524</v>
          </cell>
          <cell r="C325" t="str">
            <v>Misc. Nuclear Expenses</v>
          </cell>
          <cell r="AD325">
            <v>524</v>
          </cell>
          <cell r="AE325" t="str">
            <v>NA</v>
          </cell>
          <cell r="AF325" t="str">
            <v>524.NA</v>
          </cell>
        </row>
        <row r="326">
          <cell r="A326">
            <v>326</v>
          </cell>
          <cell r="D326" t="str">
            <v>SG</v>
          </cell>
          <cell r="E326" t="str">
            <v>P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M326">
            <v>0.75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524</v>
          </cell>
          <cell r="AE326" t="str">
            <v>SG</v>
          </cell>
          <cell r="AF326" t="str">
            <v>524.SG</v>
          </cell>
        </row>
        <row r="327">
          <cell r="A327">
            <v>327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N327">
            <v>0</v>
          </cell>
          <cell r="O327">
            <v>0</v>
          </cell>
          <cell r="Q327">
            <v>0</v>
          </cell>
          <cell r="R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D327">
            <v>524</v>
          </cell>
          <cell r="AE327" t="str">
            <v>NA</v>
          </cell>
          <cell r="AF327" t="str">
            <v>524.NA1</v>
          </cell>
        </row>
        <row r="328">
          <cell r="A328">
            <v>328</v>
          </cell>
          <cell r="AD328">
            <v>524</v>
          </cell>
          <cell r="AE328" t="str">
            <v>NA</v>
          </cell>
          <cell r="AF328" t="str">
            <v>524.NA2</v>
          </cell>
        </row>
        <row r="329">
          <cell r="A329">
            <v>329</v>
          </cell>
          <cell r="B329">
            <v>528</v>
          </cell>
          <cell r="C329" t="str">
            <v>Maintenance Super &amp; Engineering</v>
          </cell>
          <cell r="AD329">
            <v>528</v>
          </cell>
          <cell r="AE329" t="str">
            <v>NA</v>
          </cell>
          <cell r="AF329" t="str">
            <v>528.NA</v>
          </cell>
        </row>
        <row r="330">
          <cell r="A330">
            <v>330</v>
          </cell>
          <cell r="D330" t="str">
            <v>SG</v>
          </cell>
          <cell r="E330" t="str">
            <v>P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M330">
            <v>0.75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D330">
            <v>528</v>
          </cell>
          <cell r="AE330" t="str">
            <v>SG</v>
          </cell>
          <cell r="AF330" t="str">
            <v>528.SG</v>
          </cell>
        </row>
        <row r="331">
          <cell r="A331">
            <v>331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N331">
            <v>0</v>
          </cell>
          <cell r="O331">
            <v>0</v>
          </cell>
          <cell r="Q331">
            <v>0</v>
          </cell>
          <cell r="R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D331">
            <v>528</v>
          </cell>
          <cell r="AE331" t="str">
            <v>NA</v>
          </cell>
          <cell r="AF331" t="str">
            <v>528.NA1</v>
          </cell>
        </row>
        <row r="332">
          <cell r="A332">
            <v>332</v>
          </cell>
          <cell r="AD332">
            <v>528</v>
          </cell>
          <cell r="AE332" t="str">
            <v>NA</v>
          </cell>
          <cell r="AF332" t="str">
            <v>528.NA2</v>
          </cell>
        </row>
        <row r="333">
          <cell r="A333">
            <v>333</v>
          </cell>
          <cell r="B333">
            <v>529</v>
          </cell>
          <cell r="C333" t="str">
            <v>Maintenance of Structures</v>
          </cell>
          <cell r="AD333">
            <v>529</v>
          </cell>
          <cell r="AE333" t="str">
            <v>NA</v>
          </cell>
          <cell r="AF333" t="str">
            <v>529.NA</v>
          </cell>
        </row>
        <row r="334">
          <cell r="A334">
            <v>334</v>
          </cell>
          <cell r="D334" t="str">
            <v>SG</v>
          </cell>
          <cell r="E334" t="str">
            <v>P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M334">
            <v>0.75</v>
          </cell>
          <cell r="N334">
            <v>0</v>
          </cell>
          <cell r="O334">
            <v>0</v>
          </cell>
          <cell r="Q334">
            <v>0</v>
          </cell>
          <cell r="R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D334">
            <v>529</v>
          </cell>
          <cell r="AE334" t="str">
            <v>SG</v>
          </cell>
          <cell r="AF334" t="str">
            <v>529.SG</v>
          </cell>
        </row>
        <row r="335">
          <cell r="A335">
            <v>335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N335">
            <v>0</v>
          </cell>
          <cell r="O335">
            <v>0</v>
          </cell>
          <cell r="Q335">
            <v>0</v>
          </cell>
          <cell r="R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D335">
            <v>529</v>
          </cell>
          <cell r="AE335" t="str">
            <v>NA</v>
          </cell>
          <cell r="AF335" t="str">
            <v>529.NA1</v>
          </cell>
        </row>
        <row r="336">
          <cell r="A336">
            <v>336</v>
          </cell>
          <cell r="AD336">
            <v>529</v>
          </cell>
          <cell r="AE336" t="str">
            <v>NA</v>
          </cell>
          <cell r="AF336" t="str">
            <v>529.NA2</v>
          </cell>
        </row>
        <row r="337">
          <cell r="A337">
            <v>337</v>
          </cell>
          <cell r="B337">
            <v>530</v>
          </cell>
          <cell r="C337" t="str">
            <v>Maintenance of Reactor Plant</v>
          </cell>
          <cell r="AD337">
            <v>530</v>
          </cell>
          <cell r="AE337" t="str">
            <v>NA</v>
          </cell>
          <cell r="AF337" t="str">
            <v>530.NA</v>
          </cell>
        </row>
        <row r="338">
          <cell r="A338">
            <v>338</v>
          </cell>
          <cell r="D338" t="str">
            <v>SG</v>
          </cell>
          <cell r="E338" t="str">
            <v>P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M338">
            <v>0.75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D338">
            <v>530</v>
          </cell>
          <cell r="AE338" t="str">
            <v>SG</v>
          </cell>
          <cell r="AF338" t="str">
            <v>530.SG</v>
          </cell>
        </row>
        <row r="339">
          <cell r="A339">
            <v>339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N339">
            <v>0</v>
          </cell>
          <cell r="O339">
            <v>0</v>
          </cell>
          <cell r="Q339">
            <v>0</v>
          </cell>
          <cell r="R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D339">
            <v>530</v>
          </cell>
          <cell r="AE339" t="str">
            <v>NA</v>
          </cell>
          <cell r="AF339" t="str">
            <v>530.NA1</v>
          </cell>
        </row>
        <row r="340">
          <cell r="A340">
            <v>340</v>
          </cell>
          <cell r="AD340">
            <v>530</v>
          </cell>
          <cell r="AE340" t="str">
            <v>NA</v>
          </cell>
          <cell r="AF340" t="str">
            <v>530.NA2</v>
          </cell>
        </row>
        <row r="341">
          <cell r="A341">
            <v>341</v>
          </cell>
          <cell r="B341">
            <v>531</v>
          </cell>
          <cell r="C341" t="str">
            <v>Maintenance of Electric Plant</v>
          </cell>
          <cell r="AD341">
            <v>531</v>
          </cell>
          <cell r="AE341" t="str">
            <v>NA</v>
          </cell>
          <cell r="AF341" t="str">
            <v>531.NA</v>
          </cell>
        </row>
        <row r="342">
          <cell r="A342">
            <v>342</v>
          </cell>
          <cell r="D342" t="str">
            <v>SG</v>
          </cell>
          <cell r="E342" t="str">
            <v>P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0.75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D342">
            <v>531</v>
          </cell>
          <cell r="AE342" t="str">
            <v>SG</v>
          </cell>
          <cell r="AF342" t="str">
            <v>531.SG</v>
          </cell>
        </row>
        <row r="343">
          <cell r="A343">
            <v>343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N343">
            <v>0</v>
          </cell>
          <cell r="O343">
            <v>0</v>
          </cell>
          <cell r="Q343">
            <v>0</v>
          </cell>
          <cell r="R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D343">
            <v>531</v>
          </cell>
          <cell r="AE343" t="str">
            <v>NA</v>
          </cell>
          <cell r="AF343" t="str">
            <v>531.NA1</v>
          </cell>
        </row>
        <row r="344">
          <cell r="A344">
            <v>344</v>
          </cell>
          <cell r="AD344">
            <v>531</v>
          </cell>
          <cell r="AE344" t="str">
            <v>NA</v>
          </cell>
          <cell r="AF344" t="str">
            <v>531.NA2</v>
          </cell>
        </row>
        <row r="345">
          <cell r="A345">
            <v>345</v>
          </cell>
          <cell r="B345">
            <v>532</v>
          </cell>
          <cell r="C345" t="str">
            <v>Maintenance of Misc Nuclear</v>
          </cell>
          <cell r="AD345">
            <v>532</v>
          </cell>
          <cell r="AE345" t="str">
            <v>NA</v>
          </cell>
          <cell r="AF345" t="str">
            <v>532.NA</v>
          </cell>
        </row>
        <row r="346">
          <cell r="A346">
            <v>346</v>
          </cell>
          <cell r="D346" t="str">
            <v>SG</v>
          </cell>
          <cell r="E346" t="str">
            <v>P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M346">
            <v>0.75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D346">
            <v>532</v>
          </cell>
          <cell r="AE346" t="str">
            <v>SG</v>
          </cell>
          <cell r="AF346" t="str">
            <v>532.SG</v>
          </cell>
        </row>
        <row r="347">
          <cell r="A347">
            <v>347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N347">
            <v>0</v>
          </cell>
          <cell r="O347">
            <v>0</v>
          </cell>
          <cell r="Q347">
            <v>0</v>
          </cell>
          <cell r="R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D347">
            <v>532</v>
          </cell>
          <cell r="AE347" t="str">
            <v>NA</v>
          </cell>
          <cell r="AF347" t="str">
            <v>532.NA1</v>
          </cell>
        </row>
        <row r="348">
          <cell r="A348">
            <v>348</v>
          </cell>
          <cell r="AD348">
            <v>532</v>
          </cell>
          <cell r="AE348" t="str">
            <v>NA</v>
          </cell>
          <cell r="AF348" t="str">
            <v>532.NA2</v>
          </cell>
        </row>
        <row r="349">
          <cell r="A349">
            <v>349</v>
          </cell>
          <cell r="B349" t="str">
            <v>Total Nuclear Power Generation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N349">
            <v>0</v>
          </cell>
          <cell r="O349">
            <v>0</v>
          </cell>
          <cell r="Q349">
            <v>0</v>
          </cell>
          <cell r="R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D349" t="str">
            <v>Total Nuclear Power Generation</v>
          </cell>
          <cell r="AE349" t="str">
            <v>NA</v>
          </cell>
          <cell r="AF349" t="str">
            <v>Total Nuclear Power Generation.NA</v>
          </cell>
        </row>
        <row r="350">
          <cell r="A350">
            <v>350</v>
          </cell>
          <cell r="AD350" t="str">
            <v>Total Nuclear Power Generation</v>
          </cell>
          <cell r="AE350" t="str">
            <v>NA</v>
          </cell>
          <cell r="AF350" t="str">
            <v>Total Nuclear Power Generation.NA1</v>
          </cell>
        </row>
        <row r="351">
          <cell r="A351">
            <v>351</v>
          </cell>
          <cell r="AD351" t="str">
            <v>Total Nuclear Power Generation</v>
          </cell>
          <cell r="AE351" t="str">
            <v>NA</v>
          </cell>
          <cell r="AF351" t="str">
            <v>Total Nuclear Power Generation.NA2</v>
          </cell>
        </row>
        <row r="352">
          <cell r="A352">
            <v>352</v>
          </cell>
          <cell r="B352">
            <v>535</v>
          </cell>
          <cell r="C352" t="str">
            <v>Operation Super &amp; Engineering</v>
          </cell>
          <cell r="AD352">
            <v>535</v>
          </cell>
          <cell r="AE352" t="str">
            <v>NA</v>
          </cell>
          <cell r="AF352" t="str">
            <v>535.NA</v>
          </cell>
        </row>
        <row r="353">
          <cell r="A353">
            <v>353</v>
          </cell>
          <cell r="D353" t="str">
            <v>SG</v>
          </cell>
          <cell r="E353" t="str">
            <v>P</v>
          </cell>
          <cell r="F353">
            <v>3267113.1143028084</v>
          </cell>
          <cell r="G353">
            <v>3267113.1143028084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0.75</v>
          </cell>
          <cell r="N353">
            <v>2450334.8357271063</v>
          </cell>
          <cell r="O353">
            <v>816778.2785757021</v>
          </cell>
          <cell r="Q353">
            <v>0</v>
          </cell>
          <cell r="R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D353">
            <v>535</v>
          </cell>
          <cell r="AE353" t="str">
            <v>SG</v>
          </cell>
          <cell r="AF353" t="str">
            <v>535.SG</v>
          </cell>
        </row>
        <row r="354">
          <cell r="A354">
            <v>354</v>
          </cell>
          <cell r="D354" t="str">
            <v>SG</v>
          </cell>
          <cell r="E354" t="str">
            <v>P</v>
          </cell>
          <cell r="F354">
            <v>441070.02434125222</v>
          </cell>
          <cell r="G354">
            <v>441070.02434125222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0.75</v>
          </cell>
          <cell r="N354">
            <v>330802.51825593918</v>
          </cell>
          <cell r="O354">
            <v>110267.50608531306</v>
          </cell>
          <cell r="Q354">
            <v>0</v>
          </cell>
          <cell r="R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D354">
            <v>535</v>
          </cell>
          <cell r="AE354" t="str">
            <v>SG</v>
          </cell>
          <cell r="AF354" t="str">
            <v>535.SG1</v>
          </cell>
        </row>
        <row r="355">
          <cell r="A355">
            <v>355</v>
          </cell>
          <cell r="F355">
            <v>3708183.1386440606</v>
          </cell>
          <cell r="G355">
            <v>3708183.1386440606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N355">
            <v>2781137.3539830456</v>
          </cell>
          <cell r="O355">
            <v>927045.78466101515</v>
          </cell>
          <cell r="Q355">
            <v>0</v>
          </cell>
          <cell r="R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D355">
            <v>535</v>
          </cell>
          <cell r="AE355" t="str">
            <v>NA</v>
          </cell>
          <cell r="AF355" t="str">
            <v>535.NA1</v>
          </cell>
        </row>
        <row r="356">
          <cell r="A356">
            <v>356</v>
          </cell>
          <cell r="AD356">
            <v>535</v>
          </cell>
          <cell r="AE356" t="str">
            <v>NA</v>
          </cell>
          <cell r="AF356" t="str">
            <v>535.NA2</v>
          </cell>
        </row>
        <row r="357">
          <cell r="A357">
            <v>357</v>
          </cell>
          <cell r="B357">
            <v>536</v>
          </cell>
          <cell r="C357" t="str">
            <v>Water For Power</v>
          </cell>
          <cell r="AD357">
            <v>536</v>
          </cell>
          <cell r="AE357" t="str">
            <v>NA</v>
          </cell>
          <cell r="AF357" t="str">
            <v>536.NA</v>
          </cell>
        </row>
        <row r="358">
          <cell r="A358">
            <v>358</v>
          </cell>
          <cell r="D358" t="str">
            <v>SG</v>
          </cell>
          <cell r="E358" t="str">
            <v>P</v>
          </cell>
          <cell r="F358">
            <v>16784.807085963192</v>
          </cell>
          <cell r="G358">
            <v>16784.807085963192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0.75</v>
          </cell>
          <cell r="N358">
            <v>12588.605314472394</v>
          </cell>
          <cell r="O358">
            <v>4196.2017714907979</v>
          </cell>
          <cell r="Q358">
            <v>0</v>
          </cell>
          <cell r="R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D358">
            <v>536</v>
          </cell>
          <cell r="AE358" t="str">
            <v>SG</v>
          </cell>
          <cell r="AF358" t="str">
            <v>536.SG</v>
          </cell>
        </row>
        <row r="359">
          <cell r="A359">
            <v>359</v>
          </cell>
          <cell r="D359" t="str">
            <v>SG</v>
          </cell>
          <cell r="E359" t="str">
            <v>P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0.75</v>
          </cell>
          <cell r="N359">
            <v>0</v>
          </cell>
          <cell r="O359">
            <v>0</v>
          </cell>
          <cell r="Q359">
            <v>0</v>
          </cell>
          <cell r="R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D359">
            <v>536</v>
          </cell>
          <cell r="AE359" t="str">
            <v>SG</v>
          </cell>
          <cell r="AF359" t="str">
            <v>536.SG1</v>
          </cell>
        </row>
        <row r="360">
          <cell r="A360">
            <v>360</v>
          </cell>
          <cell r="F360">
            <v>16784.807085963192</v>
          </cell>
          <cell r="G360">
            <v>16784.807085963192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N360">
            <v>12588.605314472394</v>
          </cell>
          <cell r="O360">
            <v>4196.2017714907979</v>
          </cell>
          <cell r="Q360">
            <v>0</v>
          </cell>
          <cell r="R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D360">
            <v>536</v>
          </cell>
          <cell r="AE360" t="str">
            <v>NA</v>
          </cell>
          <cell r="AF360" t="str">
            <v>536.NA1</v>
          </cell>
        </row>
        <row r="361">
          <cell r="A361">
            <v>361</v>
          </cell>
          <cell r="AD361">
            <v>536</v>
          </cell>
          <cell r="AE361" t="str">
            <v>NA</v>
          </cell>
          <cell r="AF361" t="str">
            <v>536.NA2</v>
          </cell>
        </row>
        <row r="362">
          <cell r="A362">
            <v>362</v>
          </cell>
          <cell r="B362">
            <v>537</v>
          </cell>
          <cell r="C362" t="str">
            <v>Hydraulic Expenses</v>
          </cell>
          <cell r="AD362">
            <v>537</v>
          </cell>
          <cell r="AE362" t="str">
            <v>NA</v>
          </cell>
          <cell r="AF362" t="str">
            <v>537.NA</v>
          </cell>
        </row>
        <row r="363">
          <cell r="A363">
            <v>363</v>
          </cell>
          <cell r="D363" t="str">
            <v>SG</v>
          </cell>
          <cell r="E363" t="str">
            <v>P</v>
          </cell>
          <cell r="F363">
            <v>1829590.8644036618</v>
          </cell>
          <cell r="G363">
            <v>1829590.8644036618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M363">
            <v>0.75</v>
          </cell>
          <cell r="N363">
            <v>1372193.1483027465</v>
          </cell>
          <cell r="O363">
            <v>457397.71610091545</v>
          </cell>
          <cell r="Q363">
            <v>0</v>
          </cell>
          <cell r="R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D363">
            <v>537</v>
          </cell>
          <cell r="AE363" t="str">
            <v>SG</v>
          </cell>
          <cell r="AF363" t="str">
            <v>537.SG</v>
          </cell>
        </row>
        <row r="364">
          <cell r="A364">
            <v>364</v>
          </cell>
          <cell r="D364" t="str">
            <v>SG</v>
          </cell>
          <cell r="E364" t="str">
            <v>P</v>
          </cell>
          <cell r="F364">
            <v>155357.50606389387</v>
          </cell>
          <cell r="G364">
            <v>155357.50606389387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0.75</v>
          </cell>
          <cell r="N364">
            <v>116518.1295479204</v>
          </cell>
          <cell r="O364">
            <v>38839.376515973468</v>
          </cell>
          <cell r="Q364">
            <v>0</v>
          </cell>
          <cell r="R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D364">
            <v>537</v>
          </cell>
          <cell r="AE364" t="str">
            <v>SG</v>
          </cell>
          <cell r="AF364" t="str">
            <v>537.SG1</v>
          </cell>
        </row>
        <row r="365">
          <cell r="A365">
            <v>365</v>
          </cell>
          <cell r="F365">
            <v>1984948.3704675557</v>
          </cell>
          <cell r="G365">
            <v>1984948.3704675557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N365">
            <v>1488711.2778506668</v>
          </cell>
          <cell r="O365">
            <v>496237.09261688893</v>
          </cell>
          <cell r="Q365">
            <v>0</v>
          </cell>
          <cell r="R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D365">
            <v>537</v>
          </cell>
          <cell r="AE365" t="str">
            <v>NA</v>
          </cell>
          <cell r="AF365" t="str">
            <v>537.NA1</v>
          </cell>
        </row>
        <row r="366">
          <cell r="A366">
            <v>366</v>
          </cell>
          <cell r="AD366">
            <v>537</v>
          </cell>
          <cell r="AE366" t="str">
            <v>NA</v>
          </cell>
          <cell r="AF366" t="str">
            <v>537.NA2</v>
          </cell>
        </row>
        <row r="367">
          <cell r="A367">
            <v>367</v>
          </cell>
          <cell r="B367">
            <v>538</v>
          </cell>
          <cell r="C367" t="str">
            <v>Electric Expenses</v>
          </cell>
          <cell r="AD367">
            <v>538</v>
          </cell>
          <cell r="AE367" t="str">
            <v>NA</v>
          </cell>
          <cell r="AF367" t="str">
            <v>538.NA</v>
          </cell>
        </row>
        <row r="368">
          <cell r="A368">
            <v>368</v>
          </cell>
          <cell r="D368" t="str">
            <v>SG</v>
          </cell>
          <cell r="E368" t="str">
            <v>P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0.75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D368">
            <v>538</v>
          </cell>
          <cell r="AE368" t="str">
            <v>SG</v>
          </cell>
          <cell r="AF368" t="str">
            <v>538.SG</v>
          </cell>
        </row>
        <row r="369">
          <cell r="A369">
            <v>369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D369">
            <v>538</v>
          </cell>
          <cell r="AE369" t="str">
            <v>NA</v>
          </cell>
          <cell r="AF369" t="str">
            <v>538.NA1</v>
          </cell>
        </row>
        <row r="370">
          <cell r="A370">
            <v>370</v>
          </cell>
          <cell r="AD370">
            <v>538</v>
          </cell>
          <cell r="AE370" t="str">
            <v>NA</v>
          </cell>
          <cell r="AF370" t="str">
            <v>538.NA2</v>
          </cell>
        </row>
        <row r="371">
          <cell r="A371">
            <v>371</v>
          </cell>
          <cell r="B371">
            <v>539</v>
          </cell>
          <cell r="C371" t="str">
            <v>Misc. Hydro Expenses</v>
          </cell>
          <cell r="AD371">
            <v>539</v>
          </cell>
          <cell r="AE371" t="str">
            <v>NA</v>
          </cell>
          <cell r="AF371" t="str">
            <v>539.NA</v>
          </cell>
        </row>
        <row r="372">
          <cell r="A372">
            <v>372</v>
          </cell>
          <cell r="D372" t="str">
            <v>SG</v>
          </cell>
          <cell r="E372" t="str">
            <v>P</v>
          </cell>
          <cell r="F372">
            <v>5111938.8339526681</v>
          </cell>
          <cell r="G372">
            <v>5111938.8339526681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0.75</v>
          </cell>
          <cell r="N372">
            <v>3833954.1254645009</v>
          </cell>
          <cell r="O372">
            <v>1277984.708488167</v>
          </cell>
          <cell r="Q372">
            <v>0</v>
          </cell>
          <cell r="R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D372">
            <v>539</v>
          </cell>
          <cell r="AE372" t="str">
            <v>SG</v>
          </cell>
          <cell r="AF372" t="str">
            <v>539.SG</v>
          </cell>
        </row>
        <row r="373">
          <cell r="A373">
            <v>373</v>
          </cell>
          <cell r="D373" t="str">
            <v>SG</v>
          </cell>
          <cell r="E373" t="str">
            <v>P</v>
          </cell>
          <cell r="F373">
            <v>3001094.4979365165</v>
          </cell>
          <cell r="G373">
            <v>3001094.4979365165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0.75</v>
          </cell>
          <cell r="N373">
            <v>2250820.8734523873</v>
          </cell>
          <cell r="O373">
            <v>750273.62448412913</v>
          </cell>
          <cell r="Q373">
            <v>0</v>
          </cell>
          <cell r="R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D373">
            <v>539</v>
          </cell>
          <cell r="AE373" t="str">
            <v>SG</v>
          </cell>
          <cell r="AF373" t="str">
            <v>539.SG1</v>
          </cell>
        </row>
        <row r="374">
          <cell r="A374">
            <v>374</v>
          </cell>
          <cell r="F374">
            <v>8113033.3318891842</v>
          </cell>
          <cell r="G374">
            <v>8113033.3318891842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N374">
            <v>6084774.9989168886</v>
          </cell>
          <cell r="O374">
            <v>2028258.332972296</v>
          </cell>
          <cell r="Q374">
            <v>0</v>
          </cell>
          <cell r="R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D374">
            <v>539</v>
          </cell>
          <cell r="AE374" t="str">
            <v>NA</v>
          </cell>
          <cell r="AF374" t="str">
            <v>539.NA1</v>
          </cell>
        </row>
        <row r="375">
          <cell r="A375">
            <v>375</v>
          </cell>
          <cell r="AD375">
            <v>539</v>
          </cell>
          <cell r="AE375" t="str">
            <v>NA</v>
          </cell>
          <cell r="AF375" t="str">
            <v>539.NA2</v>
          </cell>
        </row>
        <row r="376">
          <cell r="A376">
            <v>376</v>
          </cell>
          <cell r="B376">
            <v>540</v>
          </cell>
          <cell r="C376" t="str">
            <v>Rents (Hydro Generation)</v>
          </cell>
          <cell r="AD376">
            <v>540</v>
          </cell>
          <cell r="AE376" t="str">
            <v>NA</v>
          </cell>
          <cell r="AF376" t="str">
            <v>540.NA</v>
          </cell>
        </row>
        <row r="377">
          <cell r="A377">
            <v>377</v>
          </cell>
          <cell r="D377" t="str">
            <v>SG</v>
          </cell>
          <cell r="E377" t="str">
            <v>P</v>
          </cell>
          <cell r="F377">
            <v>545329.14748374408</v>
          </cell>
          <cell r="G377">
            <v>545329.14748374408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0.75</v>
          </cell>
          <cell r="N377">
            <v>408996.86061280803</v>
          </cell>
          <cell r="O377">
            <v>136332.28687093602</v>
          </cell>
          <cell r="Q377">
            <v>0</v>
          </cell>
          <cell r="R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D377">
            <v>540</v>
          </cell>
          <cell r="AE377" t="str">
            <v>SG</v>
          </cell>
          <cell r="AF377" t="str">
            <v>540.SG</v>
          </cell>
        </row>
        <row r="378">
          <cell r="A378">
            <v>378</v>
          </cell>
          <cell r="D378" t="str">
            <v>SG</v>
          </cell>
          <cell r="E378" t="str">
            <v>P</v>
          </cell>
          <cell r="F378">
            <v>-10777.391766948171</v>
          </cell>
          <cell r="G378">
            <v>-10777.391766948171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0.75</v>
          </cell>
          <cell r="N378">
            <v>-8083.043825211128</v>
          </cell>
          <cell r="O378">
            <v>-2694.3479417370427</v>
          </cell>
          <cell r="Q378">
            <v>0</v>
          </cell>
          <cell r="R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D378">
            <v>540</v>
          </cell>
          <cell r="AE378" t="str">
            <v>SG</v>
          </cell>
          <cell r="AF378" t="str">
            <v>540.SG1</v>
          </cell>
        </row>
        <row r="379">
          <cell r="A379">
            <v>379</v>
          </cell>
          <cell r="F379">
            <v>534551.75571679592</v>
          </cell>
          <cell r="G379">
            <v>534551.75571679592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N379">
            <v>400913.81678759691</v>
          </cell>
          <cell r="O379">
            <v>133637.93892919898</v>
          </cell>
          <cell r="Q379">
            <v>0</v>
          </cell>
          <cell r="R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D379">
            <v>540</v>
          </cell>
          <cell r="AE379" t="str">
            <v>NA</v>
          </cell>
          <cell r="AF379" t="str">
            <v>540.NA1</v>
          </cell>
        </row>
        <row r="380">
          <cell r="A380">
            <v>380</v>
          </cell>
          <cell r="AD380">
            <v>540</v>
          </cell>
          <cell r="AE380" t="str">
            <v>NA</v>
          </cell>
          <cell r="AF380" t="str">
            <v>540.NA2</v>
          </cell>
        </row>
        <row r="381">
          <cell r="A381">
            <v>381</v>
          </cell>
          <cell r="B381">
            <v>541</v>
          </cell>
          <cell r="C381" t="str">
            <v>Maint Supervision &amp; Engineering</v>
          </cell>
          <cell r="AD381">
            <v>541</v>
          </cell>
          <cell r="AE381" t="str">
            <v>NA</v>
          </cell>
          <cell r="AF381" t="str">
            <v>541.NA</v>
          </cell>
        </row>
        <row r="382">
          <cell r="A382">
            <v>382</v>
          </cell>
          <cell r="D382" t="str">
            <v>SG</v>
          </cell>
          <cell r="E382" t="str">
            <v>P</v>
          </cell>
          <cell r="F382">
            <v>205.49924251581623</v>
          </cell>
          <cell r="G382">
            <v>205.49924251581623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0.75</v>
          </cell>
          <cell r="N382">
            <v>154.12443188686217</v>
          </cell>
          <cell r="O382">
            <v>51.374810628954059</v>
          </cell>
          <cell r="Q382">
            <v>0</v>
          </cell>
          <cell r="R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D382">
            <v>541</v>
          </cell>
          <cell r="AE382" t="str">
            <v>SG</v>
          </cell>
          <cell r="AF382" t="str">
            <v>541.SG</v>
          </cell>
        </row>
        <row r="383">
          <cell r="A383">
            <v>383</v>
          </cell>
          <cell r="F383">
            <v>205.49924251581623</v>
          </cell>
          <cell r="G383">
            <v>205.49924251581623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N383">
            <v>154.12443188686217</v>
          </cell>
          <cell r="O383">
            <v>51.374810628954059</v>
          </cell>
          <cell r="Q383">
            <v>0</v>
          </cell>
          <cell r="R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D383">
            <v>541</v>
          </cell>
          <cell r="AE383" t="str">
            <v>NA</v>
          </cell>
          <cell r="AF383" t="str">
            <v>541.NA1</v>
          </cell>
        </row>
        <row r="384">
          <cell r="A384">
            <v>384</v>
          </cell>
          <cell r="AD384">
            <v>541</v>
          </cell>
          <cell r="AE384" t="str">
            <v>NA</v>
          </cell>
          <cell r="AF384" t="str">
            <v>541.NA2</v>
          </cell>
        </row>
        <row r="385">
          <cell r="A385">
            <v>385</v>
          </cell>
          <cell r="B385">
            <v>542</v>
          </cell>
          <cell r="C385" t="str">
            <v>Maintenance of Structures</v>
          </cell>
          <cell r="AD385">
            <v>542</v>
          </cell>
          <cell r="AE385" t="str">
            <v>NA</v>
          </cell>
          <cell r="AF385" t="str">
            <v>542.NA</v>
          </cell>
        </row>
        <row r="386">
          <cell r="A386">
            <v>386</v>
          </cell>
          <cell r="D386" t="str">
            <v>SG</v>
          </cell>
          <cell r="E386" t="str">
            <v>P</v>
          </cell>
          <cell r="F386">
            <v>302189.02401825669</v>
          </cell>
          <cell r="G386">
            <v>302189.02401825669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0.75</v>
          </cell>
          <cell r="N386">
            <v>226641.76801369252</v>
          </cell>
          <cell r="O386">
            <v>75547.256004564173</v>
          </cell>
          <cell r="Q386">
            <v>0</v>
          </cell>
          <cell r="R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D386">
            <v>542</v>
          </cell>
          <cell r="AE386" t="str">
            <v>SG</v>
          </cell>
          <cell r="AF386" t="str">
            <v>542.SG</v>
          </cell>
        </row>
        <row r="387">
          <cell r="A387">
            <v>387</v>
          </cell>
          <cell r="D387" t="str">
            <v>SG</v>
          </cell>
          <cell r="E387" t="str">
            <v>P</v>
          </cell>
          <cell r="F387">
            <v>11414.269729239038</v>
          </cell>
          <cell r="G387">
            <v>11414.269729239038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0.75</v>
          </cell>
          <cell r="N387">
            <v>8560.7022969292793</v>
          </cell>
          <cell r="O387">
            <v>2853.5674323097596</v>
          </cell>
          <cell r="Q387">
            <v>0</v>
          </cell>
          <cell r="R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D387">
            <v>542</v>
          </cell>
          <cell r="AE387" t="str">
            <v>SG</v>
          </cell>
          <cell r="AF387" t="str">
            <v>542.SG1</v>
          </cell>
        </row>
        <row r="388">
          <cell r="A388">
            <v>388</v>
          </cell>
          <cell r="F388">
            <v>313603.29374749574</v>
          </cell>
          <cell r="G388">
            <v>313603.29374749574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N388">
            <v>235202.47031062181</v>
          </cell>
          <cell r="O388">
            <v>78400.823436873936</v>
          </cell>
          <cell r="Q388">
            <v>0</v>
          </cell>
          <cell r="R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D388">
            <v>542</v>
          </cell>
          <cell r="AE388" t="str">
            <v>NA</v>
          </cell>
          <cell r="AF388" t="str">
            <v>542.NA1</v>
          </cell>
        </row>
        <row r="389">
          <cell r="A389">
            <v>389</v>
          </cell>
          <cell r="AD389">
            <v>542</v>
          </cell>
          <cell r="AE389" t="str">
            <v>NA</v>
          </cell>
          <cell r="AF389" t="str">
            <v>542.NA2</v>
          </cell>
        </row>
        <row r="390">
          <cell r="A390">
            <v>390</v>
          </cell>
          <cell r="B390">
            <v>543</v>
          </cell>
          <cell r="C390" t="str">
            <v>Maintenance of Dams &amp; Waterways</v>
          </cell>
          <cell r="AD390">
            <v>543</v>
          </cell>
          <cell r="AE390" t="str">
            <v>NA</v>
          </cell>
          <cell r="AF390" t="str">
            <v>543.NA</v>
          </cell>
        </row>
        <row r="391">
          <cell r="A391">
            <v>391</v>
          </cell>
          <cell r="D391" t="str">
            <v>SG</v>
          </cell>
          <cell r="E391" t="str">
            <v>P</v>
          </cell>
          <cell r="F391">
            <v>414239.06481218198</v>
          </cell>
          <cell r="G391">
            <v>414239.06481218198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0.75</v>
          </cell>
          <cell r="N391">
            <v>310679.29860913649</v>
          </cell>
          <cell r="O391">
            <v>103559.7662030455</v>
          </cell>
          <cell r="Q391">
            <v>0</v>
          </cell>
          <cell r="R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D391">
            <v>543</v>
          </cell>
          <cell r="AE391" t="str">
            <v>SG</v>
          </cell>
          <cell r="AF391" t="str">
            <v>543.SG</v>
          </cell>
        </row>
        <row r="392">
          <cell r="A392">
            <v>392</v>
          </cell>
          <cell r="D392" t="str">
            <v>SG</v>
          </cell>
          <cell r="E392" t="str">
            <v>P</v>
          </cell>
          <cell r="F392">
            <v>209574.44539039987</v>
          </cell>
          <cell r="G392">
            <v>209574.44539039987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0.75</v>
          </cell>
          <cell r="N392">
            <v>157180.83404279989</v>
          </cell>
          <cell r="O392">
            <v>52393.611347599966</v>
          </cell>
          <cell r="Q392">
            <v>0</v>
          </cell>
          <cell r="R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D392">
            <v>543</v>
          </cell>
          <cell r="AE392" t="str">
            <v>SG</v>
          </cell>
          <cell r="AF392" t="str">
            <v>543.SG1</v>
          </cell>
        </row>
        <row r="393">
          <cell r="A393">
            <v>393</v>
          </cell>
          <cell r="F393">
            <v>623813.51020258188</v>
          </cell>
          <cell r="G393">
            <v>623813.51020258188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>
            <v>467860.13265193638</v>
          </cell>
          <cell r="O393">
            <v>155953.37755064547</v>
          </cell>
          <cell r="Q393">
            <v>0</v>
          </cell>
          <cell r="R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D393">
            <v>543</v>
          </cell>
          <cell r="AE393" t="str">
            <v>NA</v>
          </cell>
          <cell r="AF393" t="str">
            <v>543.NA1</v>
          </cell>
        </row>
        <row r="394">
          <cell r="A394">
            <v>394</v>
          </cell>
          <cell r="AD394">
            <v>543</v>
          </cell>
          <cell r="AE394" t="str">
            <v>NA</v>
          </cell>
          <cell r="AF394" t="str">
            <v>543.NA2</v>
          </cell>
        </row>
        <row r="395">
          <cell r="A395">
            <v>395</v>
          </cell>
          <cell r="B395">
            <v>544</v>
          </cell>
          <cell r="C395" t="str">
            <v>Maintenance of Electric Plant</v>
          </cell>
          <cell r="AD395">
            <v>544</v>
          </cell>
          <cell r="AE395" t="str">
            <v>NA</v>
          </cell>
          <cell r="AF395" t="str">
            <v>544.NA</v>
          </cell>
        </row>
        <row r="396">
          <cell r="A396">
            <v>396</v>
          </cell>
          <cell r="D396" t="str">
            <v>SG</v>
          </cell>
          <cell r="E396" t="str">
            <v>P</v>
          </cell>
          <cell r="F396">
            <v>651826.7026578486</v>
          </cell>
          <cell r="G396">
            <v>651826.7026578486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0.75</v>
          </cell>
          <cell r="N396">
            <v>488870.02699338645</v>
          </cell>
          <cell r="O396">
            <v>162956.67566446215</v>
          </cell>
          <cell r="Q396">
            <v>0</v>
          </cell>
          <cell r="R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D396">
            <v>544</v>
          </cell>
          <cell r="AE396" t="str">
            <v>SG</v>
          </cell>
          <cell r="AF396" t="str">
            <v>544.SG</v>
          </cell>
        </row>
        <row r="397">
          <cell r="A397">
            <v>397</v>
          </cell>
          <cell r="D397" t="str">
            <v>SG</v>
          </cell>
          <cell r="E397" t="str">
            <v>P</v>
          </cell>
          <cell r="F397">
            <v>84279.443107160143</v>
          </cell>
          <cell r="G397">
            <v>84279.443107160143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0.75</v>
          </cell>
          <cell r="N397">
            <v>63209.582330370104</v>
          </cell>
          <cell r="O397">
            <v>21069.860776790036</v>
          </cell>
          <cell r="Q397">
            <v>0</v>
          </cell>
          <cell r="R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D397">
            <v>544</v>
          </cell>
          <cell r="AE397" t="str">
            <v>SG</v>
          </cell>
          <cell r="AF397" t="str">
            <v>544.SG1</v>
          </cell>
        </row>
        <row r="398">
          <cell r="A398">
            <v>398</v>
          </cell>
          <cell r="F398">
            <v>736106.14576500875</v>
          </cell>
          <cell r="G398">
            <v>736106.14576500875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N398">
            <v>552079.60932375654</v>
          </cell>
          <cell r="O398">
            <v>184026.53644125219</v>
          </cell>
          <cell r="Q398">
            <v>0</v>
          </cell>
          <cell r="R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D398">
            <v>544</v>
          </cell>
          <cell r="AE398" t="str">
            <v>NA</v>
          </cell>
          <cell r="AF398" t="str">
            <v>544.NA1</v>
          </cell>
        </row>
        <row r="399">
          <cell r="A399">
            <v>399</v>
          </cell>
          <cell r="AD399">
            <v>544</v>
          </cell>
          <cell r="AE399" t="str">
            <v>NA</v>
          </cell>
          <cell r="AF399" t="str">
            <v>544.NA2</v>
          </cell>
        </row>
        <row r="400">
          <cell r="A400">
            <v>400</v>
          </cell>
          <cell r="B400">
            <v>545</v>
          </cell>
          <cell r="C400" t="str">
            <v>Maintenance of Misc. Hydro Plant</v>
          </cell>
          <cell r="AD400">
            <v>545</v>
          </cell>
          <cell r="AE400" t="str">
            <v>NA</v>
          </cell>
          <cell r="AF400" t="str">
            <v>545.NA</v>
          </cell>
        </row>
        <row r="401">
          <cell r="A401">
            <v>401</v>
          </cell>
          <cell r="D401" t="str">
            <v>SG</v>
          </cell>
          <cell r="E401" t="str">
            <v>P</v>
          </cell>
          <cell r="F401">
            <v>1368883.9415804511</v>
          </cell>
          <cell r="G401">
            <v>1368883.9415804511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0.75</v>
          </cell>
          <cell r="N401">
            <v>1026662.9561853383</v>
          </cell>
          <cell r="O401">
            <v>342220.98539511277</v>
          </cell>
          <cell r="Q401">
            <v>0</v>
          </cell>
          <cell r="R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D401">
            <v>545</v>
          </cell>
          <cell r="AE401" t="str">
            <v>SG</v>
          </cell>
          <cell r="AF401" t="str">
            <v>545.SG</v>
          </cell>
        </row>
        <row r="402">
          <cell r="A402">
            <v>402</v>
          </cell>
          <cell r="D402" t="str">
            <v>SG</v>
          </cell>
          <cell r="E402" t="str">
            <v>P</v>
          </cell>
          <cell r="F402">
            <v>328284.68129685998</v>
          </cell>
          <cell r="G402">
            <v>328284.68129685998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0.75</v>
          </cell>
          <cell r="N402">
            <v>246213.51097264499</v>
          </cell>
          <cell r="O402">
            <v>82071.170324214996</v>
          </cell>
          <cell r="Q402">
            <v>0</v>
          </cell>
          <cell r="R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D402">
            <v>545</v>
          </cell>
          <cell r="AE402" t="str">
            <v>SG</v>
          </cell>
          <cell r="AF402" t="str">
            <v>545.SG1</v>
          </cell>
        </row>
        <row r="403">
          <cell r="A403">
            <v>403</v>
          </cell>
          <cell r="F403">
            <v>1697168.622877311</v>
          </cell>
          <cell r="G403">
            <v>1697168.622877311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N403">
            <v>1272876.4671579832</v>
          </cell>
          <cell r="O403">
            <v>424292.15571932774</v>
          </cell>
          <cell r="Q403">
            <v>0</v>
          </cell>
          <cell r="R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D403">
            <v>545</v>
          </cell>
          <cell r="AE403" t="str">
            <v>NA</v>
          </cell>
          <cell r="AF403" t="str">
            <v>545.NA1</v>
          </cell>
        </row>
        <row r="404">
          <cell r="A404">
            <v>404</v>
          </cell>
          <cell r="AD404">
            <v>545</v>
          </cell>
          <cell r="AE404" t="str">
            <v>NA</v>
          </cell>
          <cell r="AF404" t="str">
            <v>545.NA2</v>
          </cell>
        </row>
        <row r="405">
          <cell r="A405">
            <v>405</v>
          </cell>
          <cell r="B405" t="str">
            <v xml:space="preserve">Total Hydraulic Power Generation </v>
          </cell>
          <cell r="F405">
            <v>17728398.475638472</v>
          </cell>
          <cell r="G405">
            <v>17728398.475638472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N405">
            <v>13296298.856728856</v>
          </cell>
          <cell r="O405">
            <v>4432099.6189096179</v>
          </cell>
          <cell r="Q405">
            <v>0</v>
          </cell>
          <cell r="R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D405" t="str">
            <v xml:space="preserve">Total Hydraulic Power Generation </v>
          </cell>
          <cell r="AE405" t="str">
            <v>NA</v>
          </cell>
          <cell r="AF405" t="str">
            <v>Total Hydraulic Power Generation .NA</v>
          </cell>
        </row>
        <row r="406">
          <cell r="A406">
            <v>406</v>
          </cell>
          <cell r="AD406" t="str">
            <v xml:space="preserve">Total Hydraulic Power Generation </v>
          </cell>
          <cell r="AE406" t="str">
            <v>NA</v>
          </cell>
          <cell r="AF406" t="str">
            <v>Total Hydraulic Power Generation .NA1</v>
          </cell>
        </row>
        <row r="407">
          <cell r="A407">
            <v>407</v>
          </cell>
          <cell r="AD407" t="str">
            <v xml:space="preserve">Total Hydraulic Power Generation </v>
          </cell>
          <cell r="AE407" t="str">
            <v>NA</v>
          </cell>
          <cell r="AF407" t="str">
            <v>Total Hydraulic Power Generation .NA2</v>
          </cell>
        </row>
        <row r="408">
          <cell r="A408">
            <v>408</v>
          </cell>
          <cell r="B408">
            <v>546</v>
          </cell>
          <cell r="C408" t="str">
            <v>Operation Super &amp; Engineering</v>
          </cell>
          <cell r="AD408">
            <v>546</v>
          </cell>
          <cell r="AE408" t="str">
            <v>NA</v>
          </cell>
          <cell r="AF408" t="str">
            <v>546.NA</v>
          </cell>
        </row>
        <row r="409">
          <cell r="A409">
            <v>409</v>
          </cell>
          <cell r="D409" t="str">
            <v>SG</v>
          </cell>
          <cell r="E409" t="str">
            <v>P</v>
          </cell>
          <cell r="F409">
            <v>124906.12903588339</v>
          </cell>
          <cell r="G409">
            <v>124906.12903588339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0.75</v>
          </cell>
          <cell r="N409">
            <v>93679.596776912542</v>
          </cell>
          <cell r="O409">
            <v>31226.532258970848</v>
          </cell>
          <cell r="Q409">
            <v>0</v>
          </cell>
          <cell r="R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D409">
            <v>546</v>
          </cell>
          <cell r="AE409" t="str">
            <v>SG</v>
          </cell>
          <cell r="AF409" t="str">
            <v>546.SG</v>
          </cell>
        </row>
        <row r="410">
          <cell r="A410">
            <v>410</v>
          </cell>
          <cell r="F410">
            <v>124906.12903588339</v>
          </cell>
          <cell r="G410">
            <v>124906.12903588339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N410">
            <v>93679.596776912542</v>
          </cell>
          <cell r="O410">
            <v>31226.532258970848</v>
          </cell>
          <cell r="Q410">
            <v>0</v>
          </cell>
          <cell r="R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D410">
            <v>546</v>
          </cell>
          <cell r="AE410" t="str">
            <v>NA</v>
          </cell>
          <cell r="AF410" t="str">
            <v>546.NA1</v>
          </cell>
        </row>
        <row r="411">
          <cell r="A411">
            <v>411</v>
          </cell>
          <cell r="AD411">
            <v>546</v>
          </cell>
          <cell r="AE411" t="str">
            <v>NA</v>
          </cell>
          <cell r="AF411" t="str">
            <v>546.NA2</v>
          </cell>
        </row>
        <row r="412">
          <cell r="A412">
            <v>412</v>
          </cell>
          <cell r="B412" t="str">
            <v>547NPC</v>
          </cell>
          <cell r="C412" t="str">
            <v>Fuel - NPC</v>
          </cell>
          <cell r="AD412" t="str">
            <v>547NPC</v>
          </cell>
          <cell r="AE412" t="str">
            <v>NA</v>
          </cell>
          <cell r="AF412" t="str">
            <v>547NPC.NA</v>
          </cell>
        </row>
        <row r="413">
          <cell r="A413">
            <v>413</v>
          </cell>
          <cell r="D413" t="str">
            <v>SE</v>
          </cell>
          <cell r="E413" t="str">
            <v>P</v>
          </cell>
          <cell r="F413">
            <v>103556592.81961994</v>
          </cell>
          <cell r="G413">
            <v>103556592.81961994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103556592.81961994</v>
          </cell>
          <cell r="Q413">
            <v>0</v>
          </cell>
          <cell r="R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D413" t="str">
            <v>547NPC</v>
          </cell>
          <cell r="AE413" t="str">
            <v>SE</v>
          </cell>
          <cell r="AF413" t="str">
            <v>547NPC.SE</v>
          </cell>
        </row>
        <row r="414">
          <cell r="A414">
            <v>414</v>
          </cell>
          <cell r="D414" t="str">
            <v>SE</v>
          </cell>
          <cell r="E414" t="str">
            <v>P</v>
          </cell>
          <cell r="F414">
            <v>625605.41855180031</v>
          </cell>
          <cell r="G414">
            <v>625605.41855180031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625605.41855180031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D414" t="str">
            <v>547NPC</v>
          </cell>
          <cell r="AE414" t="str">
            <v>SE</v>
          </cell>
          <cell r="AF414" t="str">
            <v>547NPC.SE1</v>
          </cell>
        </row>
        <row r="415">
          <cell r="A415">
            <v>415</v>
          </cell>
          <cell r="F415">
            <v>104182198.23817174</v>
          </cell>
          <cell r="G415">
            <v>104182198.23817174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N415">
            <v>0</v>
          </cell>
          <cell r="O415">
            <v>104182198.23817174</v>
          </cell>
          <cell r="Q415">
            <v>0</v>
          </cell>
          <cell r="R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D415" t="str">
            <v>547NPC</v>
          </cell>
          <cell r="AE415" t="str">
            <v>NA</v>
          </cell>
          <cell r="AF415" t="str">
            <v>547NPC.NA1</v>
          </cell>
        </row>
        <row r="416">
          <cell r="A416">
            <v>416</v>
          </cell>
          <cell r="AD416" t="str">
            <v>547NPC</v>
          </cell>
          <cell r="AE416" t="str">
            <v>NA</v>
          </cell>
          <cell r="AF416" t="str">
            <v>547NPC.NA2</v>
          </cell>
        </row>
        <row r="417">
          <cell r="A417">
            <v>417</v>
          </cell>
          <cell r="B417">
            <v>548</v>
          </cell>
          <cell r="C417" t="str">
            <v>Generation Expense</v>
          </cell>
          <cell r="AD417">
            <v>548</v>
          </cell>
          <cell r="AE417" t="str">
            <v>NA</v>
          </cell>
          <cell r="AF417" t="str">
            <v>548.NA</v>
          </cell>
        </row>
        <row r="418">
          <cell r="A418">
            <v>418</v>
          </cell>
          <cell r="D418" t="str">
            <v>SG</v>
          </cell>
          <cell r="E418" t="str">
            <v>P</v>
          </cell>
          <cell r="F418">
            <v>7368549.0290650325</v>
          </cell>
          <cell r="G418">
            <v>7368549.0290650325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0.75</v>
          </cell>
          <cell r="N418">
            <v>5526411.7717987746</v>
          </cell>
          <cell r="O418">
            <v>1842137.2572662581</v>
          </cell>
          <cell r="Q418">
            <v>0</v>
          </cell>
          <cell r="R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D418">
            <v>548</v>
          </cell>
          <cell r="AE418" t="str">
            <v>SG</v>
          </cell>
          <cell r="AF418" t="str">
            <v>548.SG</v>
          </cell>
        </row>
        <row r="419">
          <cell r="A419">
            <v>419</v>
          </cell>
          <cell r="D419" t="str">
            <v>SG</v>
          </cell>
          <cell r="E419" t="str">
            <v>P</v>
          </cell>
          <cell r="F419">
            <v>336003.24911495432</v>
          </cell>
          <cell r="G419">
            <v>336003.24911495432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0.75</v>
          </cell>
          <cell r="N419">
            <v>252002.43683621573</v>
          </cell>
          <cell r="O419">
            <v>84000.81227873858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D419">
            <v>548</v>
          </cell>
          <cell r="AE419" t="str">
            <v>SG</v>
          </cell>
          <cell r="AF419" t="str">
            <v>548.SG1</v>
          </cell>
        </row>
        <row r="420">
          <cell r="A420">
            <v>420</v>
          </cell>
          <cell r="F420">
            <v>7704552.2781799864</v>
          </cell>
          <cell r="G420">
            <v>7704552.2781799864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N420">
            <v>5778414.2086349903</v>
          </cell>
          <cell r="O420">
            <v>1926138.0695449966</v>
          </cell>
          <cell r="Q420">
            <v>0</v>
          </cell>
          <cell r="R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D420">
            <v>548</v>
          </cell>
          <cell r="AE420" t="str">
            <v>NA</v>
          </cell>
          <cell r="AF420" t="str">
            <v>548.NA1</v>
          </cell>
        </row>
        <row r="421">
          <cell r="A421">
            <v>421</v>
          </cell>
          <cell r="AD421">
            <v>548</v>
          </cell>
          <cell r="AE421" t="str">
            <v>NA</v>
          </cell>
          <cell r="AF421" t="str">
            <v>548.NA2</v>
          </cell>
        </row>
        <row r="422">
          <cell r="A422">
            <v>422</v>
          </cell>
          <cell r="B422">
            <v>549</v>
          </cell>
          <cell r="C422" t="str">
            <v>Miscellaneous Other</v>
          </cell>
          <cell r="AD422">
            <v>549</v>
          </cell>
          <cell r="AE422" t="str">
            <v>NA</v>
          </cell>
          <cell r="AF422" t="str">
            <v>549.NA</v>
          </cell>
        </row>
        <row r="423">
          <cell r="A423">
            <v>423</v>
          </cell>
          <cell r="D423" t="str">
            <v>SG</v>
          </cell>
          <cell r="E423" t="str">
            <v>P</v>
          </cell>
          <cell r="F423">
            <v>1561943.0275807122</v>
          </cell>
          <cell r="G423">
            <v>1561943.0275807122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0.75</v>
          </cell>
          <cell r="N423">
            <v>1171457.2706855342</v>
          </cell>
          <cell r="O423">
            <v>390485.75689517806</v>
          </cell>
          <cell r="Q423">
            <v>0</v>
          </cell>
          <cell r="R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D423">
            <v>549</v>
          </cell>
          <cell r="AE423" t="str">
            <v>SG</v>
          </cell>
          <cell r="AF423" t="str">
            <v>549.SG</v>
          </cell>
        </row>
        <row r="424">
          <cell r="A424">
            <v>424</v>
          </cell>
          <cell r="D424" t="str">
            <v>SG</v>
          </cell>
          <cell r="E424" t="str">
            <v>P</v>
          </cell>
          <cell r="F424">
            <v>633913.77523034136</v>
          </cell>
          <cell r="G424">
            <v>633913.77523034136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0.75</v>
          </cell>
          <cell r="N424">
            <v>475435.33142275602</v>
          </cell>
          <cell r="O424">
            <v>158478.44380758534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D424">
            <v>549</v>
          </cell>
          <cell r="AE424" t="str">
            <v>SG</v>
          </cell>
          <cell r="AF424" t="str">
            <v>549.SG1</v>
          </cell>
        </row>
        <row r="425">
          <cell r="A425">
            <v>425</v>
          </cell>
          <cell r="F425">
            <v>2195856.8028110536</v>
          </cell>
          <cell r="G425">
            <v>2195856.8028110536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N425">
            <v>1646892.6021082902</v>
          </cell>
          <cell r="O425">
            <v>548964.2007027634</v>
          </cell>
          <cell r="Q425">
            <v>0</v>
          </cell>
          <cell r="R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D425">
            <v>549</v>
          </cell>
          <cell r="AE425" t="str">
            <v>NA</v>
          </cell>
          <cell r="AF425" t="str">
            <v>549.NA1</v>
          </cell>
        </row>
        <row r="426">
          <cell r="A426">
            <v>426</v>
          </cell>
          <cell r="AD426">
            <v>549</v>
          </cell>
          <cell r="AE426" t="str">
            <v>NA</v>
          </cell>
          <cell r="AF426" t="str">
            <v>549.NA2</v>
          </cell>
        </row>
        <row r="427">
          <cell r="A427">
            <v>427</v>
          </cell>
          <cell r="AD427">
            <v>549</v>
          </cell>
          <cell r="AE427" t="str">
            <v>NA</v>
          </cell>
          <cell r="AF427" t="str">
            <v>549.NA3</v>
          </cell>
        </row>
        <row r="428">
          <cell r="A428">
            <v>428</v>
          </cell>
          <cell r="B428">
            <v>550</v>
          </cell>
          <cell r="C428" t="str">
            <v>Maint Supervision &amp; Engineering</v>
          </cell>
          <cell r="AD428">
            <v>550</v>
          </cell>
          <cell r="AE428" t="str">
            <v>NA</v>
          </cell>
          <cell r="AF428" t="str">
            <v>550.NA</v>
          </cell>
        </row>
        <row r="429">
          <cell r="A429">
            <v>429</v>
          </cell>
          <cell r="D429" t="str">
            <v>SG</v>
          </cell>
          <cell r="E429" t="str">
            <v>P</v>
          </cell>
          <cell r="F429">
            <v>17019.529660787062</v>
          </cell>
          <cell r="G429">
            <v>17019.529660787062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0.75</v>
          </cell>
          <cell r="N429">
            <v>12764.647245590297</v>
          </cell>
          <cell r="O429">
            <v>4254.8824151967656</v>
          </cell>
          <cell r="Q429">
            <v>0</v>
          </cell>
          <cell r="R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D429">
            <v>550</v>
          </cell>
          <cell r="AE429" t="str">
            <v>SG</v>
          </cell>
          <cell r="AF429" t="str">
            <v>550.SG</v>
          </cell>
        </row>
        <row r="430">
          <cell r="A430">
            <v>430</v>
          </cell>
          <cell r="D430" t="str">
            <v>SG</v>
          </cell>
          <cell r="E430" t="str">
            <v>P</v>
          </cell>
          <cell r="F430">
            <v>1745958.2488369129</v>
          </cell>
          <cell r="G430">
            <v>1745958.2488369129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0.75</v>
          </cell>
          <cell r="N430">
            <v>1309468.6866276846</v>
          </cell>
          <cell r="O430">
            <v>436489.56220922823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D430">
            <v>550</v>
          </cell>
          <cell r="AE430" t="str">
            <v>SG</v>
          </cell>
          <cell r="AF430" t="str">
            <v>550.SG1</v>
          </cell>
        </row>
        <row r="431">
          <cell r="A431">
            <v>431</v>
          </cell>
          <cell r="F431">
            <v>1762977.7784976999</v>
          </cell>
          <cell r="G431">
            <v>1762977.7784976999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N431">
            <v>1322233.333873275</v>
          </cell>
          <cell r="O431">
            <v>440744.44462442497</v>
          </cell>
          <cell r="Q431">
            <v>0</v>
          </cell>
          <cell r="R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D431">
            <v>550</v>
          </cell>
          <cell r="AE431" t="str">
            <v>NA</v>
          </cell>
          <cell r="AF431" t="str">
            <v>550.NA1</v>
          </cell>
        </row>
        <row r="432">
          <cell r="A432">
            <v>432</v>
          </cell>
          <cell r="AD432">
            <v>550</v>
          </cell>
          <cell r="AE432" t="str">
            <v>NA</v>
          </cell>
          <cell r="AF432" t="str">
            <v>550.NA2</v>
          </cell>
        </row>
        <row r="433">
          <cell r="A433">
            <v>433</v>
          </cell>
          <cell r="B433">
            <v>551</v>
          </cell>
          <cell r="C433" t="str">
            <v>Maint Supervision &amp; Engineering</v>
          </cell>
          <cell r="AD433">
            <v>551</v>
          </cell>
          <cell r="AE433" t="str">
            <v>NA</v>
          </cell>
          <cell r="AF433" t="str">
            <v>551.NA</v>
          </cell>
        </row>
        <row r="434">
          <cell r="A434">
            <v>434</v>
          </cell>
          <cell r="D434" t="str">
            <v>SG</v>
          </cell>
          <cell r="E434" t="str">
            <v>P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0.75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D434">
            <v>551</v>
          </cell>
          <cell r="AE434" t="str">
            <v>SG</v>
          </cell>
          <cell r="AF434" t="str">
            <v>551.SG</v>
          </cell>
        </row>
        <row r="435">
          <cell r="A435">
            <v>435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D435">
            <v>551</v>
          </cell>
          <cell r="AE435" t="str">
            <v>NA</v>
          </cell>
          <cell r="AF435" t="str">
            <v>551.NA1</v>
          </cell>
        </row>
        <row r="436">
          <cell r="A436">
            <v>436</v>
          </cell>
          <cell r="AD436">
            <v>551</v>
          </cell>
          <cell r="AE436" t="str">
            <v>NA</v>
          </cell>
          <cell r="AF436" t="str">
            <v>551.NA2</v>
          </cell>
        </row>
        <row r="437">
          <cell r="A437">
            <v>437</v>
          </cell>
          <cell r="B437">
            <v>552</v>
          </cell>
          <cell r="C437" t="str">
            <v>Maintenance of Structures</v>
          </cell>
          <cell r="AD437">
            <v>552</v>
          </cell>
          <cell r="AE437" t="str">
            <v>NA</v>
          </cell>
          <cell r="AF437" t="str">
            <v>552.NA</v>
          </cell>
        </row>
        <row r="438">
          <cell r="A438">
            <v>438</v>
          </cell>
          <cell r="D438" t="str">
            <v>SG</v>
          </cell>
          <cell r="E438" t="str">
            <v>P</v>
          </cell>
          <cell r="F438">
            <v>1881338.5371127198</v>
          </cell>
          <cell r="G438">
            <v>1881338.5371127198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0.75</v>
          </cell>
          <cell r="N438">
            <v>1411003.9028345398</v>
          </cell>
          <cell r="O438">
            <v>470334.63427817996</v>
          </cell>
          <cell r="Q438">
            <v>0</v>
          </cell>
          <cell r="R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D438">
            <v>552</v>
          </cell>
          <cell r="AE438" t="str">
            <v>SG</v>
          </cell>
          <cell r="AF438" t="str">
            <v>552.SG</v>
          </cell>
        </row>
        <row r="439">
          <cell r="A439">
            <v>439</v>
          </cell>
          <cell r="D439" t="str">
            <v>SG</v>
          </cell>
          <cell r="E439" t="str">
            <v>P</v>
          </cell>
          <cell r="F439">
            <v>41643.970156725969</v>
          </cell>
          <cell r="G439">
            <v>41643.970156725969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0.75</v>
          </cell>
          <cell r="N439">
            <v>31232.977617544479</v>
          </cell>
          <cell r="O439">
            <v>10410.992539181492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D439">
            <v>552</v>
          </cell>
          <cell r="AE439" t="str">
            <v>SG</v>
          </cell>
          <cell r="AF439" t="str">
            <v>552.SG1</v>
          </cell>
        </row>
        <row r="440">
          <cell r="A440">
            <v>440</v>
          </cell>
          <cell r="F440">
            <v>1922982.5072694458</v>
          </cell>
          <cell r="G440">
            <v>1922982.5072694458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>
            <v>1442236.8804520844</v>
          </cell>
          <cell r="O440">
            <v>480745.62681736145</v>
          </cell>
          <cell r="Q440">
            <v>0</v>
          </cell>
          <cell r="R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D440">
            <v>552</v>
          </cell>
          <cell r="AE440" t="str">
            <v>NA</v>
          </cell>
          <cell r="AF440" t="str">
            <v>552.NA1</v>
          </cell>
        </row>
        <row r="441">
          <cell r="A441">
            <v>441</v>
          </cell>
          <cell r="AD441">
            <v>552</v>
          </cell>
          <cell r="AE441" t="str">
            <v>NA</v>
          </cell>
          <cell r="AF441" t="str">
            <v>552.NA2</v>
          </cell>
        </row>
        <row r="442">
          <cell r="A442">
            <v>442</v>
          </cell>
          <cell r="AD442">
            <v>552</v>
          </cell>
          <cell r="AE442" t="str">
            <v>NA</v>
          </cell>
          <cell r="AF442" t="str">
            <v>552.NA3</v>
          </cell>
        </row>
        <row r="443">
          <cell r="A443">
            <v>443</v>
          </cell>
          <cell r="B443">
            <v>553</v>
          </cell>
          <cell r="C443" t="str">
            <v>Maint of Generation &amp; Electric Plant</v>
          </cell>
          <cell r="AD443">
            <v>553</v>
          </cell>
          <cell r="AE443" t="str">
            <v>NA</v>
          </cell>
          <cell r="AF443" t="str">
            <v>553.NA</v>
          </cell>
        </row>
        <row r="444">
          <cell r="A444">
            <v>444</v>
          </cell>
          <cell r="D444" t="str">
            <v>SG</v>
          </cell>
          <cell r="E444" t="str">
            <v>P</v>
          </cell>
          <cell r="F444">
            <v>2618505.5465595927</v>
          </cell>
          <cell r="G444">
            <v>2618505.5465595927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0.75</v>
          </cell>
          <cell r="N444">
            <v>1963879.1599196945</v>
          </cell>
          <cell r="O444">
            <v>654626.38663989818</v>
          </cell>
          <cell r="Q444">
            <v>0</v>
          </cell>
          <cell r="R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D444">
            <v>553</v>
          </cell>
          <cell r="AE444" t="str">
            <v>SG</v>
          </cell>
          <cell r="AF444" t="str">
            <v>553.SG</v>
          </cell>
        </row>
        <row r="445">
          <cell r="A445">
            <v>445</v>
          </cell>
          <cell r="D445" t="str">
            <v>SG</v>
          </cell>
          <cell r="E445" t="str">
            <v>P</v>
          </cell>
          <cell r="F445">
            <v>4627739.3040264146</v>
          </cell>
          <cell r="G445">
            <v>4627739.3040264146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0.75</v>
          </cell>
          <cell r="N445">
            <v>3470804.4780198112</v>
          </cell>
          <cell r="O445">
            <v>1156934.8260066037</v>
          </cell>
          <cell r="Q445">
            <v>0</v>
          </cell>
          <cell r="R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D445">
            <v>553</v>
          </cell>
          <cell r="AE445" t="str">
            <v>SG</v>
          </cell>
          <cell r="AF445" t="str">
            <v>553.SG1</v>
          </cell>
        </row>
        <row r="446">
          <cell r="A446">
            <v>446</v>
          </cell>
          <cell r="D446" t="str">
            <v>SG</v>
          </cell>
          <cell r="E446" t="str">
            <v>P</v>
          </cell>
          <cell r="F446">
            <v>164218.11488601894</v>
          </cell>
          <cell r="G446">
            <v>164218.11488601894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0.75</v>
          </cell>
          <cell r="N446">
            <v>123163.58616451421</v>
          </cell>
          <cell r="O446">
            <v>41054.528721504736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D446">
            <v>553</v>
          </cell>
          <cell r="AE446" t="str">
            <v>SG</v>
          </cell>
          <cell r="AF446" t="str">
            <v>553.SG2</v>
          </cell>
        </row>
        <row r="447">
          <cell r="A447">
            <v>447</v>
          </cell>
          <cell r="F447">
            <v>7410462.9654720267</v>
          </cell>
          <cell r="G447">
            <v>7410462.9654720267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N447">
            <v>5557847.2241040198</v>
          </cell>
          <cell r="O447">
            <v>1852615.7413680067</v>
          </cell>
          <cell r="Q447">
            <v>0</v>
          </cell>
          <cell r="R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D447">
            <v>553</v>
          </cell>
          <cell r="AE447" t="str">
            <v>NA</v>
          </cell>
          <cell r="AF447" t="str">
            <v>553.NA1</v>
          </cell>
        </row>
        <row r="448">
          <cell r="A448">
            <v>448</v>
          </cell>
          <cell r="AD448">
            <v>553</v>
          </cell>
          <cell r="AE448" t="str">
            <v>NA</v>
          </cell>
          <cell r="AF448" t="str">
            <v>553.NA2</v>
          </cell>
        </row>
        <row r="449">
          <cell r="A449">
            <v>449</v>
          </cell>
          <cell r="B449">
            <v>554</v>
          </cell>
          <cell r="C449" t="str">
            <v>Maintenance of Misc. Other</v>
          </cell>
          <cell r="AD449">
            <v>554</v>
          </cell>
          <cell r="AE449" t="str">
            <v>NA</v>
          </cell>
          <cell r="AF449" t="str">
            <v>554.NA</v>
          </cell>
        </row>
        <row r="450">
          <cell r="A450">
            <v>450</v>
          </cell>
          <cell r="D450" t="str">
            <v>SG</v>
          </cell>
          <cell r="E450" t="str">
            <v>P</v>
          </cell>
          <cell r="F450">
            <v>814121.06333419867</v>
          </cell>
          <cell r="G450">
            <v>814121.06333419867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0.75</v>
          </cell>
          <cell r="N450">
            <v>610590.797500649</v>
          </cell>
          <cell r="O450">
            <v>203530.26583354967</v>
          </cell>
          <cell r="Q450">
            <v>0</v>
          </cell>
          <cell r="R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D450">
            <v>554</v>
          </cell>
          <cell r="AE450" t="str">
            <v>SG</v>
          </cell>
          <cell r="AF450" t="str">
            <v>554.SG</v>
          </cell>
        </row>
        <row r="451">
          <cell r="A451">
            <v>451</v>
          </cell>
          <cell r="D451" t="str">
            <v>SG</v>
          </cell>
          <cell r="E451" t="str">
            <v>P</v>
          </cell>
          <cell r="F451">
            <v>485578.95693063643</v>
          </cell>
          <cell r="G451">
            <v>485578.95693063643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0.75</v>
          </cell>
          <cell r="N451">
            <v>364184.21769797732</v>
          </cell>
          <cell r="O451">
            <v>121394.73923265911</v>
          </cell>
          <cell r="Q451">
            <v>0</v>
          </cell>
          <cell r="R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D451">
            <v>554</v>
          </cell>
          <cell r="AE451" t="str">
            <v>SG</v>
          </cell>
          <cell r="AF451" t="str">
            <v>554.SG1</v>
          </cell>
        </row>
        <row r="452">
          <cell r="A452">
            <v>452</v>
          </cell>
          <cell r="D452" t="str">
            <v>SG</v>
          </cell>
          <cell r="E452" t="str">
            <v>P</v>
          </cell>
          <cell r="F452">
            <v>62389.500927435089</v>
          </cell>
          <cell r="G452">
            <v>62389.500927435089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0.75</v>
          </cell>
          <cell r="N452">
            <v>46792.125695576317</v>
          </cell>
          <cell r="O452">
            <v>15597.375231858772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D452">
            <v>554</v>
          </cell>
          <cell r="AE452" t="str">
            <v>SG</v>
          </cell>
          <cell r="AF452" t="str">
            <v>554.SG2</v>
          </cell>
        </row>
        <row r="453">
          <cell r="A453">
            <v>453</v>
          </cell>
          <cell r="F453">
            <v>1362089.5211922701</v>
          </cell>
          <cell r="G453">
            <v>1362089.5211922701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N453">
            <v>1021567.1408942026</v>
          </cell>
          <cell r="O453">
            <v>340522.38029806752</v>
          </cell>
          <cell r="Q453">
            <v>0</v>
          </cell>
          <cell r="R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D453">
            <v>554</v>
          </cell>
          <cell r="AE453" t="str">
            <v>NA</v>
          </cell>
          <cell r="AF453" t="str">
            <v>554.NA1</v>
          </cell>
        </row>
        <row r="454">
          <cell r="A454">
            <v>454</v>
          </cell>
          <cell r="AD454">
            <v>554</v>
          </cell>
          <cell r="AE454" t="str">
            <v>NA</v>
          </cell>
          <cell r="AF454" t="str">
            <v>554.NA2</v>
          </cell>
        </row>
        <row r="455">
          <cell r="A455">
            <v>455</v>
          </cell>
          <cell r="B455" t="str">
            <v>Total Other Power Generation</v>
          </cell>
          <cell r="F455">
            <v>126666026.22063011</v>
          </cell>
          <cell r="G455">
            <v>126666026.22063011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N455">
            <v>16862870.98684378</v>
          </cell>
          <cell r="O455">
            <v>109803155.23378633</v>
          </cell>
          <cell r="Q455">
            <v>0</v>
          </cell>
          <cell r="R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D455" t="str">
            <v>Total Other Power Generation</v>
          </cell>
          <cell r="AE455" t="str">
            <v>NA</v>
          </cell>
          <cell r="AF455" t="str">
            <v>Total Other Power Generation.NA</v>
          </cell>
        </row>
        <row r="456">
          <cell r="A456">
            <v>456</v>
          </cell>
          <cell r="AD456" t="str">
            <v>Total Other Power Generation</v>
          </cell>
          <cell r="AE456" t="str">
            <v>NA</v>
          </cell>
          <cell r="AF456" t="str">
            <v>Total Other Power Generation.NA1</v>
          </cell>
        </row>
        <row r="457">
          <cell r="A457">
            <v>457</v>
          </cell>
          <cell r="B457" t="str">
            <v>555NPC</v>
          </cell>
          <cell r="C457" t="str">
            <v>Purchased Power - NPC</v>
          </cell>
          <cell r="AD457" t="str">
            <v>555NPC</v>
          </cell>
          <cell r="AE457" t="str">
            <v>NA</v>
          </cell>
          <cell r="AF457" t="str">
            <v>555NPC.NA</v>
          </cell>
        </row>
        <row r="458">
          <cell r="A458">
            <v>458</v>
          </cell>
          <cell r="D458" t="str">
            <v>S</v>
          </cell>
          <cell r="E458" t="str">
            <v>DMSC</v>
          </cell>
          <cell r="F458">
            <v>999011.25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999011.25</v>
          </cell>
          <cell r="M458">
            <v>0.75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D458" t="str">
            <v>555NPC</v>
          </cell>
          <cell r="AE458" t="str">
            <v>S</v>
          </cell>
          <cell r="AF458" t="str">
            <v>555NPC.S</v>
          </cell>
        </row>
        <row r="459">
          <cell r="A459">
            <v>459</v>
          </cell>
          <cell r="D459" t="str">
            <v>SG</v>
          </cell>
          <cell r="E459" t="str">
            <v>P</v>
          </cell>
          <cell r="F459">
            <v>279009670.9015702</v>
          </cell>
          <cell r="G459">
            <v>279009670.9015702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0.75</v>
          </cell>
          <cell r="N459">
            <v>209257253.17617765</v>
          </cell>
          <cell r="O459">
            <v>69752417.72539255</v>
          </cell>
          <cell r="Q459">
            <v>0</v>
          </cell>
          <cell r="R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D459" t="str">
            <v>555NPC</v>
          </cell>
          <cell r="AE459" t="str">
            <v>SG</v>
          </cell>
          <cell r="AF459" t="str">
            <v>555NPC.SG</v>
          </cell>
        </row>
        <row r="460">
          <cell r="A460">
            <v>460</v>
          </cell>
          <cell r="D460" t="str">
            <v>SE</v>
          </cell>
          <cell r="E460" t="str">
            <v>P</v>
          </cell>
          <cell r="F460">
            <v>9300160.3639984392</v>
          </cell>
          <cell r="G460">
            <v>9300160.3639984392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9300160.3639984392</v>
          </cell>
          <cell r="Q460">
            <v>0</v>
          </cell>
          <cell r="R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D460" t="str">
            <v>555NPC</v>
          </cell>
          <cell r="AE460" t="str">
            <v>SE</v>
          </cell>
          <cell r="AF460" t="str">
            <v>555NPC.SE</v>
          </cell>
        </row>
        <row r="461">
          <cell r="A461">
            <v>461</v>
          </cell>
          <cell r="D461" t="str">
            <v>SG</v>
          </cell>
          <cell r="E461" t="str">
            <v>P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M461">
            <v>0.75</v>
          </cell>
          <cell r="N461">
            <v>0</v>
          </cell>
          <cell r="O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D461" t="str">
            <v>555NPC</v>
          </cell>
          <cell r="AE461" t="str">
            <v>SG</v>
          </cell>
          <cell r="AF461" t="str">
            <v>555NPC.SG1</v>
          </cell>
        </row>
        <row r="462">
          <cell r="A462">
            <v>462</v>
          </cell>
          <cell r="D462" t="str">
            <v>DGP</v>
          </cell>
          <cell r="E462" t="str">
            <v>P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M462">
            <v>0.75</v>
          </cell>
          <cell r="N462">
            <v>0</v>
          </cell>
          <cell r="O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D462" t="str">
            <v>555NPC</v>
          </cell>
          <cell r="AE462" t="str">
            <v>DGP</v>
          </cell>
          <cell r="AF462" t="str">
            <v>555NPC.DGP</v>
          </cell>
        </row>
        <row r="463">
          <cell r="A463">
            <v>463</v>
          </cell>
          <cell r="F463">
            <v>289308842.51556861</v>
          </cell>
          <cell r="G463">
            <v>288309831.26556861</v>
          </cell>
          <cell r="H463">
            <v>0</v>
          </cell>
          <cell r="I463">
            <v>0</v>
          </cell>
          <cell r="J463">
            <v>0</v>
          </cell>
          <cell r="K463">
            <v>999011.25</v>
          </cell>
          <cell r="N463">
            <v>209257253.17617765</v>
          </cell>
          <cell r="O463">
            <v>79052578.089390993</v>
          </cell>
          <cell r="Q463">
            <v>0</v>
          </cell>
          <cell r="R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D463" t="str">
            <v>555NPC</v>
          </cell>
          <cell r="AE463" t="str">
            <v>NA</v>
          </cell>
          <cell r="AF463" t="str">
            <v>555NPC.NA1</v>
          </cell>
        </row>
        <row r="464">
          <cell r="A464">
            <v>464</v>
          </cell>
          <cell r="AD464" t="str">
            <v>555NPC</v>
          </cell>
          <cell r="AE464" t="str">
            <v>NA</v>
          </cell>
          <cell r="AF464" t="str">
            <v>555NPC.NA2</v>
          </cell>
        </row>
        <row r="465">
          <cell r="A465">
            <v>465</v>
          </cell>
          <cell r="B465">
            <v>556</v>
          </cell>
          <cell r="C465" t="str">
            <v>System Control &amp; Load Dispatch</v>
          </cell>
          <cell r="AD465">
            <v>556</v>
          </cell>
          <cell r="AE465" t="str">
            <v>NA</v>
          </cell>
          <cell r="AF465" t="str">
            <v>556.NA</v>
          </cell>
        </row>
        <row r="466">
          <cell r="A466">
            <v>466</v>
          </cell>
          <cell r="D466" t="str">
            <v>SG</v>
          </cell>
          <cell r="E466" t="str">
            <v>P</v>
          </cell>
          <cell r="F466">
            <v>529848.32117264415</v>
          </cell>
          <cell r="G466">
            <v>529848.32117264415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M466">
            <v>0.75</v>
          </cell>
          <cell r="N466">
            <v>397386.24087948311</v>
          </cell>
          <cell r="O466">
            <v>132462.08029316104</v>
          </cell>
          <cell r="Q466">
            <v>0</v>
          </cell>
          <cell r="R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D466">
            <v>556</v>
          </cell>
          <cell r="AE466" t="str">
            <v>SG</v>
          </cell>
          <cell r="AF466" t="str">
            <v>556.SG</v>
          </cell>
        </row>
        <row r="467">
          <cell r="A467">
            <v>467</v>
          </cell>
          <cell r="F467">
            <v>529848.32117264415</v>
          </cell>
          <cell r="G467">
            <v>529848.32117264415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N467">
            <v>397386.24087948311</v>
          </cell>
          <cell r="O467">
            <v>132462.08029316104</v>
          </cell>
          <cell r="Q467">
            <v>0</v>
          </cell>
          <cell r="R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D467">
            <v>556</v>
          </cell>
          <cell r="AE467" t="str">
            <v>NA</v>
          </cell>
          <cell r="AF467" t="str">
            <v>556.NA1</v>
          </cell>
        </row>
        <row r="468">
          <cell r="A468">
            <v>468</v>
          </cell>
          <cell r="AD468">
            <v>556</v>
          </cell>
          <cell r="AE468" t="str">
            <v>NA</v>
          </cell>
          <cell r="AF468" t="str">
            <v>556.NA2</v>
          </cell>
        </row>
        <row r="469">
          <cell r="A469">
            <v>469</v>
          </cell>
          <cell r="B469">
            <v>557</v>
          </cell>
          <cell r="C469" t="str">
            <v>Other Expenses</v>
          </cell>
          <cell r="AD469">
            <v>557</v>
          </cell>
          <cell r="AE469" t="str">
            <v>NA</v>
          </cell>
          <cell r="AF469" t="str">
            <v>557.NA</v>
          </cell>
        </row>
        <row r="470">
          <cell r="A470">
            <v>470</v>
          </cell>
          <cell r="D470" t="str">
            <v>S</v>
          </cell>
          <cell r="E470" t="str">
            <v>P</v>
          </cell>
          <cell r="F470">
            <v>35000.04</v>
          </cell>
          <cell r="G470">
            <v>35000.04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M470">
            <v>0.75</v>
          </cell>
          <cell r="N470">
            <v>26250.03</v>
          </cell>
          <cell r="O470">
            <v>8750.01</v>
          </cell>
          <cell r="Q470">
            <v>0</v>
          </cell>
          <cell r="R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D470">
            <v>557</v>
          </cell>
          <cell r="AE470" t="str">
            <v>S</v>
          </cell>
          <cell r="AF470" t="str">
            <v>557.S</v>
          </cell>
        </row>
        <row r="471">
          <cell r="A471">
            <v>471</v>
          </cell>
          <cell r="D471" t="str">
            <v>SG</v>
          </cell>
          <cell r="E471" t="str">
            <v>P</v>
          </cell>
          <cell r="F471">
            <v>16018131.423410278</v>
          </cell>
          <cell r="G471">
            <v>16018131.423410278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M471">
            <v>0.75</v>
          </cell>
          <cell r="N471">
            <v>12013598.567557707</v>
          </cell>
          <cell r="O471">
            <v>4004532.8558525695</v>
          </cell>
          <cell r="Q471">
            <v>0</v>
          </cell>
          <cell r="R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D471">
            <v>557</v>
          </cell>
          <cell r="AE471" t="str">
            <v>SG</v>
          </cell>
          <cell r="AF471" t="str">
            <v>557.SG</v>
          </cell>
        </row>
        <row r="472">
          <cell r="A472">
            <v>472</v>
          </cell>
          <cell r="D472" t="str">
            <v>SGCT</v>
          </cell>
          <cell r="E472" t="str">
            <v>P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M472">
            <v>0.75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D472">
            <v>557</v>
          </cell>
          <cell r="AE472" t="str">
            <v>SGCT</v>
          </cell>
          <cell r="AF472" t="str">
            <v>557.SGCT</v>
          </cell>
        </row>
        <row r="473">
          <cell r="A473">
            <v>473</v>
          </cell>
          <cell r="D473" t="str">
            <v>SE</v>
          </cell>
          <cell r="E473" t="str">
            <v>P</v>
          </cell>
          <cell r="F473">
            <v>3772.5450027368561</v>
          </cell>
          <cell r="G473">
            <v>3772.5450027368561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3772.5450027368561</v>
          </cell>
          <cell r="Q473">
            <v>0</v>
          </cell>
          <cell r="R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D473">
            <v>557</v>
          </cell>
          <cell r="AE473" t="str">
            <v>SE</v>
          </cell>
          <cell r="AF473" t="str">
            <v>557.SE</v>
          </cell>
        </row>
        <row r="474">
          <cell r="A474">
            <v>474</v>
          </cell>
          <cell r="D474" t="str">
            <v>SG</v>
          </cell>
          <cell r="E474" t="str">
            <v>P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M474">
            <v>0.75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D474">
            <v>557</v>
          </cell>
          <cell r="AE474" t="str">
            <v>SG</v>
          </cell>
          <cell r="AF474" t="str">
            <v>557.SG1</v>
          </cell>
        </row>
        <row r="475">
          <cell r="A475">
            <v>475</v>
          </cell>
          <cell r="D475" t="str">
            <v>TROJP</v>
          </cell>
          <cell r="E475" t="str">
            <v>P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0.75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D475">
            <v>557</v>
          </cell>
          <cell r="AE475" t="str">
            <v>TROJP</v>
          </cell>
          <cell r="AF475" t="str">
            <v>557.TROJP</v>
          </cell>
        </row>
        <row r="476">
          <cell r="A476">
            <v>476</v>
          </cell>
          <cell r="F476">
            <v>16056904.008413013</v>
          </cell>
          <cell r="G476">
            <v>16056904.008413013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N476">
            <v>12039848.597557707</v>
          </cell>
          <cell r="O476">
            <v>4017055.4108553063</v>
          </cell>
          <cell r="Q476">
            <v>0</v>
          </cell>
          <cell r="R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D476">
            <v>557</v>
          </cell>
          <cell r="AE476" t="str">
            <v>NA</v>
          </cell>
          <cell r="AF476" t="str">
            <v>557.NA1</v>
          </cell>
        </row>
        <row r="477">
          <cell r="A477">
            <v>477</v>
          </cell>
          <cell r="AD477">
            <v>557</v>
          </cell>
          <cell r="AE477" t="str">
            <v>NA</v>
          </cell>
          <cell r="AF477" t="str">
            <v>557.NA2</v>
          </cell>
        </row>
        <row r="478">
          <cell r="A478">
            <v>478</v>
          </cell>
          <cell r="C478" t="str">
            <v>Embedded Cost Differentials</v>
          </cell>
          <cell r="AD478">
            <v>557</v>
          </cell>
          <cell r="AE478" t="str">
            <v>NA</v>
          </cell>
          <cell r="AF478" t="str">
            <v>557.NA3</v>
          </cell>
        </row>
        <row r="479">
          <cell r="A479">
            <v>479</v>
          </cell>
          <cell r="C479" t="str">
            <v>Company Owned Hydro</v>
          </cell>
          <cell r="D479" t="str">
            <v>DGP</v>
          </cell>
          <cell r="E479" t="str">
            <v>P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M479">
            <v>0.75</v>
          </cell>
          <cell r="N479">
            <v>0</v>
          </cell>
          <cell r="O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D479">
            <v>557</v>
          </cell>
          <cell r="AE479" t="str">
            <v>DGP</v>
          </cell>
          <cell r="AF479" t="str">
            <v>557.DGP</v>
          </cell>
        </row>
        <row r="480">
          <cell r="A480">
            <v>480</v>
          </cell>
          <cell r="C480" t="str">
            <v>Company Owned Hydro</v>
          </cell>
          <cell r="D480" t="str">
            <v>SG</v>
          </cell>
          <cell r="E480" t="str">
            <v>P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M480">
            <v>0.75</v>
          </cell>
          <cell r="N480">
            <v>0</v>
          </cell>
          <cell r="O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D480">
            <v>557</v>
          </cell>
          <cell r="AE480" t="str">
            <v>SG</v>
          </cell>
          <cell r="AF480" t="str">
            <v>557.SG2</v>
          </cell>
        </row>
        <row r="481">
          <cell r="A481">
            <v>481</v>
          </cell>
          <cell r="C481" t="str">
            <v>Mid-C Contract</v>
          </cell>
          <cell r="D481" t="str">
            <v>MC</v>
          </cell>
          <cell r="E481" t="str">
            <v>P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M481">
            <v>0.75</v>
          </cell>
          <cell r="N481">
            <v>0</v>
          </cell>
          <cell r="O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D481">
            <v>557</v>
          </cell>
          <cell r="AE481" t="str">
            <v>MC</v>
          </cell>
          <cell r="AF481" t="str">
            <v>557.MC</v>
          </cell>
        </row>
        <row r="482">
          <cell r="A482">
            <v>482</v>
          </cell>
          <cell r="C482" t="str">
            <v>Mid-C Contract</v>
          </cell>
          <cell r="D482" t="str">
            <v>SG</v>
          </cell>
          <cell r="E482" t="str">
            <v>P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M482">
            <v>0.75</v>
          </cell>
          <cell r="N482">
            <v>0</v>
          </cell>
          <cell r="O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D482">
            <v>557</v>
          </cell>
          <cell r="AE482" t="str">
            <v>SG</v>
          </cell>
          <cell r="AF482" t="str">
            <v>557.SG3</v>
          </cell>
        </row>
        <row r="483">
          <cell r="A483">
            <v>483</v>
          </cell>
          <cell r="C483" t="str">
            <v>Existing QF Contracts</v>
          </cell>
          <cell r="D483" t="str">
            <v xml:space="preserve">S </v>
          </cell>
          <cell r="E483" t="str">
            <v>P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0.75</v>
          </cell>
          <cell r="N483">
            <v>0</v>
          </cell>
          <cell r="O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D483">
            <v>557</v>
          </cell>
          <cell r="AE483" t="str">
            <v xml:space="preserve">S </v>
          </cell>
          <cell r="AF483" t="str">
            <v xml:space="preserve">557.S </v>
          </cell>
        </row>
        <row r="484">
          <cell r="A484">
            <v>484</v>
          </cell>
          <cell r="C484" t="str">
            <v>Existing QF Contracts</v>
          </cell>
          <cell r="E484" t="str">
            <v>P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M484">
            <v>0.75</v>
          </cell>
          <cell r="N484">
            <v>0</v>
          </cell>
          <cell r="O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D484">
            <v>557</v>
          </cell>
          <cell r="AE484" t="str">
            <v>NA</v>
          </cell>
          <cell r="AF484" t="str">
            <v>557.NA4</v>
          </cell>
        </row>
        <row r="485">
          <cell r="A485">
            <v>485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N485">
            <v>0</v>
          </cell>
          <cell r="O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D485">
            <v>557</v>
          </cell>
          <cell r="AE485" t="str">
            <v>NA</v>
          </cell>
          <cell r="AF485" t="str">
            <v>557.NA5</v>
          </cell>
        </row>
        <row r="486">
          <cell r="A486">
            <v>486</v>
          </cell>
          <cell r="AD486">
            <v>557</v>
          </cell>
          <cell r="AE486" t="str">
            <v>NA</v>
          </cell>
          <cell r="AF486" t="str">
            <v>557.NA6</v>
          </cell>
        </row>
        <row r="487">
          <cell r="A487">
            <v>487</v>
          </cell>
          <cell r="B487" t="str">
            <v>2017 Protocol Adjustment</v>
          </cell>
          <cell r="AD487" t="str">
            <v>2017 Protocol Adjustment</v>
          </cell>
          <cell r="AE487" t="str">
            <v>NA</v>
          </cell>
          <cell r="AF487" t="str">
            <v>2017 Protocol Adjustment.NA</v>
          </cell>
        </row>
        <row r="488">
          <cell r="A488">
            <v>488</v>
          </cell>
          <cell r="D488" t="str">
            <v>DGP</v>
          </cell>
          <cell r="E488" t="str">
            <v>P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M488">
            <v>0.75</v>
          </cell>
          <cell r="N488">
            <v>0</v>
          </cell>
          <cell r="O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D488" t="str">
            <v>2017 Protocol Adjustment</v>
          </cell>
          <cell r="AE488" t="str">
            <v>DGP</v>
          </cell>
          <cell r="AF488" t="str">
            <v>2017 Protocol Adjustment.DGP</v>
          </cell>
        </row>
        <row r="489">
          <cell r="A489">
            <v>489</v>
          </cell>
          <cell r="D489" t="str">
            <v>SG</v>
          </cell>
          <cell r="E489" t="str">
            <v>P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M489">
            <v>0.75</v>
          </cell>
          <cell r="N489">
            <v>0</v>
          </cell>
          <cell r="O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D489" t="str">
            <v>2017 Protocol Adjustment</v>
          </cell>
          <cell r="AE489" t="str">
            <v>SG</v>
          </cell>
          <cell r="AF489" t="str">
            <v>2017 Protocol Adjustment.SG</v>
          </cell>
        </row>
        <row r="490">
          <cell r="A490">
            <v>490</v>
          </cell>
          <cell r="D490" t="str">
            <v>MC</v>
          </cell>
          <cell r="E490" t="str">
            <v>P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M490">
            <v>0.75</v>
          </cell>
          <cell r="N490">
            <v>0</v>
          </cell>
          <cell r="O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D490" t="str">
            <v>2017 Protocol Adjustment</v>
          </cell>
          <cell r="AE490" t="str">
            <v>MC</v>
          </cell>
          <cell r="AF490" t="str">
            <v>2017 Protocol Adjustment.MC</v>
          </cell>
        </row>
        <row r="491">
          <cell r="A491">
            <v>491</v>
          </cell>
          <cell r="B491" t="str">
            <v xml:space="preserve">  Baseline ECD</v>
          </cell>
          <cell r="D491" t="str">
            <v>SG</v>
          </cell>
          <cell r="E491" t="str">
            <v>P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M491">
            <v>0.75</v>
          </cell>
          <cell r="N491">
            <v>0</v>
          </cell>
          <cell r="O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D491" t="str">
            <v xml:space="preserve">  Baseline ECD</v>
          </cell>
          <cell r="AE491" t="str">
            <v>SG</v>
          </cell>
          <cell r="AF491" t="str">
            <v xml:space="preserve">  Baseline ECD.SG</v>
          </cell>
        </row>
        <row r="492">
          <cell r="A492">
            <v>492</v>
          </cell>
          <cell r="B492" t="str">
            <v xml:space="preserve">  Equalization Adj.</v>
          </cell>
          <cell r="D492" t="str">
            <v>S</v>
          </cell>
          <cell r="E492" t="str">
            <v>P</v>
          </cell>
          <cell r="F492">
            <v>4400000</v>
          </cell>
          <cell r="G492">
            <v>4400000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M492">
            <v>0.75</v>
          </cell>
          <cell r="N492">
            <v>3300000</v>
          </cell>
          <cell r="O492">
            <v>1100000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D492" t="str">
            <v xml:space="preserve">  Equalization Adj.</v>
          </cell>
          <cell r="AE492" t="str">
            <v>S</v>
          </cell>
          <cell r="AF492" t="str">
            <v xml:space="preserve">  Equalization Adj..S</v>
          </cell>
        </row>
        <row r="493">
          <cell r="A493">
            <v>493</v>
          </cell>
          <cell r="F493">
            <v>4400000</v>
          </cell>
          <cell r="G493">
            <v>4400000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N493">
            <v>3300000</v>
          </cell>
          <cell r="O493">
            <v>1100000</v>
          </cell>
          <cell r="AD493" t="str">
            <v xml:space="preserve">  Equalization Adj.</v>
          </cell>
          <cell r="AE493" t="str">
            <v>NA</v>
          </cell>
          <cell r="AF493" t="str">
            <v xml:space="preserve">  Equalization Adj..NA</v>
          </cell>
        </row>
        <row r="494">
          <cell r="A494">
            <v>494</v>
          </cell>
          <cell r="AD494" t="str">
            <v xml:space="preserve">  Equalization Adj.</v>
          </cell>
          <cell r="AE494" t="str">
            <v>NA</v>
          </cell>
          <cell r="AF494" t="str">
            <v xml:space="preserve">  Equalization Adj..NA1</v>
          </cell>
        </row>
        <row r="495">
          <cell r="A495">
            <v>495</v>
          </cell>
          <cell r="B495" t="str">
            <v>Total Other Power Supply</v>
          </cell>
          <cell r="F495">
            <v>310295594.84515429</v>
          </cell>
          <cell r="G495">
            <v>309296583.59515429</v>
          </cell>
          <cell r="H495">
            <v>0</v>
          </cell>
          <cell r="I495">
            <v>0</v>
          </cell>
          <cell r="J495">
            <v>0</v>
          </cell>
          <cell r="K495">
            <v>999011.25</v>
          </cell>
          <cell r="N495">
            <v>224994488.01461482</v>
          </cell>
          <cell r="O495">
            <v>84302095.580539465</v>
          </cell>
          <cell r="Q495">
            <v>0</v>
          </cell>
          <cell r="R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D495" t="str">
            <v>Total Other Power Supply</v>
          </cell>
          <cell r="AE495" t="str">
            <v>NA</v>
          </cell>
          <cell r="AF495" t="str">
            <v>Total Other Power Supply.NA</v>
          </cell>
        </row>
        <row r="496">
          <cell r="A496">
            <v>496</v>
          </cell>
          <cell r="AD496" t="str">
            <v>Total Other Power Supply</v>
          </cell>
          <cell r="AE496" t="str">
            <v>NA</v>
          </cell>
          <cell r="AF496" t="str">
            <v>Total Other Power Supply.NA1</v>
          </cell>
        </row>
        <row r="497">
          <cell r="A497">
            <v>497</v>
          </cell>
          <cell r="B497" t="str">
            <v>TOTAL PRODUCTION EXPENSE</v>
          </cell>
          <cell r="F497">
            <v>936405602.90063596</v>
          </cell>
          <cell r="G497">
            <v>935406591.65063596</v>
          </cell>
          <cell r="H497">
            <v>0</v>
          </cell>
          <cell r="I497">
            <v>0</v>
          </cell>
          <cell r="J497">
            <v>0</v>
          </cell>
          <cell r="K497">
            <v>999011.25</v>
          </cell>
          <cell r="N497">
            <v>354735724.88117021</v>
          </cell>
          <cell r="O497">
            <v>580670866.7694658</v>
          </cell>
          <cell r="P497">
            <v>0</v>
          </cell>
          <cell r="Q497">
            <v>0</v>
          </cell>
          <cell r="R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D497" t="str">
            <v>TOTAL PRODUCTION EXPENSE</v>
          </cell>
          <cell r="AE497" t="str">
            <v>NA</v>
          </cell>
          <cell r="AF497" t="str">
            <v>TOTAL PRODUCTION EXPENSE.NA</v>
          </cell>
        </row>
        <row r="498">
          <cell r="A498">
            <v>498</v>
          </cell>
          <cell r="AD498" t="str">
            <v>TOTAL PRODUCTION EXPENSE</v>
          </cell>
          <cell r="AE498" t="str">
            <v>NA</v>
          </cell>
          <cell r="AF498" t="str">
            <v>TOTAL PRODUCTION EXPENSE.NA1</v>
          </cell>
        </row>
        <row r="499">
          <cell r="A499">
            <v>499</v>
          </cell>
          <cell r="B499">
            <v>560</v>
          </cell>
          <cell r="C499" t="str">
            <v>Operation Supervision &amp; Engineering</v>
          </cell>
          <cell r="AD499">
            <v>560</v>
          </cell>
          <cell r="AE499" t="str">
            <v>NA</v>
          </cell>
          <cell r="AF499" t="str">
            <v>560.NA</v>
          </cell>
        </row>
        <row r="500">
          <cell r="A500">
            <v>500</v>
          </cell>
          <cell r="D500" t="str">
            <v>SG</v>
          </cell>
          <cell r="E500" t="str">
            <v>T</v>
          </cell>
          <cell r="F500">
            <v>2961978.9408124043</v>
          </cell>
          <cell r="G500">
            <v>0</v>
          </cell>
          <cell r="H500">
            <v>2961978.9408124043</v>
          </cell>
          <cell r="I500">
            <v>0</v>
          </cell>
          <cell r="J500">
            <v>0</v>
          </cell>
          <cell r="K500">
            <v>0</v>
          </cell>
          <cell r="P500">
            <v>0.75</v>
          </cell>
          <cell r="Q500">
            <v>2221484.205609303</v>
          </cell>
          <cell r="R500">
            <v>740494.73520310107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D500">
            <v>560</v>
          </cell>
          <cell r="AE500" t="str">
            <v>SG</v>
          </cell>
          <cell r="AF500" t="str">
            <v>560.SG</v>
          </cell>
        </row>
        <row r="501">
          <cell r="A501">
            <v>501</v>
          </cell>
          <cell r="F501">
            <v>2961978.9408124043</v>
          </cell>
          <cell r="G501">
            <v>0</v>
          </cell>
          <cell r="H501">
            <v>2961978.9408124043</v>
          </cell>
          <cell r="I501">
            <v>0</v>
          </cell>
          <cell r="J501">
            <v>0</v>
          </cell>
          <cell r="K501">
            <v>0</v>
          </cell>
          <cell r="N501">
            <v>0</v>
          </cell>
          <cell r="O501">
            <v>0</v>
          </cell>
          <cell r="Q501">
            <v>2221484.205609303</v>
          </cell>
          <cell r="R501">
            <v>740494.73520310107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D501">
            <v>560</v>
          </cell>
          <cell r="AE501" t="str">
            <v>NA</v>
          </cell>
          <cell r="AF501" t="str">
            <v>560.NA1</v>
          </cell>
        </row>
        <row r="502">
          <cell r="A502">
            <v>502</v>
          </cell>
          <cell r="AD502">
            <v>560</v>
          </cell>
          <cell r="AE502" t="str">
            <v>NA</v>
          </cell>
          <cell r="AF502" t="str">
            <v>560.NA2</v>
          </cell>
        </row>
        <row r="503">
          <cell r="A503">
            <v>503</v>
          </cell>
          <cell r="B503">
            <v>561</v>
          </cell>
          <cell r="C503" t="str">
            <v>Load Dispatching</v>
          </cell>
          <cell r="AD503">
            <v>561</v>
          </cell>
          <cell r="AE503" t="str">
            <v>NA</v>
          </cell>
          <cell r="AF503" t="str">
            <v>561.NA</v>
          </cell>
        </row>
        <row r="504">
          <cell r="A504">
            <v>504</v>
          </cell>
          <cell r="D504" t="str">
            <v>SG</v>
          </cell>
          <cell r="E504" t="str">
            <v>T</v>
          </cell>
          <cell r="F504">
            <v>8700265.2347764876</v>
          </cell>
          <cell r="G504">
            <v>0</v>
          </cell>
          <cell r="H504">
            <v>8700265.2347764876</v>
          </cell>
          <cell r="I504">
            <v>0</v>
          </cell>
          <cell r="J504">
            <v>0</v>
          </cell>
          <cell r="K504">
            <v>0</v>
          </cell>
          <cell r="P504">
            <v>0.75</v>
          </cell>
          <cell r="Q504">
            <v>6525198.9260823652</v>
          </cell>
          <cell r="R504">
            <v>2175066.3086941219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D504">
            <v>561</v>
          </cell>
          <cell r="AE504" t="str">
            <v>SG</v>
          </cell>
          <cell r="AF504" t="str">
            <v>561.SG</v>
          </cell>
        </row>
        <row r="505">
          <cell r="A505">
            <v>505</v>
          </cell>
          <cell r="F505">
            <v>8700265.2347764876</v>
          </cell>
          <cell r="G505">
            <v>0</v>
          </cell>
          <cell r="H505">
            <v>8700265.2347764876</v>
          </cell>
          <cell r="I505">
            <v>0</v>
          </cell>
          <cell r="J505">
            <v>0</v>
          </cell>
          <cell r="K505">
            <v>0</v>
          </cell>
          <cell r="N505">
            <v>0</v>
          </cell>
          <cell r="O505">
            <v>0</v>
          </cell>
          <cell r="Q505">
            <v>6525198.9260823652</v>
          </cell>
          <cell r="R505">
            <v>2175066.3086941219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D505">
            <v>561</v>
          </cell>
          <cell r="AE505" t="str">
            <v>NA</v>
          </cell>
          <cell r="AF505" t="str">
            <v>561.NA1</v>
          </cell>
        </row>
        <row r="506">
          <cell r="A506">
            <v>506</v>
          </cell>
          <cell r="AD506">
            <v>561</v>
          </cell>
          <cell r="AE506" t="str">
            <v>NA</v>
          </cell>
          <cell r="AF506" t="str">
            <v>561.NA2</v>
          </cell>
        </row>
        <row r="507">
          <cell r="A507">
            <v>507</v>
          </cell>
          <cell r="B507">
            <v>562</v>
          </cell>
          <cell r="C507" t="str">
            <v>Station Expense</v>
          </cell>
          <cell r="AD507">
            <v>562</v>
          </cell>
          <cell r="AE507" t="str">
            <v>NA</v>
          </cell>
          <cell r="AF507" t="str">
            <v>562.NA</v>
          </cell>
        </row>
        <row r="508">
          <cell r="A508">
            <v>508</v>
          </cell>
          <cell r="D508" t="str">
            <v>SG</v>
          </cell>
          <cell r="E508" t="str">
            <v>T</v>
          </cell>
          <cell r="F508">
            <v>1269147.8922780729</v>
          </cell>
          <cell r="G508">
            <v>0</v>
          </cell>
          <cell r="H508">
            <v>1269147.8922780729</v>
          </cell>
          <cell r="I508">
            <v>0</v>
          </cell>
          <cell r="J508">
            <v>0</v>
          </cell>
          <cell r="K508">
            <v>0</v>
          </cell>
          <cell r="P508">
            <v>0.75</v>
          </cell>
          <cell r="Q508">
            <v>951860.91920855467</v>
          </cell>
          <cell r="R508">
            <v>317286.97306951822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D508">
            <v>562</v>
          </cell>
          <cell r="AE508" t="str">
            <v>SG</v>
          </cell>
          <cell r="AF508" t="str">
            <v>562.SG</v>
          </cell>
        </row>
        <row r="509">
          <cell r="A509">
            <v>509</v>
          </cell>
          <cell r="F509">
            <v>1269147.8922780729</v>
          </cell>
          <cell r="G509">
            <v>0</v>
          </cell>
          <cell r="H509">
            <v>1269147.8922780729</v>
          </cell>
          <cell r="I509">
            <v>0</v>
          </cell>
          <cell r="J509">
            <v>0</v>
          </cell>
          <cell r="K509">
            <v>0</v>
          </cell>
          <cell r="N509">
            <v>0</v>
          </cell>
          <cell r="O509">
            <v>0</v>
          </cell>
          <cell r="Q509">
            <v>951860.91920855467</v>
          </cell>
          <cell r="R509">
            <v>317286.97306951822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D509">
            <v>562</v>
          </cell>
          <cell r="AE509" t="str">
            <v>NA</v>
          </cell>
          <cell r="AF509" t="str">
            <v>562.NA1</v>
          </cell>
        </row>
        <row r="510">
          <cell r="A510">
            <v>510</v>
          </cell>
          <cell r="AD510">
            <v>562</v>
          </cell>
          <cell r="AE510" t="str">
            <v>NA</v>
          </cell>
          <cell r="AF510" t="str">
            <v>562.NA2</v>
          </cell>
        </row>
        <row r="511">
          <cell r="A511">
            <v>511</v>
          </cell>
          <cell r="B511">
            <v>563</v>
          </cell>
          <cell r="C511" t="str">
            <v>Overhead Line Expense</v>
          </cell>
          <cell r="AD511">
            <v>563</v>
          </cell>
          <cell r="AE511" t="str">
            <v>NA</v>
          </cell>
          <cell r="AF511" t="str">
            <v>563.NA</v>
          </cell>
        </row>
        <row r="512">
          <cell r="A512">
            <v>512</v>
          </cell>
          <cell r="D512" t="str">
            <v>SG</v>
          </cell>
          <cell r="E512" t="str">
            <v>T</v>
          </cell>
          <cell r="F512">
            <v>378108.67414474516</v>
          </cell>
          <cell r="G512">
            <v>0</v>
          </cell>
          <cell r="H512">
            <v>378108.67414474516</v>
          </cell>
          <cell r="I512">
            <v>0</v>
          </cell>
          <cell r="J512">
            <v>0</v>
          </cell>
          <cell r="K512">
            <v>0</v>
          </cell>
          <cell r="P512">
            <v>0.75</v>
          </cell>
          <cell r="Q512">
            <v>283581.50560855889</v>
          </cell>
          <cell r="R512">
            <v>94527.168536186291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D512">
            <v>563</v>
          </cell>
          <cell r="AE512" t="str">
            <v>SG</v>
          </cell>
          <cell r="AF512" t="str">
            <v>563.SG</v>
          </cell>
        </row>
        <row r="513">
          <cell r="A513">
            <v>513</v>
          </cell>
          <cell r="F513">
            <v>378108.67414474516</v>
          </cell>
          <cell r="G513">
            <v>0</v>
          </cell>
          <cell r="H513">
            <v>378108.67414474516</v>
          </cell>
          <cell r="I513">
            <v>0</v>
          </cell>
          <cell r="J513">
            <v>0</v>
          </cell>
          <cell r="K513">
            <v>0</v>
          </cell>
          <cell r="N513">
            <v>0</v>
          </cell>
          <cell r="O513">
            <v>0</v>
          </cell>
          <cell r="Q513">
            <v>283581.50560855889</v>
          </cell>
          <cell r="R513">
            <v>94527.168536186291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D513">
            <v>563</v>
          </cell>
          <cell r="AE513" t="str">
            <v>NA</v>
          </cell>
          <cell r="AF513" t="str">
            <v>563.NA1</v>
          </cell>
        </row>
        <row r="514">
          <cell r="A514">
            <v>514</v>
          </cell>
          <cell r="AD514">
            <v>563</v>
          </cell>
          <cell r="AE514" t="str">
            <v>NA</v>
          </cell>
          <cell r="AF514" t="str">
            <v>563.NA2</v>
          </cell>
        </row>
        <row r="515">
          <cell r="A515">
            <v>515</v>
          </cell>
          <cell r="B515">
            <v>564</v>
          </cell>
          <cell r="C515" t="str">
            <v>Underground Line Expense</v>
          </cell>
          <cell r="AD515">
            <v>564</v>
          </cell>
          <cell r="AE515" t="str">
            <v>NA</v>
          </cell>
          <cell r="AF515" t="str">
            <v>564.NA</v>
          </cell>
        </row>
        <row r="516">
          <cell r="A516">
            <v>516</v>
          </cell>
          <cell r="D516" t="str">
            <v>SG</v>
          </cell>
          <cell r="E516" t="str">
            <v>T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P516">
            <v>0.75</v>
          </cell>
          <cell r="Q516">
            <v>0</v>
          </cell>
          <cell r="R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D516">
            <v>564</v>
          </cell>
          <cell r="AE516" t="str">
            <v>SG</v>
          </cell>
          <cell r="AF516" t="str">
            <v>564.SG</v>
          </cell>
        </row>
        <row r="517">
          <cell r="A517">
            <v>517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D517">
            <v>564</v>
          </cell>
          <cell r="AE517" t="str">
            <v>NA</v>
          </cell>
          <cell r="AF517" t="str">
            <v>564.NA1</v>
          </cell>
        </row>
        <row r="518">
          <cell r="A518">
            <v>518</v>
          </cell>
          <cell r="AD518">
            <v>564</v>
          </cell>
          <cell r="AE518" t="str">
            <v>NA</v>
          </cell>
          <cell r="AF518" t="str">
            <v>564.NA2</v>
          </cell>
        </row>
        <row r="519">
          <cell r="A519">
            <v>519</v>
          </cell>
          <cell r="B519" t="str">
            <v>565NPC</v>
          </cell>
          <cell r="C519" t="str">
            <v>Transmission of Electricity by Others - NPC</v>
          </cell>
          <cell r="AD519" t="str">
            <v>565NPC</v>
          </cell>
          <cell r="AE519" t="str">
            <v>NA</v>
          </cell>
          <cell r="AF519" t="str">
            <v>565NPC.NA</v>
          </cell>
        </row>
        <row r="520">
          <cell r="A520">
            <v>520</v>
          </cell>
          <cell r="D520" t="str">
            <v>SG</v>
          </cell>
          <cell r="E520" t="str">
            <v>T</v>
          </cell>
          <cell r="F520">
            <v>59338460.561972223</v>
          </cell>
          <cell r="G520">
            <v>0</v>
          </cell>
          <cell r="H520">
            <v>59338460.561972223</v>
          </cell>
          <cell r="I520">
            <v>0</v>
          </cell>
          <cell r="J520">
            <v>0</v>
          </cell>
          <cell r="K520">
            <v>0</v>
          </cell>
          <cell r="N520">
            <v>0</v>
          </cell>
          <cell r="O520">
            <v>0</v>
          </cell>
          <cell r="P520">
            <v>0.75</v>
          </cell>
          <cell r="Q520">
            <v>44503845.421479166</v>
          </cell>
          <cell r="R520">
            <v>14834615.140493056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D520" t="str">
            <v>565NPC</v>
          </cell>
          <cell r="AE520" t="str">
            <v>SG</v>
          </cell>
          <cell r="AF520" t="str">
            <v>565NPC.SG</v>
          </cell>
        </row>
        <row r="521">
          <cell r="A521">
            <v>521</v>
          </cell>
          <cell r="D521" t="str">
            <v>SE</v>
          </cell>
          <cell r="E521" t="str">
            <v>T</v>
          </cell>
          <cell r="F521">
            <v>-286460.83704039262</v>
          </cell>
          <cell r="G521">
            <v>0</v>
          </cell>
          <cell r="H521">
            <v>-286460.83704039262</v>
          </cell>
          <cell r="I521">
            <v>0</v>
          </cell>
          <cell r="J521">
            <v>0</v>
          </cell>
          <cell r="K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-286460.83704039262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D521" t="str">
            <v>565NPC</v>
          </cell>
          <cell r="AE521" t="str">
            <v>SE</v>
          </cell>
          <cell r="AF521" t="str">
            <v>565NPC.SE</v>
          </cell>
        </row>
        <row r="522">
          <cell r="A522">
            <v>522</v>
          </cell>
          <cell r="F522">
            <v>59051999.724931829</v>
          </cell>
          <cell r="G522">
            <v>0</v>
          </cell>
          <cell r="H522">
            <v>59051999.724931829</v>
          </cell>
          <cell r="I522">
            <v>0</v>
          </cell>
          <cell r="J522">
            <v>0</v>
          </cell>
          <cell r="K522">
            <v>0</v>
          </cell>
          <cell r="N522">
            <v>0</v>
          </cell>
          <cell r="O522">
            <v>0</v>
          </cell>
          <cell r="Q522">
            <v>44503845.421479166</v>
          </cell>
          <cell r="R522">
            <v>14548154.303452663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D522" t="str">
            <v>565NPC</v>
          </cell>
          <cell r="AE522" t="str">
            <v>NA</v>
          </cell>
          <cell r="AF522" t="str">
            <v>565NPC.NA1</v>
          </cell>
        </row>
        <row r="523">
          <cell r="A523">
            <v>523</v>
          </cell>
          <cell r="AD523" t="str">
            <v>565NPC</v>
          </cell>
          <cell r="AE523" t="str">
            <v>NA</v>
          </cell>
          <cell r="AF523" t="str">
            <v>565NPC.NA2</v>
          </cell>
        </row>
        <row r="524">
          <cell r="A524">
            <v>524</v>
          </cell>
          <cell r="B524">
            <v>566</v>
          </cell>
          <cell r="C524" t="str">
            <v>Misc. Transmission Expense</v>
          </cell>
          <cell r="AD524">
            <v>566</v>
          </cell>
          <cell r="AE524" t="str">
            <v>NA</v>
          </cell>
          <cell r="AF524" t="str">
            <v>566.NA</v>
          </cell>
        </row>
        <row r="525">
          <cell r="A525">
            <v>525</v>
          </cell>
          <cell r="D525" t="str">
            <v>SG</v>
          </cell>
          <cell r="E525" t="str">
            <v>T</v>
          </cell>
          <cell r="F525">
            <v>1250440.8266992397</v>
          </cell>
          <cell r="G525">
            <v>0</v>
          </cell>
          <cell r="H525">
            <v>1250440.8266992397</v>
          </cell>
          <cell r="I525">
            <v>0</v>
          </cell>
          <cell r="J525">
            <v>0</v>
          </cell>
          <cell r="K525">
            <v>0</v>
          </cell>
          <cell r="N525">
            <v>0</v>
          </cell>
          <cell r="O525">
            <v>0</v>
          </cell>
          <cell r="P525">
            <v>0.75</v>
          </cell>
          <cell r="Q525">
            <v>937830.62002442975</v>
          </cell>
          <cell r="R525">
            <v>312610.20667480992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D525">
            <v>566</v>
          </cell>
          <cell r="AE525" t="str">
            <v>SG</v>
          </cell>
          <cell r="AF525" t="str">
            <v>566.SG</v>
          </cell>
        </row>
        <row r="526">
          <cell r="A526">
            <v>526</v>
          </cell>
          <cell r="F526">
            <v>1250440.8266992397</v>
          </cell>
          <cell r="G526">
            <v>0</v>
          </cell>
          <cell r="H526">
            <v>1250440.8266992397</v>
          </cell>
          <cell r="I526">
            <v>0</v>
          </cell>
          <cell r="J526">
            <v>0</v>
          </cell>
          <cell r="K526">
            <v>0</v>
          </cell>
          <cell r="N526">
            <v>0</v>
          </cell>
          <cell r="O526">
            <v>0</v>
          </cell>
          <cell r="Q526">
            <v>937830.62002442975</v>
          </cell>
          <cell r="R526">
            <v>312610.20667480992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D526">
            <v>566</v>
          </cell>
          <cell r="AE526" t="str">
            <v>NA</v>
          </cell>
          <cell r="AF526" t="str">
            <v>566.NA1</v>
          </cell>
        </row>
        <row r="527">
          <cell r="A527">
            <v>527</v>
          </cell>
          <cell r="AD527">
            <v>566</v>
          </cell>
          <cell r="AE527" t="str">
            <v>NA</v>
          </cell>
          <cell r="AF527" t="str">
            <v>566.NA2</v>
          </cell>
        </row>
        <row r="528">
          <cell r="A528">
            <v>528</v>
          </cell>
          <cell r="B528">
            <v>567</v>
          </cell>
          <cell r="C528" t="str">
            <v>Rents - Transmission</v>
          </cell>
          <cell r="AD528">
            <v>567</v>
          </cell>
          <cell r="AE528" t="str">
            <v>NA</v>
          </cell>
          <cell r="AF528" t="str">
            <v>567.NA</v>
          </cell>
        </row>
        <row r="529">
          <cell r="A529">
            <v>529</v>
          </cell>
          <cell r="D529" t="str">
            <v>SG</v>
          </cell>
          <cell r="E529" t="str">
            <v>T</v>
          </cell>
          <cell r="F529">
            <v>935192.59434837592</v>
          </cell>
          <cell r="G529">
            <v>0</v>
          </cell>
          <cell r="H529">
            <v>935192.59434837592</v>
          </cell>
          <cell r="I529">
            <v>0</v>
          </cell>
          <cell r="J529">
            <v>0</v>
          </cell>
          <cell r="K529">
            <v>0</v>
          </cell>
          <cell r="N529">
            <v>0</v>
          </cell>
          <cell r="O529">
            <v>0</v>
          </cell>
          <cell r="P529">
            <v>0.75</v>
          </cell>
          <cell r="Q529">
            <v>701394.445761282</v>
          </cell>
          <cell r="R529">
            <v>233798.14858709398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D529">
            <v>567</v>
          </cell>
          <cell r="AE529" t="str">
            <v>SG</v>
          </cell>
          <cell r="AF529" t="str">
            <v>567.SG</v>
          </cell>
        </row>
        <row r="530">
          <cell r="A530">
            <v>530</v>
          </cell>
          <cell r="F530">
            <v>935192.59434837592</v>
          </cell>
          <cell r="G530">
            <v>0</v>
          </cell>
          <cell r="H530">
            <v>935192.59434837592</v>
          </cell>
          <cell r="I530">
            <v>0</v>
          </cell>
          <cell r="J530">
            <v>0</v>
          </cell>
          <cell r="K530">
            <v>0</v>
          </cell>
          <cell r="N530">
            <v>0</v>
          </cell>
          <cell r="O530">
            <v>0</v>
          </cell>
          <cell r="Q530">
            <v>701394.445761282</v>
          </cell>
          <cell r="R530">
            <v>233798.14858709398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D530">
            <v>567</v>
          </cell>
          <cell r="AE530" t="str">
            <v>NA</v>
          </cell>
          <cell r="AF530" t="str">
            <v>567.NA1</v>
          </cell>
        </row>
        <row r="531">
          <cell r="A531">
            <v>531</v>
          </cell>
          <cell r="AD531">
            <v>567</v>
          </cell>
          <cell r="AE531" t="str">
            <v>NA</v>
          </cell>
          <cell r="AF531" t="str">
            <v>567.NA2</v>
          </cell>
        </row>
        <row r="532">
          <cell r="A532">
            <v>532</v>
          </cell>
          <cell r="B532">
            <v>568</v>
          </cell>
          <cell r="C532" t="str">
            <v>Maint Supervision &amp; Engineering</v>
          </cell>
          <cell r="AD532">
            <v>568</v>
          </cell>
          <cell r="AE532" t="str">
            <v>NA</v>
          </cell>
          <cell r="AF532" t="str">
            <v>568.NA</v>
          </cell>
        </row>
        <row r="533">
          <cell r="A533">
            <v>533</v>
          </cell>
          <cell r="D533" t="str">
            <v>SG</v>
          </cell>
          <cell r="E533" t="str">
            <v>T</v>
          </cell>
          <cell r="F533">
            <v>631778.88003935444</v>
          </cell>
          <cell r="G533">
            <v>0</v>
          </cell>
          <cell r="H533">
            <v>631778.88003935444</v>
          </cell>
          <cell r="I533">
            <v>0</v>
          </cell>
          <cell r="J533">
            <v>0</v>
          </cell>
          <cell r="K533">
            <v>0</v>
          </cell>
          <cell r="N533">
            <v>0</v>
          </cell>
          <cell r="O533">
            <v>0</v>
          </cell>
          <cell r="P533">
            <v>0.75</v>
          </cell>
          <cell r="Q533">
            <v>473834.16002951586</v>
          </cell>
          <cell r="R533">
            <v>157944.72000983861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D533">
            <v>568</v>
          </cell>
          <cell r="AE533" t="str">
            <v>SG</v>
          </cell>
          <cell r="AF533" t="str">
            <v>568.SG</v>
          </cell>
        </row>
        <row r="534">
          <cell r="A534">
            <v>534</v>
          </cell>
          <cell r="F534">
            <v>631778.88003935444</v>
          </cell>
          <cell r="G534">
            <v>0</v>
          </cell>
          <cell r="H534">
            <v>631778.88003935444</v>
          </cell>
          <cell r="I534">
            <v>0</v>
          </cell>
          <cell r="J534">
            <v>0</v>
          </cell>
          <cell r="K534">
            <v>0</v>
          </cell>
          <cell r="N534">
            <v>0</v>
          </cell>
          <cell r="O534">
            <v>0</v>
          </cell>
          <cell r="Q534">
            <v>473834.16002951586</v>
          </cell>
          <cell r="R534">
            <v>157944.72000983861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D534">
            <v>568</v>
          </cell>
          <cell r="AE534" t="str">
            <v>NA</v>
          </cell>
          <cell r="AF534" t="str">
            <v>568.NA1</v>
          </cell>
        </row>
        <row r="535">
          <cell r="A535">
            <v>535</v>
          </cell>
          <cell r="AD535">
            <v>568</v>
          </cell>
          <cell r="AE535" t="str">
            <v>NA</v>
          </cell>
          <cell r="AF535" t="str">
            <v>568.NA2</v>
          </cell>
        </row>
        <row r="536">
          <cell r="A536">
            <v>536</v>
          </cell>
          <cell r="B536">
            <v>569</v>
          </cell>
          <cell r="C536" t="str">
            <v>Maintenance of Structures</v>
          </cell>
          <cell r="AD536">
            <v>569</v>
          </cell>
          <cell r="AE536" t="str">
            <v>NA</v>
          </cell>
          <cell r="AF536" t="str">
            <v>569.NA</v>
          </cell>
        </row>
        <row r="537">
          <cell r="A537">
            <v>537</v>
          </cell>
          <cell r="D537" t="str">
            <v>SG</v>
          </cell>
          <cell r="E537" t="str">
            <v>T</v>
          </cell>
          <cell r="F537">
            <v>2699773.1427319767</v>
          </cell>
          <cell r="G537">
            <v>0</v>
          </cell>
          <cell r="H537">
            <v>2699773.1427319767</v>
          </cell>
          <cell r="I537">
            <v>0</v>
          </cell>
          <cell r="J537">
            <v>0</v>
          </cell>
          <cell r="K537">
            <v>0</v>
          </cell>
          <cell r="N537">
            <v>0</v>
          </cell>
          <cell r="O537">
            <v>0</v>
          </cell>
          <cell r="P537">
            <v>0.75</v>
          </cell>
          <cell r="Q537">
            <v>2024829.8570489825</v>
          </cell>
          <cell r="R537">
            <v>674943.28568299417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D537">
            <v>569</v>
          </cell>
          <cell r="AE537" t="str">
            <v>SG</v>
          </cell>
          <cell r="AF537" t="str">
            <v>569.SG</v>
          </cell>
        </row>
        <row r="538">
          <cell r="A538">
            <v>538</v>
          </cell>
          <cell r="F538">
            <v>2699773.1427319767</v>
          </cell>
          <cell r="G538">
            <v>0</v>
          </cell>
          <cell r="H538">
            <v>2699773.1427319767</v>
          </cell>
          <cell r="I538">
            <v>0</v>
          </cell>
          <cell r="J538">
            <v>0</v>
          </cell>
          <cell r="K538">
            <v>0</v>
          </cell>
          <cell r="N538">
            <v>0</v>
          </cell>
          <cell r="O538">
            <v>0</v>
          </cell>
          <cell r="Q538">
            <v>2024829.8570489825</v>
          </cell>
          <cell r="R538">
            <v>674943.28568299417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D538">
            <v>569</v>
          </cell>
          <cell r="AE538" t="str">
            <v>NA</v>
          </cell>
          <cell r="AF538" t="str">
            <v>569.NA1</v>
          </cell>
        </row>
        <row r="539">
          <cell r="A539">
            <v>539</v>
          </cell>
          <cell r="AD539">
            <v>569</v>
          </cell>
          <cell r="AE539" t="str">
            <v>NA</v>
          </cell>
          <cell r="AF539" t="str">
            <v>569.NA2</v>
          </cell>
        </row>
        <row r="540">
          <cell r="A540">
            <v>540</v>
          </cell>
          <cell r="B540">
            <v>570</v>
          </cell>
          <cell r="C540" t="str">
            <v>Maintenance of Station Equipment</v>
          </cell>
          <cell r="AD540">
            <v>570</v>
          </cell>
          <cell r="AE540" t="str">
            <v>NA</v>
          </cell>
          <cell r="AF540" t="str">
            <v>570.NA</v>
          </cell>
        </row>
        <row r="541">
          <cell r="A541">
            <v>541</v>
          </cell>
          <cell r="D541" t="str">
            <v>SG</v>
          </cell>
          <cell r="E541" t="str">
            <v>T</v>
          </cell>
          <cell r="F541">
            <v>5241506.4955951339</v>
          </cell>
          <cell r="G541">
            <v>0</v>
          </cell>
          <cell r="H541">
            <v>5241506.4955951339</v>
          </cell>
          <cell r="I541">
            <v>0</v>
          </cell>
          <cell r="J541">
            <v>0</v>
          </cell>
          <cell r="K541">
            <v>0</v>
          </cell>
          <cell r="P541">
            <v>0.75</v>
          </cell>
          <cell r="Q541">
            <v>3931129.8716963502</v>
          </cell>
          <cell r="R541">
            <v>1310376.6238987835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D541">
            <v>570</v>
          </cell>
          <cell r="AE541" t="str">
            <v>SG</v>
          </cell>
          <cell r="AF541" t="str">
            <v>570.SG</v>
          </cell>
        </row>
        <row r="542">
          <cell r="A542">
            <v>542</v>
          </cell>
          <cell r="F542">
            <v>5241506.4955951339</v>
          </cell>
          <cell r="G542">
            <v>0</v>
          </cell>
          <cell r="H542">
            <v>5241506.4955951339</v>
          </cell>
          <cell r="I542">
            <v>0</v>
          </cell>
          <cell r="J542">
            <v>0</v>
          </cell>
          <cell r="K542">
            <v>0</v>
          </cell>
          <cell r="N542">
            <v>0</v>
          </cell>
          <cell r="O542">
            <v>0</v>
          </cell>
          <cell r="Q542">
            <v>3931129.8716963502</v>
          </cell>
          <cell r="R542">
            <v>1310376.6238987835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D542">
            <v>570</v>
          </cell>
          <cell r="AE542" t="str">
            <v>NA</v>
          </cell>
          <cell r="AF542" t="str">
            <v>570.NA1</v>
          </cell>
        </row>
        <row r="543">
          <cell r="A543">
            <v>543</v>
          </cell>
          <cell r="AD543">
            <v>570</v>
          </cell>
          <cell r="AE543" t="str">
            <v>NA</v>
          </cell>
          <cell r="AF543" t="str">
            <v>570.NA2</v>
          </cell>
        </row>
        <row r="544">
          <cell r="A544">
            <v>544</v>
          </cell>
          <cell r="B544">
            <v>571</v>
          </cell>
          <cell r="C544" t="str">
            <v>Maintenance of Overhead Lines</v>
          </cell>
          <cell r="AD544">
            <v>571</v>
          </cell>
          <cell r="AE544" t="str">
            <v>NA</v>
          </cell>
          <cell r="AF544" t="str">
            <v>571.NA</v>
          </cell>
        </row>
        <row r="545">
          <cell r="A545">
            <v>545</v>
          </cell>
          <cell r="D545" t="str">
            <v>SG</v>
          </cell>
          <cell r="E545" t="str">
            <v>T</v>
          </cell>
          <cell r="F545">
            <v>7062118.0384960109</v>
          </cell>
          <cell r="G545">
            <v>0</v>
          </cell>
          <cell r="H545">
            <v>7062118.0384960109</v>
          </cell>
          <cell r="I545">
            <v>0</v>
          </cell>
          <cell r="J545">
            <v>0</v>
          </cell>
          <cell r="K545">
            <v>0</v>
          </cell>
          <cell r="P545">
            <v>0.75</v>
          </cell>
          <cell r="Q545">
            <v>5296588.5288720084</v>
          </cell>
          <cell r="R545">
            <v>1765529.5096240027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D545">
            <v>571</v>
          </cell>
          <cell r="AE545" t="str">
            <v>SG</v>
          </cell>
          <cell r="AF545" t="str">
            <v>571.SG</v>
          </cell>
        </row>
        <row r="546">
          <cell r="A546">
            <v>546</v>
          </cell>
          <cell r="F546">
            <v>7062118.0384960109</v>
          </cell>
          <cell r="G546">
            <v>0</v>
          </cell>
          <cell r="H546">
            <v>7062118.0384960109</v>
          </cell>
          <cell r="I546">
            <v>0</v>
          </cell>
          <cell r="J546">
            <v>0</v>
          </cell>
          <cell r="K546">
            <v>0</v>
          </cell>
          <cell r="N546">
            <v>0</v>
          </cell>
          <cell r="O546">
            <v>0</v>
          </cell>
          <cell r="Q546">
            <v>5296588.5288720084</v>
          </cell>
          <cell r="R546">
            <v>1765529.5096240027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D546">
            <v>571</v>
          </cell>
          <cell r="AE546" t="str">
            <v>NA</v>
          </cell>
          <cell r="AF546" t="str">
            <v>571.NA1</v>
          </cell>
        </row>
        <row r="547">
          <cell r="A547">
            <v>547</v>
          </cell>
          <cell r="AD547">
            <v>571</v>
          </cell>
          <cell r="AE547" t="str">
            <v>NA</v>
          </cell>
          <cell r="AF547" t="str">
            <v>571.NA2</v>
          </cell>
        </row>
        <row r="548">
          <cell r="A548">
            <v>548</v>
          </cell>
          <cell r="B548">
            <v>572</v>
          </cell>
          <cell r="C548" t="str">
            <v>Maintenance of Underground Lines</v>
          </cell>
          <cell r="AD548">
            <v>572</v>
          </cell>
          <cell r="AE548" t="str">
            <v>NA</v>
          </cell>
          <cell r="AF548" t="str">
            <v>572.NA</v>
          </cell>
        </row>
        <row r="549">
          <cell r="A549">
            <v>549</v>
          </cell>
          <cell r="D549" t="str">
            <v>SG</v>
          </cell>
          <cell r="E549" t="str">
            <v>T</v>
          </cell>
          <cell r="F549">
            <v>35781.350720089722</v>
          </cell>
          <cell r="G549">
            <v>0</v>
          </cell>
          <cell r="H549">
            <v>35781.350720089722</v>
          </cell>
          <cell r="I549">
            <v>0</v>
          </cell>
          <cell r="J549">
            <v>0</v>
          </cell>
          <cell r="K549">
            <v>0</v>
          </cell>
          <cell r="P549">
            <v>0.75</v>
          </cell>
          <cell r="Q549">
            <v>26836.013040067293</v>
          </cell>
          <cell r="R549">
            <v>8945.3376800224305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D549">
            <v>572</v>
          </cell>
          <cell r="AE549" t="str">
            <v>SG</v>
          </cell>
          <cell r="AF549" t="str">
            <v>572.SG</v>
          </cell>
        </row>
        <row r="550">
          <cell r="A550">
            <v>550</v>
          </cell>
          <cell r="F550">
            <v>35781.350720089722</v>
          </cell>
          <cell r="G550">
            <v>0</v>
          </cell>
          <cell r="H550">
            <v>35781.350720089722</v>
          </cell>
          <cell r="I550">
            <v>0</v>
          </cell>
          <cell r="J550">
            <v>0</v>
          </cell>
          <cell r="K550">
            <v>0</v>
          </cell>
          <cell r="N550">
            <v>0</v>
          </cell>
          <cell r="O550">
            <v>0</v>
          </cell>
          <cell r="Q550">
            <v>26836.013040067293</v>
          </cell>
          <cell r="R550">
            <v>8945.3376800224305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D550">
            <v>572</v>
          </cell>
          <cell r="AE550" t="str">
            <v>NA</v>
          </cell>
          <cell r="AF550" t="str">
            <v>572.NA1</v>
          </cell>
        </row>
        <row r="551">
          <cell r="A551">
            <v>551</v>
          </cell>
          <cell r="AD551">
            <v>572</v>
          </cell>
          <cell r="AE551" t="str">
            <v>NA</v>
          </cell>
          <cell r="AF551" t="str">
            <v>572.NA2</v>
          </cell>
        </row>
        <row r="552">
          <cell r="A552">
            <v>552</v>
          </cell>
          <cell r="B552">
            <v>573</v>
          </cell>
          <cell r="C552" t="str">
            <v>Maint of Misc. Transmission Plant</v>
          </cell>
          <cell r="AD552">
            <v>573</v>
          </cell>
          <cell r="AE552" t="str">
            <v>NA</v>
          </cell>
          <cell r="AF552" t="str">
            <v>573.NA</v>
          </cell>
        </row>
        <row r="553">
          <cell r="A553">
            <v>553</v>
          </cell>
          <cell r="D553" t="str">
            <v>SG</v>
          </cell>
          <cell r="E553" t="str">
            <v>T</v>
          </cell>
          <cell r="F553">
            <v>97164.789668953759</v>
          </cell>
          <cell r="G553">
            <v>0</v>
          </cell>
          <cell r="H553">
            <v>97164.789668953759</v>
          </cell>
          <cell r="I553">
            <v>0</v>
          </cell>
          <cell r="J553">
            <v>0</v>
          </cell>
          <cell r="K553">
            <v>0</v>
          </cell>
          <cell r="P553">
            <v>0.75</v>
          </cell>
          <cell r="Q553">
            <v>72873.592251715323</v>
          </cell>
          <cell r="R553">
            <v>24291.19741723844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D553">
            <v>573</v>
          </cell>
          <cell r="AE553" t="str">
            <v>SG</v>
          </cell>
          <cell r="AF553" t="str">
            <v>573.SG</v>
          </cell>
        </row>
        <row r="554">
          <cell r="A554">
            <v>554</v>
          </cell>
          <cell r="F554">
            <v>97164.789668953759</v>
          </cell>
          <cell r="G554">
            <v>0</v>
          </cell>
          <cell r="H554">
            <v>97164.789668953759</v>
          </cell>
          <cell r="I554">
            <v>0</v>
          </cell>
          <cell r="J554">
            <v>0</v>
          </cell>
          <cell r="K554">
            <v>0</v>
          </cell>
          <cell r="N554">
            <v>0</v>
          </cell>
          <cell r="O554">
            <v>0</v>
          </cell>
          <cell r="Q554">
            <v>72873.592251715323</v>
          </cell>
          <cell r="R554">
            <v>24291.19741723844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D554">
            <v>573</v>
          </cell>
          <cell r="AE554" t="str">
            <v>NA</v>
          </cell>
          <cell r="AF554" t="str">
            <v>573.NA1</v>
          </cell>
        </row>
        <row r="555">
          <cell r="A555">
            <v>555</v>
          </cell>
          <cell r="AD555">
            <v>573</v>
          </cell>
          <cell r="AE555" t="str">
            <v>NA</v>
          </cell>
          <cell r="AF555" t="str">
            <v>573.NA2</v>
          </cell>
        </row>
        <row r="556">
          <cell r="A556">
            <v>556</v>
          </cell>
          <cell r="B556" t="str">
            <v>TOTAL TRANSMISSION EXPENSE</v>
          </cell>
          <cell r="F556">
            <v>90315256.585242659</v>
          </cell>
          <cell r="G556">
            <v>0</v>
          </cell>
          <cell r="H556">
            <v>90315256.585242659</v>
          </cell>
          <cell r="I556">
            <v>0</v>
          </cell>
          <cell r="J556">
            <v>0</v>
          </cell>
          <cell r="K556">
            <v>0</v>
          </cell>
          <cell r="N556">
            <v>0</v>
          </cell>
          <cell r="O556">
            <v>0</v>
          </cell>
          <cell r="Q556">
            <v>67951288.06671229</v>
          </cell>
          <cell r="R556">
            <v>22363968.518530373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D556" t="str">
            <v>TOTAL TRANSMISSION EXPENSE</v>
          </cell>
          <cell r="AE556" t="str">
            <v>NA</v>
          </cell>
          <cell r="AF556" t="str">
            <v>TOTAL TRANSMISSION EXPENSE.NA</v>
          </cell>
        </row>
        <row r="557">
          <cell r="A557">
            <v>557</v>
          </cell>
          <cell r="AD557" t="str">
            <v>TOTAL TRANSMISSION EXPENSE</v>
          </cell>
          <cell r="AE557" t="str">
            <v>NA</v>
          </cell>
          <cell r="AF557" t="str">
            <v>TOTAL TRANSMISSION EXPENSE.NA1</v>
          </cell>
        </row>
        <row r="558">
          <cell r="A558">
            <v>558</v>
          </cell>
          <cell r="B558">
            <v>580</v>
          </cell>
          <cell r="C558" t="str">
            <v>Operation Supervision &amp; Engineering</v>
          </cell>
          <cell r="AD558">
            <v>580</v>
          </cell>
          <cell r="AE558" t="str">
            <v>NA</v>
          </cell>
          <cell r="AF558" t="str">
            <v>580.NA</v>
          </cell>
        </row>
        <row r="559">
          <cell r="A559">
            <v>559</v>
          </cell>
          <cell r="D559" t="str">
            <v>S</v>
          </cell>
          <cell r="E559" t="str">
            <v>DPW</v>
          </cell>
          <cell r="F559">
            <v>426052.38</v>
          </cell>
          <cell r="G559">
            <v>0</v>
          </cell>
          <cell r="H559">
            <v>0</v>
          </cell>
          <cell r="I559">
            <v>426052.38</v>
          </cell>
          <cell r="J559">
            <v>0</v>
          </cell>
          <cell r="K559">
            <v>0</v>
          </cell>
          <cell r="S559" t="str">
            <v>PLNT</v>
          </cell>
          <cell r="T559">
            <v>71880.179546701896</v>
          </cell>
          <cell r="U559">
            <v>212303.36433287492</v>
          </cell>
          <cell r="V559">
            <v>81022.16916959321</v>
          </cell>
          <cell r="W559">
            <v>47429.422562181215</v>
          </cell>
          <cell r="X559">
            <v>13417.244388648747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D559">
            <v>580</v>
          </cell>
          <cell r="AE559" t="str">
            <v>S</v>
          </cell>
          <cell r="AF559" t="str">
            <v>580.S</v>
          </cell>
        </row>
        <row r="560">
          <cell r="A560">
            <v>560</v>
          </cell>
          <cell r="D560" t="str">
            <v>SNPD</v>
          </cell>
          <cell r="E560" t="str">
            <v>DPW</v>
          </cell>
          <cell r="F560">
            <v>3753364.7009903421</v>
          </cell>
          <cell r="G560">
            <v>0</v>
          </cell>
          <cell r="H560">
            <v>0</v>
          </cell>
          <cell r="I560">
            <v>3753364.7009903421</v>
          </cell>
          <cell r="J560">
            <v>0</v>
          </cell>
          <cell r="K560">
            <v>0</v>
          </cell>
          <cell r="S560" t="str">
            <v>PLNT</v>
          </cell>
          <cell r="T560">
            <v>633237.93335326249</v>
          </cell>
          <cell r="U560">
            <v>1870314.5223329223</v>
          </cell>
          <cell r="V560">
            <v>713775.49811790546</v>
          </cell>
          <cell r="W560">
            <v>417835.76102367009</v>
          </cell>
          <cell r="X560">
            <v>118200.98616258158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D560">
            <v>580</v>
          </cell>
          <cell r="AE560" t="str">
            <v>SNPD</v>
          </cell>
          <cell r="AF560" t="str">
            <v>580.SNPD</v>
          </cell>
        </row>
        <row r="561">
          <cell r="A561">
            <v>561</v>
          </cell>
          <cell r="F561">
            <v>4179417.080990342</v>
          </cell>
          <cell r="G561">
            <v>0</v>
          </cell>
          <cell r="H561">
            <v>0</v>
          </cell>
          <cell r="I561">
            <v>4179417.080990342</v>
          </cell>
          <cell r="J561">
            <v>0</v>
          </cell>
          <cell r="K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  <cell r="T561">
            <v>705118.11289996444</v>
          </cell>
          <cell r="U561">
            <v>2082617.8866657973</v>
          </cell>
          <cell r="V561">
            <v>794797.66728749871</v>
          </cell>
          <cell r="W561">
            <v>465265.18358585128</v>
          </cell>
          <cell r="X561">
            <v>131618.23055123034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D561">
            <v>580</v>
          </cell>
          <cell r="AE561" t="str">
            <v>NA</v>
          </cell>
          <cell r="AF561" t="str">
            <v>580.NA1</v>
          </cell>
        </row>
        <row r="562">
          <cell r="A562">
            <v>562</v>
          </cell>
          <cell r="AD562">
            <v>580</v>
          </cell>
          <cell r="AE562" t="str">
            <v>NA</v>
          </cell>
          <cell r="AF562" t="str">
            <v>580.NA2</v>
          </cell>
        </row>
        <row r="563">
          <cell r="A563">
            <v>563</v>
          </cell>
          <cell r="B563">
            <v>581</v>
          </cell>
          <cell r="C563" t="str">
            <v>Load Dispatching</v>
          </cell>
          <cell r="AD563">
            <v>581</v>
          </cell>
          <cell r="AE563" t="str">
            <v>NA</v>
          </cell>
          <cell r="AF563" t="str">
            <v>581.NA</v>
          </cell>
        </row>
        <row r="564">
          <cell r="A564">
            <v>564</v>
          </cell>
          <cell r="D564" t="str">
            <v>S</v>
          </cell>
          <cell r="E564" t="str">
            <v>DPW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S564" t="str">
            <v>SUBS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D564">
            <v>581</v>
          </cell>
          <cell r="AE564" t="str">
            <v>S</v>
          </cell>
          <cell r="AF564" t="str">
            <v>581.S</v>
          </cell>
        </row>
        <row r="565">
          <cell r="A565">
            <v>565</v>
          </cell>
          <cell r="D565" t="str">
            <v>SNPD</v>
          </cell>
          <cell r="E565" t="str">
            <v>DPW</v>
          </cell>
          <cell r="F565">
            <v>5598969.6880594799</v>
          </cell>
          <cell r="G565">
            <v>0</v>
          </cell>
          <cell r="H565">
            <v>0</v>
          </cell>
          <cell r="I565">
            <v>5598969.6880594799</v>
          </cell>
          <cell r="J565">
            <v>0</v>
          </cell>
          <cell r="K565">
            <v>0</v>
          </cell>
          <cell r="S565" t="str">
            <v>SUBS</v>
          </cell>
          <cell r="T565">
            <v>5598969.6880594799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D565">
            <v>581</v>
          </cell>
          <cell r="AE565" t="str">
            <v>SNPD</v>
          </cell>
          <cell r="AF565" t="str">
            <v>581.SNPD</v>
          </cell>
        </row>
        <row r="566">
          <cell r="A566">
            <v>566</v>
          </cell>
          <cell r="F566">
            <v>5598969.6880594799</v>
          </cell>
          <cell r="G566">
            <v>0</v>
          </cell>
          <cell r="H566">
            <v>0</v>
          </cell>
          <cell r="I566">
            <v>5598969.6880594799</v>
          </cell>
          <cell r="J566">
            <v>0</v>
          </cell>
          <cell r="K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  <cell r="T566">
            <v>5598969.6880594799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D566">
            <v>581</v>
          </cell>
          <cell r="AE566" t="str">
            <v>NA</v>
          </cell>
          <cell r="AF566" t="str">
            <v>581.NA1</v>
          </cell>
        </row>
        <row r="567">
          <cell r="A567">
            <v>567</v>
          </cell>
          <cell r="AD567">
            <v>581</v>
          </cell>
          <cell r="AE567" t="str">
            <v>NA</v>
          </cell>
          <cell r="AF567" t="str">
            <v>581.NA2</v>
          </cell>
        </row>
        <row r="568">
          <cell r="A568">
            <v>568</v>
          </cell>
          <cell r="B568">
            <v>582</v>
          </cell>
          <cell r="C568" t="str">
            <v>Station Expense</v>
          </cell>
          <cell r="AD568">
            <v>582</v>
          </cell>
          <cell r="AE568" t="str">
            <v>NA</v>
          </cell>
          <cell r="AF568" t="str">
            <v>582.NA</v>
          </cell>
        </row>
        <row r="569">
          <cell r="A569">
            <v>569</v>
          </cell>
          <cell r="D569" t="str">
            <v>S</v>
          </cell>
          <cell r="E569" t="str">
            <v>DPW</v>
          </cell>
          <cell r="F569">
            <v>1693876.79</v>
          </cell>
          <cell r="G569">
            <v>0</v>
          </cell>
          <cell r="H569">
            <v>0</v>
          </cell>
          <cell r="I569">
            <v>1693876.79</v>
          </cell>
          <cell r="J569">
            <v>0</v>
          </cell>
          <cell r="K569">
            <v>0</v>
          </cell>
          <cell r="S569" t="str">
            <v>SUBS</v>
          </cell>
          <cell r="T569">
            <v>1693876.79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D569">
            <v>582</v>
          </cell>
          <cell r="AE569" t="str">
            <v>S</v>
          </cell>
          <cell r="AF569" t="str">
            <v>582.S</v>
          </cell>
        </row>
        <row r="570">
          <cell r="A570">
            <v>570</v>
          </cell>
          <cell r="D570" t="str">
            <v>SNPD</v>
          </cell>
          <cell r="E570" t="str">
            <v>DPW</v>
          </cell>
          <cell r="F570">
            <v>1762.5430576642334</v>
          </cell>
          <cell r="G570">
            <v>0</v>
          </cell>
          <cell r="H570">
            <v>0</v>
          </cell>
          <cell r="I570">
            <v>1762.5430576642334</v>
          </cell>
          <cell r="J570">
            <v>0</v>
          </cell>
          <cell r="K570">
            <v>0</v>
          </cell>
          <cell r="S570" t="str">
            <v>SUBS</v>
          </cell>
          <cell r="T570">
            <v>1762.5430576642334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D570">
            <v>582</v>
          </cell>
          <cell r="AE570" t="str">
            <v>SNPD</v>
          </cell>
          <cell r="AF570" t="str">
            <v>582.SNPD</v>
          </cell>
        </row>
        <row r="571">
          <cell r="A571">
            <v>571</v>
          </cell>
          <cell r="F571">
            <v>1695639.3330576643</v>
          </cell>
          <cell r="G571">
            <v>0</v>
          </cell>
          <cell r="H571">
            <v>0</v>
          </cell>
          <cell r="I571">
            <v>1695639.3330576643</v>
          </cell>
          <cell r="J571">
            <v>0</v>
          </cell>
          <cell r="K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  <cell r="T571">
            <v>1695639.3330576643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D571">
            <v>582</v>
          </cell>
          <cell r="AE571" t="str">
            <v>NA</v>
          </cell>
          <cell r="AF571" t="str">
            <v>582.NA1</v>
          </cell>
        </row>
        <row r="572">
          <cell r="A572">
            <v>572</v>
          </cell>
          <cell r="AD572">
            <v>582</v>
          </cell>
          <cell r="AE572" t="str">
            <v>NA</v>
          </cell>
          <cell r="AF572" t="str">
            <v>582.NA2</v>
          </cell>
        </row>
        <row r="573">
          <cell r="A573">
            <v>573</v>
          </cell>
          <cell r="B573">
            <v>583</v>
          </cell>
          <cell r="C573" t="str">
            <v>Overhead Line Expenses</v>
          </cell>
          <cell r="AD573">
            <v>583</v>
          </cell>
          <cell r="AE573" t="str">
            <v>NA</v>
          </cell>
          <cell r="AF573" t="str">
            <v>583.NA</v>
          </cell>
        </row>
        <row r="574">
          <cell r="A574">
            <v>574</v>
          </cell>
          <cell r="D574" t="str">
            <v>S</v>
          </cell>
          <cell r="E574" t="str">
            <v>DPW</v>
          </cell>
          <cell r="F574">
            <v>6164568.4800000004</v>
          </cell>
          <cell r="G574">
            <v>0</v>
          </cell>
          <cell r="H574">
            <v>0</v>
          </cell>
          <cell r="I574">
            <v>6164568.4800000004</v>
          </cell>
          <cell r="J574">
            <v>0</v>
          </cell>
          <cell r="K574">
            <v>0</v>
          </cell>
          <cell r="S574" t="str">
            <v>PC</v>
          </cell>
          <cell r="T574">
            <v>0</v>
          </cell>
          <cell r="U574">
            <v>6164568.4800000004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D574">
            <v>583</v>
          </cell>
          <cell r="AE574" t="str">
            <v>S</v>
          </cell>
          <cell r="AF574" t="str">
            <v>583.S</v>
          </cell>
        </row>
        <row r="575">
          <cell r="A575">
            <v>575</v>
          </cell>
          <cell r="D575" t="str">
            <v>SNPD</v>
          </cell>
          <cell r="E575" t="str">
            <v>DPW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S575" t="str">
            <v>PC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D575">
            <v>583</v>
          </cell>
          <cell r="AE575" t="str">
            <v>SNPD</v>
          </cell>
          <cell r="AF575" t="str">
            <v>583.SNPD</v>
          </cell>
        </row>
        <row r="576">
          <cell r="A576">
            <v>576</v>
          </cell>
          <cell r="F576">
            <v>6164568.4800000004</v>
          </cell>
          <cell r="G576">
            <v>0</v>
          </cell>
          <cell r="H576">
            <v>0</v>
          </cell>
          <cell r="I576">
            <v>6164568.4800000004</v>
          </cell>
          <cell r="J576">
            <v>0</v>
          </cell>
          <cell r="K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  <cell r="T576">
            <v>0</v>
          </cell>
          <cell r="U576">
            <v>6164568.4800000004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D576">
            <v>583</v>
          </cell>
          <cell r="AE576" t="str">
            <v>NA</v>
          </cell>
          <cell r="AF576" t="str">
            <v>583.NA1</v>
          </cell>
        </row>
        <row r="577">
          <cell r="A577">
            <v>577</v>
          </cell>
          <cell r="AD577">
            <v>583</v>
          </cell>
          <cell r="AE577" t="str">
            <v>NA</v>
          </cell>
          <cell r="AF577" t="str">
            <v>583.NA2</v>
          </cell>
        </row>
        <row r="578">
          <cell r="A578">
            <v>578</v>
          </cell>
          <cell r="B578">
            <v>584</v>
          </cell>
          <cell r="C578" t="str">
            <v>Underground Line Expense</v>
          </cell>
          <cell r="AD578">
            <v>584</v>
          </cell>
          <cell r="AE578" t="str">
            <v>NA</v>
          </cell>
          <cell r="AF578" t="str">
            <v>584.NA</v>
          </cell>
        </row>
        <row r="579">
          <cell r="A579">
            <v>579</v>
          </cell>
          <cell r="D579" t="str">
            <v>S</v>
          </cell>
          <cell r="E579" t="str">
            <v>DPW</v>
          </cell>
          <cell r="F579">
            <v>1432.98</v>
          </cell>
          <cell r="G579">
            <v>0</v>
          </cell>
          <cell r="H579">
            <v>0</v>
          </cell>
          <cell r="I579">
            <v>1432.98</v>
          </cell>
          <cell r="J579">
            <v>0</v>
          </cell>
          <cell r="K579">
            <v>0</v>
          </cell>
          <cell r="S579" t="str">
            <v>PC</v>
          </cell>
          <cell r="T579">
            <v>0</v>
          </cell>
          <cell r="U579">
            <v>1432.98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D579">
            <v>584</v>
          </cell>
          <cell r="AE579" t="str">
            <v>S</v>
          </cell>
          <cell r="AF579" t="str">
            <v>584.S</v>
          </cell>
        </row>
        <row r="580">
          <cell r="A580">
            <v>580</v>
          </cell>
          <cell r="D580" t="str">
            <v>SNPD</v>
          </cell>
          <cell r="E580" t="str">
            <v>DPW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S580" t="str">
            <v>PC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D580">
            <v>584</v>
          </cell>
          <cell r="AE580" t="str">
            <v>SNPD</v>
          </cell>
          <cell r="AF580" t="str">
            <v>584.SNPD</v>
          </cell>
        </row>
        <row r="581">
          <cell r="A581">
            <v>581</v>
          </cell>
          <cell r="F581">
            <v>1432.98</v>
          </cell>
          <cell r="G581">
            <v>0</v>
          </cell>
          <cell r="H581">
            <v>0</v>
          </cell>
          <cell r="I581">
            <v>1432.98</v>
          </cell>
          <cell r="J581">
            <v>0</v>
          </cell>
          <cell r="K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  <cell r="T581">
            <v>0</v>
          </cell>
          <cell r="U581">
            <v>1432.98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D581">
            <v>584</v>
          </cell>
          <cell r="AE581" t="str">
            <v>NA</v>
          </cell>
          <cell r="AF581" t="str">
            <v>584.NA1</v>
          </cell>
        </row>
        <row r="582">
          <cell r="A582">
            <v>582</v>
          </cell>
          <cell r="AD582">
            <v>584</v>
          </cell>
          <cell r="AE582" t="str">
            <v>NA</v>
          </cell>
          <cell r="AF582" t="str">
            <v>584.NA2</v>
          </cell>
        </row>
        <row r="583">
          <cell r="A583">
            <v>583</v>
          </cell>
          <cell r="B583">
            <v>585</v>
          </cell>
          <cell r="C583" t="str">
            <v>Street Lighting &amp; Signal Systems</v>
          </cell>
          <cell r="AD583">
            <v>585</v>
          </cell>
          <cell r="AE583" t="str">
            <v>NA</v>
          </cell>
          <cell r="AF583" t="str">
            <v>585.NA</v>
          </cell>
        </row>
        <row r="584">
          <cell r="A584">
            <v>584</v>
          </cell>
          <cell r="D584" t="str">
            <v>S</v>
          </cell>
          <cell r="E584" t="str">
            <v>DPW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S584" t="str">
            <v>PC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D584">
            <v>585</v>
          </cell>
          <cell r="AE584" t="str">
            <v>S</v>
          </cell>
          <cell r="AF584" t="str">
            <v>585.S</v>
          </cell>
        </row>
        <row r="585">
          <cell r="A585">
            <v>585</v>
          </cell>
          <cell r="D585" t="str">
            <v>SNPD</v>
          </cell>
          <cell r="E585" t="str">
            <v>DPW</v>
          </cell>
          <cell r="F585">
            <v>120209.23498096096</v>
          </cell>
          <cell r="G585">
            <v>0</v>
          </cell>
          <cell r="H585">
            <v>0</v>
          </cell>
          <cell r="I585">
            <v>120209.23498096096</v>
          </cell>
          <cell r="J585">
            <v>0</v>
          </cell>
          <cell r="K585">
            <v>0</v>
          </cell>
          <cell r="S585" t="str">
            <v>METR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120209.23498096096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D585">
            <v>585</v>
          </cell>
          <cell r="AE585" t="str">
            <v>SNPD</v>
          </cell>
          <cell r="AF585" t="str">
            <v>585.SNPD</v>
          </cell>
        </row>
        <row r="586">
          <cell r="A586">
            <v>586</v>
          </cell>
          <cell r="F586">
            <v>120209.23498096096</v>
          </cell>
          <cell r="G586">
            <v>0</v>
          </cell>
          <cell r="H586">
            <v>0</v>
          </cell>
          <cell r="I586">
            <v>120209.23498096096</v>
          </cell>
          <cell r="J586">
            <v>0</v>
          </cell>
          <cell r="K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120209.23498096096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D586">
            <v>585</v>
          </cell>
          <cell r="AE586" t="str">
            <v>NA</v>
          </cell>
          <cell r="AF586" t="str">
            <v>585.NA1</v>
          </cell>
        </row>
        <row r="587">
          <cell r="A587">
            <v>587</v>
          </cell>
          <cell r="AD587">
            <v>585</v>
          </cell>
          <cell r="AE587" t="str">
            <v>NA</v>
          </cell>
          <cell r="AF587" t="str">
            <v>585.NA2</v>
          </cell>
        </row>
        <row r="588">
          <cell r="A588">
            <v>588</v>
          </cell>
          <cell r="B588">
            <v>586</v>
          </cell>
          <cell r="C588" t="str">
            <v>Meter Expenses</v>
          </cell>
          <cell r="AD588">
            <v>586</v>
          </cell>
          <cell r="AE588" t="str">
            <v>NA</v>
          </cell>
          <cell r="AF588" t="str">
            <v>586.NA</v>
          </cell>
        </row>
        <row r="589">
          <cell r="A589">
            <v>589</v>
          </cell>
          <cell r="D589" t="str">
            <v>S</v>
          </cell>
          <cell r="E589" t="str">
            <v>DPW</v>
          </cell>
          <cell r="F589">
            <v>928455.13</v>
          </cell>
          <cell r="G589">
            <v>0</v>
          </cell>
          <cell r="H589">
            <v>0</v>
          </cell>
          <cell r="I589">
            <v>928455.13</v>
          </cell>
          <cell r="J589">
            <v>0</v>
          </cell>
          <cell r="K589">
            <v>0</v>
          </cell>
          <cell r="S589" t="str">
            <v>METR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928455.13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D589">
            <v>586</v>
          </cell>
          <cell r="AE589" t="str">
            <v>S</v>
          </cell>
          <cell r="AF589" t="str">
            <v>586.S</v>
          </cell>
        </row>
        <row r="590">
          <cell r="A590">
            <v>590</v>
          </cell>
          <cell r="D590" t="str">
            <v>SNPD</v>
          </cell>
          <cell r="E590" t="str">
            <v>DPW</v>
          </cell>
          <cell r="F590">
            <v>5837.8414376516685</v>
          </cell>
          <cell r="G590">
            <v>0</v>
          </cell>
          <cell r="H590">
            <v>0</v>
          </cell>
          <cell r="I590">
            <v>5837.8414376516685</v>
          </cell>
          <cell r="J590">
            <v>0</v>
          </cell>
          <cell r="K590">
            <v>0</v>
          </cell>
          <cell r="S590" t="str">
            <v>METR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5837.8414376516685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D590">
            <v>586</v>
          </cell>
          <cell r="AE590" t="str">
            <v>SNPD</v>
          </cell>
          <cell r="AF590" t="str">
            <v>586.SNPD</v>
          </cell>
        </row>
        <row r="591">
          <cell r="A591">
            <v>591</v>
          </cell>
          <cell r="F591">
            <v>934292.97143765166</v>
          </cell>
          <cell r="G591">
            <v>0</v>
          </cell>
          <cell r="H591">
            <v>0</v>
          </cell>
          <cell r="I591">
            <v>934292.97143765166</v>
          </cell>
          <cell r="J591">
            <v>0</v>
          </cell>
          <cell r="K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934292.97143765166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D591">
            <v>586</v>
          </cell>
          <cell r="AE591" t="str">
            <v>NA</v>
          </cell>
          <cell r="AF591" t="str">
            <v>586.NA1</v>
          </cell>
        </row>
        <row r="592">
          <cell r="A592">
            <v>592</v>
          </cell>
          <cell r="AD592">
            <v>586</v>
          </cell>
          <cell r="AE592" t="str">
            <v>NA</v>
          </cell>
          <cell r="AF592" t="str">
            <v>586.NA2</v>
          </cell>
        </row>
        <row r="593">
          <cell r="A593">
            <v>593</v>
          </cell>
          <cell r="B593">
            <v>587</v>
          </cell>
          <cell r="C593" t="str">
            <v>Customer Installation Expenses</v>
          </cell>
          <cell r="AD593">
            <v>587</v>
          </cell>
          <cell r="AE593" t="str">
            <v>NA</v>
          </cell>
          <cell r="AF593" t="str">
            <v>587.NA</v>
          </cell>
        </row>
        <row r="594">
          <cell r="A594">
            <v>594</v>
          </cell>
          <cell r="D594" t="str">
            <v>S</v>
          </cell>
          <cell r="E594" t="str">
            <v>DPW</v>
          </cell>
          <cell r="F594">
            <v>4980530.2300000004</v>
          </cell>
          <cell r="G594">
            <v>0</v>
          </cell>
          <cell r="H594">
            <v>0</v>
          </cell>
          <cell r="I594">
            <v>4980530.2300000004</v>
          </cell>
          <cell r="J594">
            <v>0</v>
          </cell>
          <cell r="K594">
            <v>0</v>
          </cell>
          <cell r="S594" t="str">
            <v>PC</v>
          </cell>
          <cell r="T594">
            <v>0</v>
          </cell>
          <cell r="U594">
            <v>4980530.2300000004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D594">
            <v>587</v>
          </cell>
          <cell r="AE594" t="str">
            <v>S</v>
          </cell>
          <cell r="AF594" t="str">
            <v>587.S</v>
          </cell>
        </row>
        <row r="595">
          <cell r="A595">
            <v>595</v>
          </cell>
          <cell r="D595" t="str">
            <v>SNPD</v>
          </cell>
          <cell r="E595" t="str">
            <v>DPW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S595" t="str">
            <v>PC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D595">
            <v>587</v>
          </cell>
          <cell r="AE595" t="str">
            <v>SNPD</v>
          </cell>
          <cell r="AF595" t="str">
            <v>587.SNPD</v>
          </cell>
        </row>
        <row r="596">
          <cell r="A596">
            <v>596</v>
          </cell>
          <cell r="F596">
            <v>4980530.2300000004</v>
          </cell>
          <cell r="G596">
            <v>0</v>
          </cell>
          <cell r="H596">
            <v>0</v>
          </cell>
          <cell r="I596">
            <v>4980530.2300000004</v>
          </cell>
          <cell r="J596">
            <v>0</v>
          </cell>
          <cell r="K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  <cell r="T596">
            <v>0</v>
          </cell>
          <cell r="U596">
            <v>4980530.2300000004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D596">
            <v>587</v>
          </cell>
          <cell r="AE596" t="str">
            <v>NA</v>
          </cell>
          <cell r="AF596" t="str">
            <v>587.NA1</v>
          </cell>
        </row>
        <row r="597">
          <cell r="A597">
            <v>597</v>
          </cell>
          <cell r="AD597">
            <v>587</v>
          </cell>
          <cell r="AE597" t="str">
            <v>NA</v>
          </cell>
          <cell r="AF597" t="str">
            <v>587.NA2</v>
          </cell>
        </row>
        <row r="598">
          <cell r="A598">
            <v>598</v>
          </cell>
          <cell r="B598">
            <v>588</v>
          </cell>
          <cell r="C598" t="str">
            <v>Misc. Distribution Expenses</v>
          </cell>
          <cell r="AD598">
            <v>588</v>
          </cell>
          <cell r="AE598" t="str">
            <v>NA</v>
          </cell>
          <cell r="AF598" t="str">
            <v>588.NA</v>
          </cell>
        </row>
        <row r="599">
          <cell r="A599">
            <v>599</v>
          </cell>
          <cell r="D599" t="str">
            <v>S</v>
          </cell>
          <cell r="E599" t="str">
            <v>DPW</v>
          </cell>
          <cell r="F599">
            <v>492517.04</v>
          </cell>
          <cell r="G599">
            <v>0</v>
          </cell>
          <cell r="H599">
            <v>0</v>
          </cell>
          <cell r="I599">
            <v>492517.04</v>
          </cell>
          <cell r="J599">
            <v>0</v>
          </cell>
          <cell r="K599">
            <v>0</v>
          </cell>
          <cell r="S599" t="str">
            <v>PLNT2</v>
          </cell>
          <cell r="T599">
            <v>124575.16991206183</v>
          </cell>
          <cell r="U599">
            <v>367941.87008793815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D599">
            <v>588</v>
          </cell>
          <cell r="AE599" t="str">
            <v>S</v>
          </cell>
          <cell r="AF599" t="str">
            <v>588.S</v>
          </cell>
        </row>
        <row r="600">
          <cell r="A600">
            <v>600</v>
          </cell>
          <cell r="D600" t="str">
            <v>SNPD</v>
          </cell>
          <cell r="E600" t="str">
            <v>DPW</v>
          </cell>
          <cell r="F600">
            <v>404802.03792628885</v>
          </cell>
          <cell r="G600">
            <v>0</v>
          </cell>
          <cell r="H600">
            <v>0</v>
          </cell>
          <cell r="I600">
            <v>404802.03792628885</v>
          </cell>
          <cell r="J600">
            <v>0</v>
          </cell>
          <cell r="K600">
            <v>0</v>
          </cell>
          <cell r="S600" t="str">
            <v>PLNT2</v>
          </cell>
          <cell r="T600">
            <v>102388.90953989395</v>
          </cell>
          <cell r="U600">
            <v>302413.12838639488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D600">
            <v>588</v>
          </cell>
          <cell r="AE600" t="str">
            <v>SNPD</v>
          </cell>
          <cell r="AF600" t="str">
            <v>588.SNPD</v>
          </cell>
        </row>
        <row r="601">
          <cell r="A601">
            <v>601</v>
          </cell>
          <cell r="F601">
            <v>897319.07792628882</v>
          </cell>
          <cell r="G601">
            <v>0</v>
          </cell>
          <cell r="H601">
            <v>0</v>
          </cell>
          <cell r="I601">
            <v>897319.07792628882</v>
          </cell>
          <cell r="J601">
            <v>0</v>
          </cell>
          <cell r="K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  <cell r="T601">
            <v>226964.0794519558</v>
          </cell>
          <cell r="U601">
            <v>670354.99847433297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D601">
            <v>588</v>
          </cell>
          <cell r="AE601" t="str">
            <v>NA</v>
          </cell>
          <cell r="AF601" t="str">
            <v>588.NA1</v>
          </cell>
        </row>
        <row r="602">
          <cell r="A602">
            <v>602</v>
          </cell>
          <cell r="AD602">
            <v>588</v>
          </cell>
          <cell r="AE602" t="str">
            <v>NA</v>
          </cell>
          <cell r="AF602" t="str">
            <v>588.NA2</v>
          </cell>
        </row>
        <row r="603">
          <cell r="A603">
            <v>603</v>
          </cell>
          <cell r="B603">
            <v>589</v>
          </cell>
          <cell r="C603" t="str">
            <v>Rents</v>
          </cell>
          <cell r="AD603">
            <v>589</v>
          </cell>
          <cell r="AE603" t="str">
            <v>NA</v>
          </cell>
          <cell r="AF603" t="str">
            <v>589.NA</v>
          </cell>
        </row>
        <row r="604">
          <cell r="A604">
            <v>604</v>
          </cell>
          <cell r="D604" t="str">
            <v>S</v>
          </cell>
          <cell r="E604" t="str">
            <v>DPW</v>
          </cell>
          <cell r="F604">
            <v>713701.82</v>
          </cell>
          <cell r="G604">
            <v>0</v>
          </cell>
          <cell r="H604">
            <v>0</v>
          </cell>
          <cell r="I604">
            <v>713701.82</v>
          </cell>
          <cell r="J604">
            <v>0</v>
          </cell>
          <cell r="K604">
            <v>0</v>
          </cell>
          <cell r="S604" t="str">
            <v>PLNT2</v>
          </cell>
          <cell r="T604">
            <v>180520.70948255467</v>
          </cell>
          <cell r="U604">
            <v>533181.11051744525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D604">
            <v>589</v>
          </cell>
          <cell r="AE604" t="str">
            <v>S</v>
          </cell>
          <cell r="AF604" t="str">
            <v>589.S</v>
          </cell>
        </row>
        <row r="605">
          <cell r="A605">
            <v>605</v>
          </cell>
          <cell r="D605" t="str">
            <v>SNPD</v>
          </cell>
          <cell r="E605" t="str">
            <v>DPW</v>
          </cell>
          <cell r="F605">
            <v>6697.0669280180728</v>
          </cell>
          <cell r="G605">
            <v>0</v>
          </cell>
          <cell r="H605">
            <v>0</v>
          </cell>
          <cell r="I605">
            <v>6697.0669280180728</v>
          </cell>
          <cell r="J605">
            <v>0</v>
          </cell>
          <cell r="K605">
            <v>0</v>
          </cell>
          <cell r="S605" t="str">
            <v>PLNT2</v>
          </cell>
          <cell r="T605">
            <v>1693.9276871929169</v>
          </cell>
          <cell r="U605">
            <v>5003.1392408251559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D605">
            <v>589</v>
          </cell>
          <cell r="AE605" t="str">
            <v>SNPD</v>
          </cell>
          <cell r="AF605" t="str">
            <v>589.SNPD</v>
          </cell>
        </row>
        <row r="606">
          <cell r="A606">
            <v>606</v>
          </cell>
          <cell r="F606">
            <v>720398.88692801807</v>
          </cell>
          <cell r="G606">
            <v>0</v>
          </cell>
          <cell r="H606">
            <v>0</v>
          </cell>
          <cell r="I606">
            <v>720398.88692801807</v>
          </cell>
          <cell r="J606">
            <v>0</v>
          </cell>
          <cell r="K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  <cell r="T606">
            <v>182214.63716974758</v>
          </cell>
          <cell r="U606">
            <v>538184.24975827045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D606">
            <v>589</v>
          </cell>
          <cell r="AE606" t="str">
            <v>NA</v>
          </cell>
          <cell r="AF606" t="str">
            <v>589.NA1</v>
          </cell>
        </row>
        <row r="607">
          <cell r="A607">
            <v>607</v>
          </cell>
          <cell r="AD607">
            <v>589</v>
          </cell>
          <cell r="AE607" t="str">
            <v>NA</v>
          </cell>
          <cell r="AF607" t="str">
            <v>589.NA2</v>
          </cell>
        </row>
        <row r="608">
          <cell r="A608">
            <v>608</v>
          </cell>
          <cell r="B608">
            <v>590</v>
          </cell>
          <cell r="C608" t="str">
            <v>Maint Supervision &amp; Engineering</v>
          </cell>
          <cell r="AD608">
            <v>590</v>
          </cell>
          <cell r="AE608" t="str">
            <v>NA</v>
          </cell>
          <cell r="AF608" t="str">
            <v>590.NA</v>
          </cell>
        </row>
        <row r="609">
          <cell r="A609">
            <v>609</v>
          </cell>
          <cell r="D609" t="str">
            <v>S</v>
          </cell>
          <cell r="E609" t="str">
            <v>DPW</v>
          </cell>
          <cell r="F609">
            <v>1356511.18</v>
          </cell>
          <cell r="G609">
            <v>0</v>
          </cell>
          <cell r="H609">
            <v>0</v>
          </cell>
          <cell r="I609">
            <v>1356511.18</v>
          </cell>
          <cell r="J609">
            <v>0</v>
          </cell>
          <cell r="K609">
            <v>0</v>
          </cell>
          <cell r="S609" t="str">
            <v>PLNT</v>
          </cell>
          <cell r="T609">
            <v>228859.81102959323</v>
          </cell>
          <cell r="U609">
            <v>675954.18025632913</v>
          </cell>
          <cell r="V609">
            <v>257967.05631923594</v>
          </cell>
          <cell r="W609">
            <v>151010.87327934435</v>
          </cell>
          <cell r="X609">
            <v>42719.259115497232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D609">
            <v>590</v>
          </cell>
          <cell r="AE609" t="str">
            <v>S</v>
          </cell>
          <cell r="AF609" t="str">
            <v>590.S</v>
          </cell>
        </row>
        <row r="610">
          <cell r="A610">
            <v>610</v>
          </cell>
          <cell r="D610" t="str">
            <v>SNPD</v>
          </cell>
          <cell r="E610" t="str">
            <v>DPW</v>
          </cell>
          <cell r="F610">
            <v>1204531.4581119919</v>
          </cell>
          <cell r="G610">
            <v>0</v>
          </cell>
          <cell r="H610">
            <v>0</v>
          </cell>
          <cell r="I610">
            <v>1204531.4581119919</v>
          </cell>
          <cell r="J610">
            <v>0</v>
          </cell>
          <cell r="K610">
            <v>0</v>
          </cell>
          <cell r="S610" t="str">
            <v>PLNT</v>
          </cell>
          <cell r="T610">
            <v>203218.99734192449</v>
          </cell>
          <cell r="U610">
            <v>600222.16282880353</v>
          </cell>
          <cell r="V610">
            <v>229065.14820841182</v>
          </cell>
          <cell r="W610">
            <v>134092.03703130104</v>
          </cell>
          <cell r="X610">
            <v>37933.112701550963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D610">
            <v>590</v>
          </cell>
          <cell r="AE610" t="str">
            <v>SNPD</v>
          </cell>
          <cell r="AF610" t="str">
            <v>590.SNPD</v>
          </cell>
        </row>
        <row r="611">
          <cell r="A611">
            <v>611</v>
          </cell>
          <cell r="F611">
            <v>2561042.6381119918</v>
          </cell>
          <cell r="G611">
            <v>0</v>
          </cell>
          <cell r="H611">
            <v>0</v>
          </cell>
          <cell r="I611">
            <v>2561042.6381119918</v>
          </cell>
          <cell r="J611">
            <v>0</v>
          </cell>
          <cell r="K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  <cell r="T611">
            <v>432078.80837151769</v>
          </cell>
          <cell r="U611">
            <v>1276176.3430851325</v>
          </cell>
          <cell r="V611">
            <v>487032.20452764776</v>
          </cell>
          <cell r="W611">
            <v>285102.91031064535</v>
          </cell>
          <cell r="X611">
            <v>80652.371817048203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D611">
            <v>590</v>
          </cell>
          <cell r="AE611" t="str">
            <v>NA</v>
          </cell>
          <cell r="AF611" t="str">
            <v>590.NA1</v>
          </cell>
        </row>
        <row r="612">
          <cell r="A612">
            <v>612</v>
          </cell>
          <cell r="AD612">
            <v>590</v>
          </cell>
          <cell r="AE612" t="str">
            <v>NA</v>
          </cell>
          <cell r="AF612" t="str">
            <v>590.NA2</v>
          </cell>
        </row>
        <row r="613">
          <cell r="A613">
            <v>613</v>
          </cell>
          <cell r="B613">
            <v>591</v>
          </cell>
          <cell r="C613" t="str">
            <v>Maintenance of Structures</v>
          </cell>
          <cell r="AD613">
            <v>591</v>
          </cell>
          <cell r="AE613" t="str">
            <v>NA</v>
          </cell>
          <cell r="AF613" t="str">
            <v>591.NA</v>
          </cell>
        </row>
        <row r="614">
          <cell r="A614">
            <v>614</v>
          </cell>
          <cell r="D614" t="str">
            <v>S</v>
          </cell>
          <cell r="E614" t="str">
            <v>DPW</v>
          </cell>
          <cell r="F614">
            <v>785861.43</v>
          </cell>
          <cell r="G614">
            <v>0</v>
          </cell>
          <cell r="H614">
            <v>0</v>
          </cell>
          <cell r="I614">
            <v>785861.43</v>
          </cell>
          <cell r="J614">
            <v>0</v>
          </cell>
          <cell r="K614">
            <v>0</v>
          </cell>
          <cell r="S614" t="str">
            <v>PLNT2</v>
          </cell>
          <cell r="T614">
            <v>198772.45499888874</v>
          </cell>
          <cell r="U614">
            <v>587088.97500111128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D614">
            <v>591</v>
          </cell>
          <cell r="AE614" t="str">
            <v>S</v>
          </cell>
          <cell r="AF614" t="str">
            <v>591.S</v>
          </cell>
        </row>
        <row r="615">
          <cell r="A615">
            <v>615</v>
          </cell>
          <cell r="D615" t="str">
            <v>SNPD</v>
          </cell>
          <cell r="E615" t="str">
            <v>DPW</v>
          </cell>
          <cell r="F615">
            <v>91177.699779106522</v>
          </cell>
          <cell r="G615">
            <v>0</v>
          </cell>
          <cell r="H615">
            <v>0</v>
          </cell>
          <cell r="I615">
            <v>91177.699779106522</v>
          </cell>
          <cell r="J615">
            <v>0</v>
          </cell>
          <cell r="K615">
            <v>0</v>
          </cell>
          <cell r="S615" t="str">
            <v>PLNT2</v>
          </cell>
          <cell r="T615">
            <v>23062.100434480719</v>
          </cell>
          <cell r="U615">
            <v>68115.599344625807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D615">
            <v>591</v>
          </cell>
          <cell r="AE615" t="str">
            <v>SNPD</v>
          </cell>
          <cell r="AF615" t="str">
            <v>591.SNPD</v>
          </cell>
        </row>
        <row r="616">
          <cell r="A616">
            <v>616</v>
          </cell>
          <cell r="F616">
            <v>877039.12977910659</v>
          </cell>
          <cell r="G616">
            <v>0</v>
          </cell>
          <cell r="H616">
            <v>0</v>
          </cell>
          <cell r="I616">
            <v>877039.12977910659</v>
          </cell>
          <cell r="J616">
            <v>0</v>
          </cell>
          <cell r="K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  <cell r="T616">
            <v>221834.55543336947</v>
          </cell>
          <cell r="U616">
            <v>655204.57434573711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D616">
            <v>591</v>
          </cell>
          <cell r="AE616" t="str">
            <v>NA</v>
          </cell>
          <cell r="AF616" t="str">
            <v>591.NA1</v>
          </cell>
        </row>
        <row r="617">
          <cell r="A617">
            <v>617</v>
          </cell>
          <cell r="AD617">
            <v>591</v>
          </cell>
          <cell r="AE617" t="str">
            <v>NA</v>
          </cell>
          <cell r="AF617" t="str">
            <v>591.NA2</v>
          </cell>
        </row>
        <row r="618">
          <cell r="A618">
            <v>618</v>
          </cell>
          <cell r="B618">
            <v>592</v>
          </cell>
          <cell r="C618" t="str">
            <v>Maintenance of Station Equipment</v>
          </cell>
          <cell r="AD618">
            <v>592</v>
          </cell>
          <cell r="AE618" t="str">
            <v>NA</v>
          </cell>
          <cell r="AF618" t="str">
            <v>592.NA</v>
          </cell>
        </row>
        <row r="619">
          <cell r="A619">
            <v>619</v>
          </cell>
          <cell r="D619" t="str">
            <v>S</v>
          </cell>
          <cell r="E619" t="str">
            <v>DPW</v>
          </cell>
          <cell r="F619">
            <v>2822275.38</v>
          </cell>
          <cell r="G619">
            <v>0</v>
          </cell>
          <cell r="H619">
            <v>0</v>
          </cell>
          <cell r="I619">
            <v>2822275.38</v>
          </cell>
          <cell r="J619">
            <v>0</v>
          </cell>
          <cell r="K619">
            <v>0</v>
          </cell>
          <cell r="S619" t="str">
            <v>SUBS</v>
          </cell>
          <cell r="T619">
            <v>2822275.38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D619">
            <v>592</v>
          </cell>
          <cell r="AE619" t="str">
            <v>S</v>
          </cell>
          <cell r="AF619" t="str">
            <v>592.S</v>
          </cell>
        </row>
        <row r="620">
          <cell r="A620">
            <v>620</v>
          </cell>
          <cell r="D620" t="str">
            <v>SNPD</v>
          </cell>
          <cell r="E620" t="str">
            <v>DPW</v>
          </cell>
          <cell r="F620">
            <v>884446.93455473182</v>
          </cell>
          <cell r="G620">
            <v>0</v>
          </cell>
          <cell r="H620">
            <v>0</v>
          </cell>
          <cell r="I620">
            <v>884446.93455473182</v>
          </cell>
          <cell r="J620">
            <v>0</v>
          </cell>
          <cell r="K620">
            <v>0</v>
          </cell>
          <cell r="S620" t="str">
            <v>SUBS</v>
          </cell>
          <cell r="T620">
            <v>884446.93455473182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D620">
            <v>592</v>
          </cell>
          <cell r="AE620" t="str">
            <v>SNPD</v>
          </cell>
          <cell r="AF620" t="str">
            <v>592.SNPD</v>
          </cell>
        </row>
        <row r="621">
          <cell r="A621">
            <v>621</v>
          </cell>
          <cell r="F621">
            <v>3706722.3145547318</v>
          </cell>
          <cell r="G621">
            <v>0</v>
          </cell>
          <cell r="H621">
            <v>0</v>
          </cell>
          <cell r="I621">
            <v>3706722.3145547318</v>
          </cell>
          <cell r="J621">
            <v>0</v>
          </cell>
          <cell r="K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  <cell r="T621">
            <v>3706722.3145547318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D621">
            <v>592</v>
          </cell>
          <cell r="AE621" t="str">
            <v>NA</v>
          </cell>
          <cell r="AF621" t="str">
            <v>592.NA1</v>
          </cell>
        </row>
        <row r="622">
          <cell r="A622">
            <v>622</v>
          </cell>
          <cell r="AD622">
            <v>592</v>
          </cell>
          <cell r="AE622" t="str">
            <v>NA</v>
          </cell>
          <cell r="AF622" t="str">
            <v>592.NA2</v>
          </cell>
        </row>
        <row r="623">
          <cell r="A623">
            <v>623</v>
          </cell>
          <cell r="B623">
            <v>593</v>
          </cell>
          <cell r="C623" t="str">
            <v>Maintenance of Overhead Lines</v>
          </cell>
          <cell r="AD623">
            <v>593</v>
          </cell>
          <cell r="AE623" t="str">
            <v>NA</v>
          </cell>
          <cell r="AF623" t="str">
            <v>593.NA</v>
          </cell>
        </row>
        <row r="624">
          <cell r="A624">
            <v>624</v>
          </cell>
          <cell r="D624" t="str">
            <v>S</v>
          </cell>
          <cell r="E624" t="str">
            <v>DPW</v>
          </cell>
          <cell r="F624">
            <v>33378549.359999999</v>
          </cell>
          <cell r="G624">
            <v>0</v>
          </cell>
          <cell r="H624">
            <v>0</v>
          </cell>
          <cell r="I624">
            <v>33378549.359999999</v>
          </cell>
          <cell r="J624">
            <v>0</v>
          </cell>
          <cell r="K624">
            <v>0</v>
          </cell>
          <cell r="S624" t="str">
            <v>PC</v>
          </cell>
          <cell r="T624">
            <v>0</v>
          </cell>
          <cell r="U624">
            <v>33378549.359999999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D624">
            <v>593</v>
          </cell>
          <cell r="AE624" t="str">
            <v>S</v>
          </cell>
          <cell r="AF624" t="str">
            <v>593.S</v>
          </cell>
        </row>
        <row r="625">
          <cell r="A625">
            <v>625</v>
          </cell>
          <cell r="D625" t="str">
            <v>SNPD</v>
          </cell>
          <cell r="E625" t="str">
            <v>DPW</v>
          </cell>
          <cell r="F625">
            <v>885155.38639001758</v>
          </cell>
          <cell r="G625">
            <v>0</v>
          </cell>
          <cell r="H625">
            <v>0</v>
          </cell>
          <cell r="I625">
            <v>885155.38639001758</v>
          </cell>
          <cell r="J625">
            <v>0</v>
          </cell>
          <cell r="K625">
            <v>0</v>
          </cell>
          <cell r="S625" t="str">
            <v>PC</v>
          </cell>
          <cell r="T625">
            <v>0</v>
          </cell>
          <cell r="U625">
            <v>885155.38639001758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D625">
            <v>593</v>
          </cell>
          <cell r="AE625" t="str">
            <v>SNPD</v>
          </cell>
          <cell r="AF625" t="str">
            <v>593.SNPD</v>
          </cell>
        </row>
        <row r="626">
          <cell r="A626">
            <v>626</v>
          </cell>
          <cell r="F626">
            <v>34263704.746390015</v>
          </cell>
          <cell r="G626">
            <v>0</v>
          </cell>
          <cell r="H626">
            <v>0</v>
          </cell>
          <cell r="I626">
            <v>34263704.746390015</v>
          </cell>
          <cell r="J626">
            <v>0</v>
          </cell>
          <cell r="K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  <cell r="T626">
            <v>0</v>
          </cell>
          <cell r="U626">
            <v>34263704.746390015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D626">
            <v>593</v>
          </cell>
          <cell r="AE626" t="str">
            <v>NA</v>
          </cell>
          <cell r="AF626" t="str">
            <v>593.NA1</v>
          </cell>
        </row>
        <row r="627">
          <cell r="A627">
            <v>627</v>
          </cell>
          <cell r="AD627">
            <v>593</v>
          </cell>
          <cell r="AE627" t="str">
            <v>NA</v>
          </cell>
          <cell r="AF627" t="str">
            <v>593.NA2</v>
          </cell>
        </row>
        <row r="628">
          <cell r="A628">
            <v>628</v>
          </cell>
          <cell r="B628">
            <v>594</v>
          </cell>
          <cell r="C628" t="str">
            <v>Maintenance of Underground Lines</v>
          </cell>
          <cell r="AD628">
            <v>594</v>
          </cell>
          <cell r="AE628" t="str">
            <v>NA</v>
          </cell>
          <cell r="AF628" t="str">
            <v>594.NA</v>
          </cell>
        </row>
        <row r="629">
          <cell r="A629">
            <v>629</v>
          </cell>
          <cell r="D629" t="str">
            <v>S</v>
          </cell>
          <cell r="E629" t="str">
            <v>DPW</v>
          </cell>
          <cell r="F629">
            <v>13819036.720000001</v>
          </cell>
          <cell r="G629">
            <v>0</v>
          </cell>
          <cell r="H629">
            <v>0</v>
          </cell>
          <cell r="I629">
            <v>13819036.720000001</v>
          </cell>
          <cell r="J629">
            <v>0</v>
          </cell>
          <cell r="K629">
            <v>0</v>
          </cell>
          <cell r="S629" t="str">
            <v>PC</v>
          </cell>
          <cell r="T629">
            <v>0</v>
          </cell>
          <cell r="U629">
            <v>13819036.720000001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D629">
            <v>594</v>
          </cell>
          <cell r="AE629" t="str">
            <v>S</v>
          </cell>
          <cell r="AF629" t="str">
            <v>594.S</v>
          </cell>
        </row>
        <row r="630">
          <cell r="A630">
            <v>630</v>
          </cell>
          <cell r="D630" t="str">
            <v>SNPD</v>
          </cell>
          <cell r="E630" t="str">
            <v>DPW</v>
          </cell>
          <cell r="F630">
            <v>19824.843695706011</v>
          </cell>
          <cell r="G630">
            <v>0</v>
          </cell>
          <cell r="H630">
            <v>0</v>
          </cell>
          <cell r="I630">
            <v>19824.843695706011</v>
          </cell>
          <cell r="J630">
            <v>0</v>
          </cell>
          <cell r="K630">
            <v>0</v>
          </cell>
          <cell r="S630" t="str">
            <v>PC</v>
          </cell>
          <cell r="T630">
            <v>0</v>
          </cell>
          <cell r="U630">
            <v>19824.843695706011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D630">
            <v>594</v>
          </cell>
          <cell r="AE630" t="str">
            <v>SNPD</v>
          </cell>
          <cell r="AF630" t="str">
            <v>594.SNPD</v>
          </cell>
        </row>
        <row r="631">
          <cell r="A631">
            <v>631</v>
          </cell>
          <cell r="F631">
            <v>13838861.563695706</v>
          </cell>
          <cell r="G631">
            <v>0</v>
          </cell>
          <cell r="H631">
            <v>0</v>
          </cell>
          <cell r="I631">
            <v>13838861.563695706</v>
          </cell>
          <cell r="J631">
            <v>0</v>
          </cell>
          <cell r="K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  <cell r="T631">
            <v>0</v>
          </cell>
          <cell r="U631">
            <v>13838861.563695706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D631">
            <v>594</v>
          </cell>
          <cell r="AE631" t="str">
            <v>NA</v>
          </cell>
          <cell r="AF631" t="str">
            <v>594.NA1</v>
          </cell>
        </row>
        <row r="632">
          <cell r="A632">
            <v>632</v>
          </cell>
          <cell r="AD632">
            <v>594</v>
          </cell>
          <cell r="AE632" t="str">
            <v>NA</v>
          </cell>
          <cell r="AF632" t="str">
            <v>594.NA2</v>
          </cell>
        </row>
        <row r="633">
          <cell r="A633">
            <v>633</v>
          </cell>
          <cell r="B633">
            <v>595</v>
          </cell>
          <cell r="C633" t="str">
            <v>Maintenance of Line Transformers</v>
          </cell>
          <cell r="AD633">
            <v>595</v>
          </cell>
          <cell r="AE633" t="str">
            <v>NA</v>
          </cell>
          <cell r="AF633" t="str">
            <v>595.NA</v>
          </cell>
        </row>
        <row r="634">
          <cell r="A634">
            <v>634</v>
          </cell>
          <cell r="D634" t="str">
            <v>S</v>
          </cell>
          <cell r="E634" t="str">
            <v>DPW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S634" t="str">
            <v>XFMR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D634">
            <v>595</v>
          </cell>
          <cell r="AE634" t="str">
            <v>S</v>
          </cell>
          <cell r="AF634" t="str">
            <v>595.S</v>
          </cell>
        </row>
        <row r="635">
          <cell r="A635">
            <v>635</v>
          </cell>
          <cell r="D635" t="str">
            <v>SNPD</v>
          </cell>
          <cell r="E635" t="str">
            <v>DPW</v>
          </cell>
          <cell r="F635">
            <v>472766.9110166225</v>
          </cell>
          <cell r="G635">
            <v>0</v>
          </cell>
          <cell r="H635">
            <v>0</v>
          </cell>
          <cell r="I635">
            <v>472766.9110166225</v>
          </cell>
          <cell r="J635">
            <v>0</v>
          </cell>
          <cell r="K635">
            <v>0</v>
          </cell>
          <cell r="S635" t="str">
            <v>XFMR</v>
          </cell>
          <cell r="T635">
            <v>0</v>
          </cell>
          <cell r="U635">
            <v>0</v>
          </cell>
          <cell r="V635">
            <v>472766.9110166225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D635">
            <v>595</v>
          </cell>
          <cell r="AE635" t="str">
            <v>SNPD</v>
          </cell>
          <cell r="AF635" t="str">
            <v>595.SNPD</v>
          </cell>
        </row>
        <row r="636">
          <cell r="A636">
            <v>636</v>
          </cell>
          <cell r="F636">
            <v>472766.9110166225</v>
          </cell>
          <cell r="G636">
            <v>0</v>
          </cell>
          <cell r="H636">
            <v>0</v>
          </cell>
          <cell r="I636">
            <v>472766.9110166225</v>
          </cell>
          <cell r="J636">
            <v>0</v>
          </cell>
          <cell r="K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  <cell r="T636">
            <v>0</v>
          </cell>
          <cell r="U636">
            <v>0</v>
          </cell>
          <cell r="V636">
            <v>472766.9110166225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D636">
            <v>595</v>
          </cell>
          <cell r="AE636" t="str">
            <v>NA</v>
          </cell>
          <cell r="AF636" t="str">
            <v>595.NA1</v>
          </cell>
        </row>
        <row r="637">
          <cell r="A637">
            <v>637</v>
          </cell>
          <cell r="AD637">
            <v>595</v>
          </cell>
          <cell r="AE637" t="str">
            <v>NA</v>
          </cell>
          <cell r="AF637" t="str">
            <v>595.NA2</v>
          </cell>
        </row>
        <row r="638">
          <cell r="A638">
            <v>638</v>
          </cell>
          <cell r="B638">
            <v>596</v>
          </cell>
          <cell r="C638" t="str">
            <v>Maint of Street Lighting &amp; Signal Sys.</v>
          </cell>
          <cell r="AD638">
            <v>596</v>
          </cell>
          <cell r="AE638" t="str">
            <v>NA</v>
          </cell>
          <cell r="AF638" t="str">
            <v>596.NA</v>
          </cell>
        </row>
        <row r="639">
          <cell r="A639">
            <v>639</v>
          </cell>
          <cell r="D639" t="str">
            <v>S</v>
          </cell>
          <cell r="E639" t="str">
            <v>DPW</v>
          </cell>
          <cell r="F639">
            <v>1302084.58</v>
          </cell>
          <cell r="G639">
            <v>0</v>
          </cell>
          <cell r="H639">
            <v>0</v>
          </cell>
          <cell r="I639">
            <v>1302084.58</v>
          </cell>
          <cell r="J639">
            <v>0</v>
          </cell>
          <cell r="K639">
            <v>0</v>
          </cell>
          <cell r="S639" t="str">
            <v>PC</v>
          </cell>
          <cell r="T639">
            <v>0</v>
          </cell>
          <cell r="U639">
            <v>1302084.58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D639">
            <v>596</v>
          </cell>
          <cell r="AE639" t="str">
            <v>S</v>
          </cell>
          <cell r="AF639" t="str">
            <v>596.S</v>
          </cell>
        </row>
        <row r="640">
          <cell r="A640">
            <v>640</v>
          </cell>
          <cell r="D640" t="str">
            <v>SNPD</v>
          </cell>
          <cell r="E640" t="str">
            <v>DPW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S640" t="str">
            <v>PC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D640">
            <v>596</v>
          </cell>
          <cell r="AE640" t="str">
            <v>SNPD</v>
          </cell>
          <cell r="AF640" t="str">
            <v>596.SNPD</v>
          </cell>
        </row>
        <row r="641">
          <cell r="A641">
            <v>641</v>
          </cell>
          <cell r="F641">
            <v>1302084.58</v>
          </cell>
          <cell r="G641">
            <v>0</v>
          </cell>
          <cell r="H641">
            <v>0</v>
          </cell>
          <cell r="I641">
            <v>1302084.58</v>
          </cell>
          <cell r="J641">
            <v>0</v>
          </cell>
          <cell r="K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  <cell r="T641">
            <v>0</v>
          </cell>
          <cell r="U641">
            <v>1302084.58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D641">
            <v>596</v>
          </cell>
          <cell r="AE641" t="str">
            <v>NA</v>
          </cell>
          <cell r="AF641" t="str">
            <v>596.NA1</v>
          </cell>
        </row>
        <row r="642">
          <cell r="A642">
            <v>642</v>
          </cell>
          <cell r="AD642">
            <v>596</v>
          </cell>
          <cell r="AE642" t="str">
            <v>NA</v>
          </cell>
          <cell r="AF642" t="str">
            <v>596.NA2</v>
          </cell>
        </row>
        <row r="643">
          <cell r="A643">
            <v>643</v>
          </cell>
          <cell r="B643">
            <v>597</v>
          </cell>
          <cell r="C643" t="str">
            <v>Maintenance of Meters</v>
          </cell>
          <cell r="AD643">
            <v>597</v>
          </cell>
          <cell r="AE643" t="str">
            <v>NA</v>
          </cell>
          <cell r="AF643" t="str">
            <v>597.NA</v>
          </cell>
        </row>
        <row r="644">
          <cell r="A644">
            <v>644</v>
          </cell>
          <cell r="D644" t="str">
            <v>S</v>
          </cell>
          <cell r="E644" t="str">
            <v>DPW</v>
          </cell>
          <cell r="F644">
            <v>277773.64</v>
          </cell>
          <cell r="G644">
            <v>0</v>
          </cell>
          <cell r="H644">
            <v>0</v>
          </cell>
          <cell r="I644">
            <v>277773.64</v>
          </cell>
          <cell r="J644">
            <v>0</v>
          </cell>
          <cell r="K644">
            <v>0</v>
          </cell>
          <cell r="S644" t="str">
            <v>METR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277773.64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D644">
            <v>597</v>
          </cell>
          <cell r="AE644" t="str">
            <v>S</v>
          </cell>
          <cell r="AF644" t="str">
            <v>597.S</v>
          </cell>
        </row>
        <row r="645">
          <cell r="A645">
            <v>645</v>
          </cell>
          <cell r="D645" t="str">
            <v>SNPD</v>
          </cell>
          <cell r="E645" t="str">
            <v>DPW</v>
          </cell>
          <cell r="F645">
            <v>-176152.33465220849</v>
          </cell>
          <cell r="G645">
            <v>0</v>
          </cell>
          <cell r="H645">
            <v>0</v>
          </cell>
          <cell r="I645">
            <v>-176152.33465220849</v>
          </cell>
          <cell r="J645">
            <v>0</v>
          </cell>
          <cell r="K645">
            <v>0</v>
          </cell>
          <cell r="S645" t="str">
            <v>METR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-176152.33465220849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D645">
            <v>597</v>
          </cell>
          <cell r="AE645" t="str">
            <v>SNPD</v>
          </cell>
          <cell r="AF645" t="str">
            <v>597.SNPD</v>
          </cell>
        </row>
        <row r="646">
          <cell r="A646">
            <v>646</v>
          </cell>
          <cell r="F646">
            <v>101621.30534779152</v>
          </cell>
          <cell r="G646">
            <v>0</v>
          </cell>
          <cell r="H646">
            <v>0</v>
          </cell>
          <cell r="I646">
            <v>101621.30534779152</v>
          </cell>
          <cell r="J646">
            <v>0</v>
          </cell>
          <cell r="K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101621.30534779152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D646">
            <v>597</v>
          </cell>
          <cell r="AE646" t="str">
            <v>NA</v>
          </cell>
          <cell r="AF646" t="str">
            <v>597.NA1</v>
          </cell>
        </row>
        <row r="647">
          <cell r="A647">
            <v>647</v>
          </cell>
          <cell r="AD647">
            <v>597</v>
          </cell>
          <cell r="AE647" t="str">
            <v>NA</v>
          </cell>
          <cell r="AF647" t="str">
            <v>597.NA2</v>
          </cell>
        </row>
        <row r="648">
          <cell r="A648">
            <v>648</v>
          </cell>
          <cell r="B648">
            <v>598</v>
          </cell>
          <cell r="C648" t="str">
            <v>Maint of Misc. Distribution Plant</v>
          </cell>
          <cell r="AD648">
            <v>598</v>
          </cell>
          <cell r="AE648" t="str">
            <v>NA</v>
          </cell>
          <cell r="AF648" t="str">
            <v>598.NA</v>
          </cell>
        </row>
        <row r="649">
          <cell r="A649">
            <v>649</v>
          </cell>
          <cell r="D649" t="str">
            <v>S</v>
          </cell>
          <cell r="E649" t="str">
            <v>DPW</v>
          </cell>
          <cell r="F649">
            <v>788109.58</v>
          </cell>
          <cell r="G649">
            <v>0</v>
          </cell>
          <cell r="H649">
            <v>0</v>
          </cell>
          <cell r="I649">
            <v>788109.58</v>
          </cell>
          <cell r="J649">
            <v>0</v>
          </cell>
          <cell r="K649">
            <v>0</v>
          </cell>
          <cell r="S649" t="str">
            <v>PLNT2</v>
          </cell>
          <cell r="T649">
            <v>199341.0925189993</v>
          </cell>
          <cell r="U649">
            <v>588768.4874810006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D649">
            <v>598</v>
          </cell>
          <cell r="AE649" t="str">
            <v>S</v>
          </cell>
          <cell r="AF649" t="str">
            <v>598.S</v>
          </cell>
        </row>
        <row r="650">
          <cell r="A650">
            <v>650</v>
          </cell>
          <cell r="D650" t="str">
            <v>SNPD</v>
          </cell>
          <cell r="E650" t="str">
            <v>DPW</v>
          </cell>
          <cell r="F650">
            <v>2433249.1255991124</v>
          </cell>
          <cell r="G650">
            <v>0</v>
          </cell>
          <cell r="H650">
            <v>0</v>
          </cell>
          <cell r="I650">
            <v>2433249.1255991124</v>
          </cell>
          <cell r="J650">
            <v>0</v>
          </cell>
          <cell r="K650">
            <v>0</v>
          </cell>
          <cell r="S650" t="str">
            <v>PLNT2</v>
          </cell>
          <cell r="T650">
            <v>615455.70740026643</v>
          </cell>
          <cell r="U650">
            <v>1817793.418198846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D650">
            <v>598</v>
          </cell>
          <cell r="AE650" t="str">
            <v>SNPD</v>
          </cell>
          <cell r="AF650" t="str">
            <v>598.SNPD</v>
          </cell>
        </row>
        <row r="651">
          <cell r="A651">
            <v>651</v>
          </cell>
          <cell r="F651">
            <v>3221358.7055991124</v>
          </cell>
          <cell r="G651">
            <v>0</v>
          </cell>
          <cell r="H651">
            <v>0</v>
          </cell>
          <cell r="I651">
            <v>3221358.7055991124</v>
          </cell>
          <cell r="J651">
            <v>0</v>
          </cell>
          <cell r="K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  <cell r="T651">
            <v>814796.79991926579</v>
          </cell>
          <cell r="U651">
            <v>2406561.9056798466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D651">
            <v>598</v>
          </cell>
          <cell r="AE651" t="str">
            <v>NA</v>
          </cell>
          <cell r="AF651" t="str">
            <v>598.NA1</v>
          </cell>
        </row>
        <row r="652">
          <cell r="A652">
            <v>652</v>
          </cell>
          <cell r="AD652">
            <v>598</v>
          </cell>
          <cell r="AE652" t="str">
            <v>NA</v>
          </cell>
          <cell r="AF652" t="str">
            <v>598.NA2</v>
          </cell>
        </row>
        <row r="653">
          <cell r="A653">
            <v>653</v>
          </cell>
          <cell r="B653" t="str">
            <v>TOTAL DISTRIBUTION EXPENSE</v>
          </cell>
          <cell r="F653">
            <v>85637979.857875496</v>
          </cell>
          <cell r="G653">
            <v>0</v>
          </cell>
          <cell r="H653">
            <v>0</v>
          </cell>
          <cell r="I653">
            <v>85637979.857875496</v>
          </cell>
          <cell r="J653">
            <v>0</v>
          </cell>
          <cell r="K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  <cell r="T653">
            <v>13584338.328917699</v>
          </cell>
          <cell r="U653">
            <v>68180282.538094833</v>
          </cell>
          <cell r="V653">
            <v>1754596.782831769</v>
          </cell>
          <cell r="W653">
            <v>750368.09389649658</v>
          </cell>
          <cell r="X653">
            <v>1368394.1141346828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D653" t="str">
            <v>TOTAL DISTRIBUTION EXPENSE</v>
          </cell>
          <cell r="AE653" t="str">
            <v>NA</v>
          </cell>
          <cell r="AF653" t="str">
            <v>TOTAL DISTRIBUTION EXPENSE.NA</v>
          </cell>
        </row>
        <row r="654">
          <cell r="A654">
            <v>654</v>
          </cell>
          <cell r="AD654" t="str">
            <v>TOTAL DISTRIBUTION EXPENSE</v>
          </cell>
          <cell r="AE654" t="str">
            <v>NA</v>
          </cell>
          <cell r="AF654" t="str">
            <v>TOTAL DISTRIBUTION EXPENSE.NA1</v>
          </cell>
        </row>
        <row r="655">
          <cell r="A655">
            <v>655</v>
          </cell>
          <cell r="B655">
            <v>901</v>
          </cell>
          <cell r="C655" t="str">
            <v>Supervision</v>
          </cell>
          <cell r="AD655">
            <v>901</v>
          </cell>
          <cell r="AE655" t="str">
            <v>NA</v>
          </cell>
          <cell r="AF655" t="str">
            <v>901.NA</v>
          </cell>
        </row>
        <row r="656">
          <cell r="A656">
            <v>656</v>
          </cell>
          <cell r="D656" t="str">
            <v>S</v>
          </cell>
          <cell r="E656" t="str">
            <v>CUST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S656" t="str">
            <v>CUST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D656">
            <v>901</v>
          </cell>
          <cell r="AE656" t="str">
            <v>S</v>
          </cell>
          <cell r="AF656" t="str">
            <v>901.S</v>
          </cell>
        </row>
        <row r="657">
          <cell r="A657">
            <v>657</v>
          </cell>
          <cell r="D657" t="str">
            <v>CN</v>
          </cell>
          <cell r="E657" t="str">
            <v>CUST</v>
          </cell>
          <cell r="F657">
            <v>1178133.5322609192</v>
          </cell>
          <cell r="G657">
            <v>0</v>
          </cell>
          <cell r="H657">
            <v>0</v>
          </cell>
          <cell r="I657">
            <v>0</v>
          </cell>
          <cell r="J657">
            <v>1178133.5322609192</v>
          </cell>
          <cell r="K657">
            <v>0</v>
          </cell>
          <cell r="S657" t="str">
            <v>CUST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D657">
            <v>901</v>
          </cell>
          <cell r="AE657" t="str">
            <v>CN</v>
          </cell>
          <cell r="AF657" t="str">
            <v>901.CN</v>
          </cell>
        </row>
        <row r="658">
          <cell r="A658">
            <v>658</v>
          </cell>
          <cell r="F658">
            <v>1178133.5322609192</v>
          </cell>
          <cell r="G658">
            <v>0</v>
          </cell>
          <cell r="H658">
            <v>0</v>
          </cell>
          <cell r="I658">
            <v>0</v>
          </cell>
          <cell r="J658">
            <v>1178133.5322609192</v>
          </cell>
          <cell r="K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D658">
            <v>901</v>
          </cell>
          <cell r="AE658" t="str">
            <v>NA</v>
          </cell>
          <cell r="AF658" t="str">
            <v>901.NA1</v>
          </cell>
        </row>
        <row r="659">
          <cell r="A659">
            <v>659</v>
          </cell>
          <cell r="AD659">
            <v>901</v>
          </cell>
          <cell r="AE659" t="str">
            <v>NA</v>
          </cell>
          <cell r="AF659" t="str">
            <v>901.NA2</v>
          </cell>
        </row>
        <row r="660">
          <cell r="A660">
            <v>660</v>
          </cell>
          <cell r="B660">
            <v>902</v>
          </cell>
          <cell r="C660" t="str">
            <v>Meter Reading Expense</v>
          </cell>
          <cell r="AD660">
            <v>902</v>
          </cell>
          <cell r="AE660" t="str">
            <v>NA</v>
          </cell>
          <cell r="AF660" t="str">
            <v>902.NA</v>
          </cell>
        </row>
        <row r="661">
          <cell r="A661">
            <v>661</v>
          </cell>
          <cell r="D661" t="str">
            <v>S</v>
          </cell>
          <cell r="E661" t="str">
            <v>CUST</v>
          </cell>
          <cell r="F661">
            <v>3939440.6</v>
          </cell>
          <cell r="G661">
            <v>0</v>
          </cell>
          <cell r="H661">
            <v>0</v>
          </cell>
          <cell r="I661">
            <v>0</v>
          </cell>
          <cell r="J661">
            <v>3939440.6</v>
          </cell>
          <cell r="K661">
            <v>0</v>
          </cell>
          <cell r="S661" t="str">
            <v>CUST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D661">
            <v>902</v>
          </cell>
          <cell r="AE661" t="str">
            <v>S</v>
          </cell>
          <cell r="AF661" t="str">
            <v>902.S</v>
          </cell>
        </row>
        <row r="662">
          <cell r="A662">
            <v>662</v>
          </cell>
          <cell r="D662" t="str">
            <v>CN</v>
          </cell>
          <cell r="E662" t="str">
            <v>CUST</v>
          </cell>
          <cell r="F662">
            <v>371165.94612578111</v>
          </cell>
          <cell r="G662">
            <v>0</v>
          </cell>
          <cell r="H662">
            <v>0</v>
          </cell>
          <cell r="I662">
            <v>0</v>
          </cell>
          <cell r="J662">
            <v>371165.94612578111</v>
          </cell>
          <cell r="K662">
            <v>0</v>
          </cell>
          <cell r="S662" t="str">
            <v>CUST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D662">
            <v>902</v>
          </cell>
          <cell r="AE662" t="str">
            <v>CN</v>
          </cell>
          <cell r="AF662" t="str">
            <v>902.CN</v>
          </cell>
        </row>
        <row r="663">
          <cell r="A663">
            <v>663</v>
          </cell>
          <cell r="F663">
            <v>4310606.5461257808</v>
          </cell>
          <cell r="G663">
            <v>0</v>
          </cell>
          <cell r="H663">
            <v>0</v>
          </cell>
          <cell r="I663">
            <v>0</v>
          </cell>
          <cell r="J663">
            <v>4310606.5461257808</v>
          </cell>
          <cell r="K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D663">
            <v>902</v>
          </cell>
          <cell r="AE663" t="str">
            <v>NA</v>
          </cell>
          <cell r="AF663" t="str">
            <v>902.NA1</v>
          </cell>
        </row>
        <row r="664">
          <cell r="A664">
            <v>664</v>
          </cell>
          <cell r="AD664">
            <v>902</v>
          </cell>
          <cell r="AE664" t="str">
            <v>NA</v>
          </cell>
          <cell r="AF664" t="str">
            <v>902.NA2</v>
          </cell>
        </row>
        <row r="665">
          <cell r="A665">
            <v>665</v>
          </cell>
          <cell r="B665">
            <v>903</v>
          </cell>
          <cell r="C665" t="str">
            <v>Customer Receipts &amp; Collections</v>
          </cell>
          <cell r="AD665">
            <v>903</v>
          </cell>
          <cell r="AE665" t="str">
            <v>NA</v>
          </cell>
          <cell r="AF665" t="str">
            <v>903.NA</v>
          </cell>
        </row>
        <row r="666">
          <cell r="A666">
            <v>666</v>
          </cell>
          <cell r="D666" t="str">
            <v>S</v>
          </cell>
          <cell r="E666" t="str">
            <v>CUST</v>
          </cell>
          <cell r="F666">
            <v>3386647.15</v>
          </cell>
          <cell r="G666">
            <v>0</v>
          </cell>
          <cell r="H666">
            <v>0</v>
          </cell>
          <cell r="I666">
            <v>0</v>
          </cell>
          <cell r="J666">
            <v>3386647.15</v>
          </cell>
          <cell r="K666">
            <v>0</v>
          </cell>
          <cell r="S666" t="str">
            <v>CUST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D666">
            <v>903</v>
          </cell>
          <cell r="AE666" t="str">
            <v>S</v>
          </cell>
          <cell r="AF666" t="str">
            <v>903.S</v>
          </cell>
        </row>
        <row r="667">
          <cell r="A667">
            <v>667</v>
          </cell>
          <cell r="D667" t="str">
            <v>CN</v>
          </cell>
          <cell r="E667" t="str">
            <v>CUST</v>
          </cell>
          <cell r="F667">
            <v>20346001.224370312</v>
          </cell>
          <cell r="G667">
            <v>0</v>
          </cell>
          <cell r="H667">
            <v>0</v>
          </cell>
          <cell r="I667">
            <v>0</v>
          </cell>
          <cell r="J667">
            <v>20346001.224370312</v>
          </cell>
          <cell r="K667">
            <v>0</v>
          </cell>
          <cell r="S667" t="str">
            <v>CUST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D667">
            <v>903</v>
          </cell>
          <cell r="AE667" t="str">
            <v>CN</v>
          </cell>
          <cell r="AF667" t="str">
            <v>903.CN</v>
          </cell>
        </row>
        <row r="668">
          <cell r="A668">
            <v>668</v>
          </cell>
          <cell r="F668">
            <v>23732648.37437031</v>
          </cell>
          <cell r="G668">
            <v>0</v>
          </cell>
          <cell r="H668">
            <v>0</v>
          </cell>
          <cell r="I668">
            <v>0</v>
          </cell>
          <cell r="J668">
            <v>23732648.37437031</v>
          </cell>
          <cell r="K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D668">
            <v>903</v>
          </cell>
          <cell r="AE668" t="str">
            <v>NA</v>
          </cell>
          <cell r="AF668" t="str">
            <v>903.NA1</v>
          </cell>
        </row>
        <row r="669">
          <cell r="A669">
            <v>669</v>
          </cell>
          <cell r="AD669">
            <v>903</v>
          </cell>
          <cell r="AE669" t="str">
            <v>NA</v>
          </cell>
          <cell r="AF669" t="str">
            <v>903.NA2</v>
          </cell>
        </row>
        <row r="670">
          <cell r="A670">
            <v>670</v>
          </cell>
          <cell r="B670">
            <v>904</v>
          </cell>
          <cell r="C670" t="str">
            <v>Uncollectible Accounts</v>
          </cell>
          <cell r="AD670">
            <v>904</v>
          </cell>
          <cell r="AE670" t="str">
            <v>NA</v>
          </cell>
          <cell r="AF670" t="str">
            <v>904.NA</v>
          </cell>
        </row>
        <row r="671">
          <cell r="A671">
            <v>671</v>
          </cell>
          <cell r="D671" t="str">
            <v>S</v>
          </cell>
          <cell r="E671" t="str">
            <v>CUST</v>
          </cell>
          <cell r="F671">
            <v>3531286.2123618885</v>
          </cell>
          <cell r="G671">
            <v>0</v>
          </cell>
          <cell r="H671">
            <v>0</v>
          </cell>
          <cell r="I671">
            <v>0</v>
          </cell>
          <cell r="J671">
            <v>3531286.2123618885</v>
          </cell>
          <cell r="K671">
            <v>0</v>
          </cell>
          <cell r="S671" t="str">
            <v>CUST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D671">
            <v>904</v>
          </cell>
          <cell r="AE671" t="str">
            <v>S</v>
          </cell>
          <cell r="AF671" t="str">
            <v>904.S</v>
          </cell>
        </row>
        <row r="672">
          <cell r="A672">
            <v>672</v>
          </cell>
          <cell r="D672" t="str">
            <v>SG</v>
          </cell>
          <cell r="E672" t="str">
            <v>P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S672" t="str">
            <v>CUST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D672">
            <v>904</v>
          </cell>
          <cell r="AE672" t="str">
            <v>SG</v>
          </cell>
          <cell r="AF672" t="str">
            <v>904.SG</v>
          </cell>
        </row>
        <row r="673">
          <cell r="A673">
            <v>673</v>
          </cell>
          <cell r="D673" t="str">
            <v>CN</v>
          </cell>
          <cell r="E673" t="str">
            <v>CUST</v>
          </cell>
          <cell r="F673">
            <v>15770.580074601568</v>
          </cell>
          <cell r="G673">
            <v>0</v>
          </cell>
          <cell r="H673">
            <v>0</v>
          </cell>
          <cell r="I673">
            <v>0</v>
          </cell>
          <cell r="J673">
            <v>15770.580074601568</v>
          </cell>
          <cell r="K673">
            <v>0</v>
          </cell>
          <cell r="S673" t="str">
            <v>CUST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D673">
            <v>904</v>
          </cell>
          <cell r="AE673" t="str">
            <v>CN</v>
          </cell>
          <cell r="AF673" t="str">
            <v>904.CN</v>
          </cell>
        </row>
        <row r="674">
          <cell r="A674">
            <v>674</v>
          </cell>
          <cell r="F674">
            <v>3547056.7924364898</v>
          </cell>
          <cell r="G674">
            <v>0</v>
          </cell>
          <cell r="H674">
            <v>0</v>
          </cell>
          <cell r="I674">
            <v>0</v>
          </cell>
          <cell r="J674">
            <v>3547056.7924364898</v>
          </cell>
          <cell r="K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D674">
            <v>904</v>
          </cell>
          <cell r="AE674" t="str">
            <v>NA</v>
          </cell>
          <cell r="AF674" t="str">
            <v>904.NA1</v>
          </cell>
        </row>
        <row r="675">
          <cell r="A675">
            <v>675</v>
          </cell>
          <cell r="AD675">
            <v>904</v>
          </cell>
          <cell r="AE675" t="str">
            <v>NA</v>
          </cell>
          <cell r="AF675" t="str">
            <v>904.NA2</v>
          </cell>
        </row>
        <row r="676">
          <cell r="A676">
            <v>676</v>
          </cell>
          <cell r="B676">
            <v>905</v>
          </cell>
          <cell r="C676" t="str">
            <v>Misc. Customer Accounts Expense</v>
          </cell>
          <cell r="AD676">
            <v>905</v>
          </cell>
          <cell r="AE676" t="str">
            <v>NA</v>
          </cell>
          <cell r="AF676" t="str">
            <v>905.NA</v>
          </cell>
        </row>
        <row r="677">
          <cell r="A677">
            <v>677</v>
          </cell>
          <cell r="D677" t="str">
            <v>S</v>
          </cell>
          <cell r="E677" t="str">
            <v>CUST</v>
          </cell>
          <cell r="F677">
            <v>120043.19</v>
          </cell>
          <cell r="G677">
            <v>0</v>
          </cell>
          <cell r="H677">
            <v>0</v>
          </cell>
          <cell r="I677">
            <v>0</v>
          </cell>
          <cell r="J677">
            <v>120043.19</v>
          </cell>
          <cell r="K677">
            <v>0</v>
          </cell>
          <cell r="S677" t="str">
            <v>CUST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D677">
            <v>905</v>
          </cell>
          <cell r="AE677" t="str">
            <v>S</v>
          </cell>
          <cell r="AF677" t="str">
            <v>905.S</v>
          </cell>
        </row>
        <row r="678">
          <cell r="A678">
            <v>678</v>
          </cell>
          <cell r="D678" t="str">
            <v>CN</v>
          </cell>
          <cell r="E678" t="str">
            <v>CUST</v>
          </cell>
          <cell r="F678">
            <v>7298.4628695524507</v>
          </cell>
          <cell r="G678">
            <v>0</v>
          </cell>
          <cell r="H678">
            <v>0</v>
          </cell>
          <cell r="I678">
            <v>0</v>
          </cell>
          <cell r="J678">
            <v>7298.4628695524507</v>
          </cell>
          <cell r="K678">
            <v>0</v>
          </cell>
          <cell r="S678" t="str">
            <v>CUST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D678">
            <v>905</v>
          </cell>
          <cell r="AE678" t="str">
            <v>CN</v>
          </cell>
          <cell r="AF678" t="str">
            <v>905.CN</v>
          </cell>
        </row>
        <row r="679">
          <cell r="A679">
            <v>679</v>
          </cell>
          <cell r="F679">
            <v>127341.65286955245</v>
          </cell>
          <cell r="G679">
            <v>0</v>
          </cell>
          <cell r="H679">
            <v>0</v>
          </cell>
          <cell r="I679">
            <v>0</v>
          </cell>
          <cell r="J679">
            <v>127341.65286955245</v>
          </cell>
          <cell r="K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D679">
            <v>905</v>
          </cell>
          <cell r="AE679" t="str">
            <v>NA</v>
          </cell>
          <cell r="AF679" t="str">
            <v>905.NA1</v>
          </cell>
        </row>
        <row r="680">
          <cell r="A680">
            <v>680</v>
          </cell>
          <cell r="AD680">
            <v>905</v>
          </cell>
          <cell r="AE680" t="str">
            <v>NA</v>
          </cell>
          <cell r="AF680" t="str">
            <v>905.NA2</v>
          </cell>
        </row>
        <row r="681">
          <cell r="A681">
            <v>681</v>
          </cell>
          <cell r="B681" t="str">
            <v>TOTAL CUSTOMER ACCOUNTS EXPENSE</v>
          </cell>
          <cell r="F681">
            <v>32895786.898063049</v>
          </cell>
          <cell r="G681">
            <v>0</v>
          </cell>
          <cell r="H681">
            <v>0</v>
          </cell>
          <cell r="I681">
            <v>0</v>
          </cell>
          <cell r="J681">
            <v>32895786.898063049</v>
          </cell>
          <cell r="K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D681" t="str">
            <v>TOTAL CUSTOMER ACCOUNTS EXPENSE</v>
          </cell>
          <cell r="AE681" t="str">
            <v>NA</v>
          </cell>
          <cell r="AF681" t="str">
            <v>TOTAL CUSTOMER ACCOUNTS EXPENSE.NA</v>
          </cell>
        </row>
        <row r="682">
          <cell r="A682">
            <v>682</v>
          </cell>
          <cell r="AD682" t="str">
            <v>TOTAL CUSTOMER ACCOUNTS EXPENSE</v>
          </cell>
          <cell r="AE682" t="str">
            <v>NA</v>
          </cell>
          <cell r="AF682" t="str">
            <v>TOTAL CUSTOMER ACCOUNTS EXPENSE.NA1</v>
          </cell>
        </row>
        <row r="683">
          <cell r="A683">
            <v>683</v>
          </cell>
          <cell r="B683">
            <v>907</v>
          </cell>
          <cell r="C683" t="str">
            <v>Supervision</v>
          </cell>
          <cell r="AD683">
            <v>907</v>
          </cell>
          <cell r="AE683" t="str">
            <v>NA</v>
          </cell>
          <cell r="AF683" t="str">
            <v>907.NA</v>
          </cell>
        </row>
        <row r="684">
          <cell r="A684">
            <v>684</v>
          </cell>
          <cell r="D684" t="str">
            <v>S</v>
          </cell>
          <cell r="E684" t="str">
            <v>CUST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S684" t="str">
            <v>CUST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D684">
            <v>907</v>
          </cell>
          <cell r="AE684" t="str">
            <v>S</v>
          </cell>
          <cell r="AF684" t="str">
            <v>907.S</v>
          </cell>
        </row>
        <row r="685">
          <cell r="A685">
            <v>685</v>
          </cell>
          <cell r="D685" t="str">
            <v>CN</v>
          </cell>
          <cell r="E685" t="str">
            <v>CUST</v>
          </cell>
          <cell r="F685">
            <v>55940.732724518144</v>
          </cell>
          <cell r="G685">
            <v>0</v>
          </cell>
          <cell r="H685">
            <v>0</v>
          </cell>
          <cell r="I685">
            <v>0</v>
          </cell>
          <cell r="J685">
            <v>55940.732724518144</v>
          </cell>
          <cell r="K685">
            <v>0</v>
          </cell>
          <cell r="S685" t="str">
            <v>CUST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D685">
            <v>907</v>
          </cell>
          <cell r="AE685" t="str">
            <v>CN</v>
          </cell>
          <cell r="AF685" t="str">
            <v>907.CN</v>
          </cell>
        </row>
        <row r="686">
          <cell r="A686">
            <v>686</v>
          </cell>
          <cell r="F686">
            <v>55940.732724518144</v>
          </cell>
          <cell r="G686">
            <v>0</v>
          </cell>
          <cell r="H686">
            <v>0</v>
          </cell>
          <cell r="I686">
            <v>0</v>
          </cell>
          <cell r="J686">
            <v>55940.732724518144</v>
          </cell>
          <cell r="K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D686">
            <v>907</v>
          </cell>
          <cell r="AE686" t="str">
            <v>NA</v>
          </cell>
          <cell r="AF686" t="str">
            <v>907.NA1</v>
          </cell>
        </row>
        <row r="687">
          <cell r="A687">
            <v>687</v>
          </cell>
          <cell r="AD687">
            <v>907</v>
          </cell>
          <cell r="AE687" t="str">
            <v>NA</v>
          </cell>
          <cell r="AF687" t="str">
            <v>907.NA2</v>
          </cell>
        </row>
        <row r="688">
          <cell r="A688">
            <v>688</v>
          </cell>
          <cell r="B688">
            <v>908</v>
          </cell>
          <cell r="C688" t="str">
            <v>Customer Assistance</v>
          </cell>
          <cell r="AD688">
            <v>908</v>
          </cell>
          <cell r="AE688" t="str">
            <v>NA</v>
          </cell>
          <cell r="AF688" t="str">
            <v>908.NA</v>
          </cell>
        </row>
        <row r="689">
          <cell r="A689">
            <v>689</v>
          </cell>
          <cell r="D689" t="str">
            <v>S</v>
          </cell>
          <cell r="E689" t="str">
            <v>CUST</v>
          </cell>
          <cell r="F689">
            <v>2597478.09</v>
          </cell>
          <cell r="G689">
            <v>0</v>
          </cell>
          <cell r="H689">
            <v>0</v>
          </cell>
          <cell r="I689">
            <v>0</v>
          </cell>
          <cell r="J689">
            <v>2597478.09</v>
          </cell>
          <cell r="K689">
            <v>0</v>
          </cell>
          <cell r="S689" t="str">
            <v>CUST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D689">
            <v>908</v>
          </cell>
          <cell r="AE689" t="str">
            <v>S</v>
          </cell>
          <cell r="AF689" t="str">
            <v>908.S</v>
          </cell>
        </row>
        <row r="690">
          <cell r="A690">
            <v>690</v>
          </cell>
          <cell r="D690" t="str">
            <v>CN</v>
          </cell>
          <cell r="E690" t="str">
            <v>CUST</v>
          </cell>
          <cell r="F690">
            <v>982296.32522364892</v>
          </cell>
          <cell r="G690">
            <v>0</v>
          </cell>
          <cell r="H690">
            <v>0</v>
          </cell>
          <cell r="I690">
            <v>0</v>
          </cell>
          <cell r="J690">
            <v>982296.32522364892</v>
          </cell>
          <cell r="K690">
            <v>0</v>
          </cell>
          <cell r="S690" t="str">
            <v>CUST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D690">
            <v>908</v>
          </cell>
          <cell r="AE690" t="str">
            <v>CN</v>
          </cell>
          <cell r="AF690" t="str">
            <v>908.CN</v>
          </cell>
        </row>
        <row r="691">
          <cell r="A691">
            <v>691</v>
          </cell>
          <cell r="F691">
            <v>3579774.4152236488</v>
          </cell>
          <cell r="G691">
            <v>0</v>
          </cell>
          <cell r="H691">
            <v>0</v>
          </cell>
          <cell r="I691">
            <v>0</v>
          </cell>
          <cell r="J691">
            <v>3579774.4152236488</v>
          </cell>
          <cell r="K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D691">
            <v>908</v>
          </cell>
          <cell r="AE691" t="str">
            <v>NA</v>
          </cell>
          <cell r="AF691" t="str">
            <v>908.NA1</v>
          </cell>
        </row>
        <row r="692">
          <cell r="A692">
            <v>692</v>
          </cell>
          <cell r="AD692">
            <v>908</v>
          </cell>
          <cell r="AE692" t="str">
            <v>NA</v>
          </cell>
          <cell r="AF692" t="str">
            <v>908.NA2</v>
          </cell>
        </row>
        <row r="693">
          <cell r="A693">
            <v>693</v>
          </cell>
          <cell r="B693">
            <v>909</v>
          </cell>
          <cell r="C693" t="str">
            <v>Informational &amp; Instructional Adv</v>
          </cell>
          <cell r="AD693">
            <v>909</v>
          </cell>
          <cell r="AE693" t="str">
            <v>NA</v>
          </cell>
          <cell r="AF693" t="str">
            <v>909.NA</v>
          </cell>
        </row>
        <row r="694">
          <cell r="A694">
            <v>694</v>
          </cell>
          <cell r="D694" t="str">
            <v>S</v>
          </cell>
          <cell r="E694" t="str">
            <v>CUST</v>
          </cell>
          <cell r="F694">
            <v>1198652.48</v>
          </cell>
          <cell r="G694">
            <v>0</v>
          </cell>
          <cell r="H694">
            <v>0</v>
          </cell>
          <cell r="I694">
            <v>0</v>
          </cell>
          <cell r="J694">
            <v>1198652.48</v>
          </cell>
          <cell r="K694">
            <v>0</v>
          </cell>
          <cell r="S694" t="str">
            <v>CUST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D694">
            <v>909</v>
          </cell>
          <cell r="AE694" t="str">
            <v>S</v>
          </cell>
          <cell r="AF694" t="str">
            <v>909.S</v>
          </cell>
        </row>
        <row r="695">
          <cell r="A695">
            <v>695</v>
          </cell>
          <cell r="D695" t="str">
            <v>CN</v>
          </cell>
          <cell r="E695" t="str">
            <v>CUST</v>
          </cell>
          <cell r="F695">
            <v>1126178.0873577744</v>
          </cell>
          <cell r="G695">
            <v>0</v>
          </cell>
          <cell r="H695">
            <v>0</v>
          </cell>
          <cell r="I695">
            <v>0</v>
          </cell>
          <cell r="J695">
            <v>1126178.0873577744</v>
          </cell>
          <cell r="K695">
            <v>0</v>
          </cell>
          <cell r="S695" t="str">
            <v>CUST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D695">
            <v>909</v>
          </cell>
          <cell r="AE695" t="str">
            <v>CN</v>
          </cell>
          <cell r="AF695" t="str">
            <v>909.CN</v>
          </cell>
        </row>
        <row r="696">
          <cell r="A696">
            <v>696</v>
          </cell>
          <cell r="F696">
            <v>2324830.5673577744</v>
          </cell>
          <cell r="G696">
            <v>0</v>
          </cell>
          <cell r="H696">
            <v>0</v>
          </cell>
          <cell r="I696">
            <v>0</v>
          </cell>
          <cell r="J696">
            <v>2324830.5673577744</v>
          </cell>
          <cell r="K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D696">
            <v>909</v>
          </cell>
          <cell r="AE696" t="str">
            <v>NA</v>
          </cell>
          <cell r="AF696" t="str">
            <v>909.NA1</v>
          </cell>
        </row>
        <row r="697">
          <cell r="A697">
            <v>697</v>
          </cell>
          <cell r="AD697">
            <v>909</v>
          </cell>
          <cell r="AE697" t="str">
            <v>NA</v>
          </cell>
          <cell r="AF697" t="str">
            <v>909.NA2</v>
          </cell>
        </row>
        <row r="698">
          <cell r="A698">
            <v>698</v>
          </cell>
          <cell r="B698">
            <v>910</v>
          </cell>
          <cell r="C698" t="str">
            <v>Misc. Customer Service</v>
          </cell>
          <cell r="AD698">
            <v>910</v>
          </cell>
          <cell r="AE698" t="str">
            <v>NA</v>
          </cell>
          <cell r="AF698" t="str">
            <v>910.NA</v>
          </cell>
        </row>
        <row r="699">
          <cell r="A699">
            <v>699</v>
          </cell>
          <cell r="D699" t="str">
            <v>S</v>
          </cell>
          <cell r="E699" t="str">
            <v>CUST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S699" t="str">
            <v>CUST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D699">
            <v>910</v>
          </cell>
          <cell r="AE699" t="str">
            <v>S</v>
          </cell>
          <cell r="AF699" t="str">
            <v>910.S</v>
          </cell>
        </row>
        <row r="700">
          <cell r="A700">
            <v>700</v>
          </cell>
          <cell r="D700" t="str">
            <v>CN</v>
          </cell>
          <cell r="E700" t="str">
            <v>CUST</v>
          </cell>
          <cell r="F700">
            <v>19660.362664896053</v>
          </cell>
          <cell r="G700">
            <v>0</v>
          </cell>
          <cell r="H700">
            <v>0</v>
          </cell>
          <cell r="I700">
            <v>0</v>
          </cell>
          <cell r="J700">
            <v>19660.362664896053</v>
          </cell>
          <cell r="K700">
            <v>0</v>
          </cell>
          <cell r="S700" t="str">
            <v>CUST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D700">
            <v>910</v>
          </cell>
          <cell r="AE700" t="str">
            <v>CN</v>
          </cell>
          <cell r="AF700" t="str">
            <v>910.CN</v>
          </cell>
        </row>
        <row r="701">
          <cell r="A701">
            <v>701</v>
          </cell>
          <cell r="F701">
            <v>19660.362664896053</v>
          </cell>
          <cell r="G701">
            <v>0</v>
          </cell>
          <cell r="H701">
            <v>0</v>
          </cell>
          <cell r="I701">
            <v>0</v>
          </cell>
          <cell r="J701">
            <v>19660.362664896053</v>
          </cell>
          <cell r="K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D701">
            <v>910</v>
          </cell>
          <cell r="AE701" t="str">
            <v>NA</v>
          </cell>
          <cell r="AF701" t="str">
            <v>910.NA1</v>
          </cell>
        </row>
        <row r="702">
          <cell r="A702">
            <v>702</v>
          </cell>
          <cell r="AD702">
            <v>910</v>
          </cell>
          <cell r="AE702" t="str">
            <v>NA</v>
          </cell>
          <cell r="AF702" t="str">
            <v>910.NA2</v>
          </cell>
        </row>
        <row r="703">
          <cell r="A703">
            <v>703</v>
          </cell>
          <cell r="B703" t="str">
            <v>TOTAL CUSTOMER SERVICE EXPENSE</v>
          </cell>
          <cell r="F703">
            <v>5980206.0779708372</v>
          </cell>
          <cell r="G703">
            <v>0</v>
          </cell>
          <cell r="H703">
            <v>0</v>
          </cell>
          <cell r="I703">
            <v>0</v>
          </cell>
          <cell r="J703">
            <v>5980206.0779708372</v>
          </cell>
          <cell r="K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D703" t="str">
            <v>TOTAL CUSTOMER SERVICE EXPENSE</v>
          </cell>
          <cell r="AE703" t="str">
            <v>NA</v>
          </cell>
          <cell r="AF703" t="str">
            <v>TOTAL CUSTOMER SERVICE EXPENSE.NA</v>
          </cell>
        </row>
        <row r="704">
          <cell r="A704">
            <v>704</v>
          </cell>
          <cell r="AD704" t="str">
            <v>TOTAL CUSTOMER SERVICE EXPENSE</v>
          </cell>
          <cell r="AE704" t="str">
            <v>NA</v>
          </cell>
          <cell r="AF704" t="str">
            <v>TOTAL CUSTOMER SERVICE EXPENSE.NA1</v>
          </cell>
        </row>
        <row r="705">
          <cell r="A705">
            <v>705</v>
          </cell>
          <cell r="B705">
            <v>911</v>
          </cell>
          <cell r="C705" t="str">
            <v>Supervision</v>
          </cell>
          <cell r="AD705">
            <v>911</v>
          </cell>
          <cell r="AE705" t="str">
            <v>NA</v>
          </cell>
          <cell r="AF705" t="str">
            <v>911.NA</v>
          </cell>
        </row>
        <row r="706">
          <cell r="A706">
            <v>706</v>
          </cell>
          <cell r="D706" t="str">
            <v>S</v>
          </cell>
          <cell r="E706" t="str">
            <v>CUST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S706" t="str">
            <v>CUST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D706">
            <v>911</v>
          </cell>
          <cell r="AE706" t="str">
            <v>S</v>
          </cell>
          <cell r="AF706" t="str">
            <v>911.S</v>
          </cell>
        </row>
        <row r="707">
          <cell r="A707">
            <v>707</v>
          </cell>
          <cell r="D707" t="str">
            <v>CN</v>
          </cell>
          <cell r="E707" t="str">
            <v>CUST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S707" t="str">
            <v>CUST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D707">
            <v>911</v>
          </cell>
          <cell r="AE707" t="str">
            <v>CN</v>
          </cell>
          <cell r="AF707" t="str">
            <v>911.CN</v>
          </cell>
        </row>
        <row r="708">
          <cell r="A708">
            <v>708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D708">
            <v>911</v>
          </cell>
          <cell r="AE708" t="str">
            <v>NA</v>
          </cell>
          <cell r="AF708" t="str">
            <v>911.NA1</v>
          </cell>
        </row>
        <row r="709">
          <cell r="A709">
            <v>709</v>
          </cell>
          <cell r="AD709">
            <v>911</v>
          </cell>
          <cell r="AE709" t="str">
            <v>NA</v>
          </cell>
          <cell r="AF709" t="str">
            <v>911.NA2</v>
          </cell>
        </row>
        <row r="710">
          <cell r="A710">
            <v>710</v>
          </cell>
          <cell r="B710">
            <v>912</v>
          </cell>
          <cell r="C710" t="str">
            <v>Demonstration &amp; Selling Expense</v>
          </cell>
          <cell r="AD710">
            <v>912</v>
          </cell>
          <cell r="AE710" t="str">
            <v>NA</v>
          </cell>
          <cell r="AF710" t="str">
            <v>912.NA</v>
          </cell>
        </row>
        <row r="711">
          <cell r="A711">
            <v>711</v>
          </cell>
          <cell r="D711" t="str">
            <v>S</v>
          </cell>
          <cell r="E711" t="str">
            <v>CUST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S711" t="str">
            <v>CUST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D711">
            <v>912</v>
          </cell>
          <cell r="AE711" t="str">
            <v>S</v>
          </cell>
          <cell r="AF711" t="str">
            <v>912.S</v>
          </cell>
        </row>
        <row r="712">
          <cell r="A712">
            <v>712</v>
          </cell>
          <cell r="D712" t="str">
            <v>CN</v>
          </cell>
          <cell r="E712" t="str">
            <v>CUST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S712" t="str">
            <v>CUST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D712">
            <v>912</v>
          </cell>
          <cell r="AE712" t="str">
            <v>CN</v>
          </cell>
          <cell r="AF712" t="str">
            <v>912.CN</v>
          </cell>
        </row>
        <row r="713">
          <cell r="A713">
            <v>713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D713">
            <v>912</v>
          </cell>
          <cell r="AE713" t="str">
            <v>NA</v>
          </cell>
          <cell r="AF713" t="str">
            <v>912.NA1</v>
          </cell>
        </row>
        <row r="714">
          <cell r="A714">
            <v>714</v>
          </cell>
          <cell r="AD714">
            <v>912</v>
          </cell>
          <cell r="AE714" t="str">
            <v>NA</v>
          </cell>
          <cell r="AF714" t="str">
            <v>912.NA2</v>
          </cell>
        </row>
        <row r="715">
          <cell r="A715">
            <v>715</v>
          </cell>
          <cell r="B715">
            <v>913</v>
          </cell>
          <cell r="C715" t="str">
            <v>Advertising Expense</v>
          </cell>
          <cell r="AD715">
            <v>913</v>
          </cell>
          <cell r="AE715" t="str">
            <v>NA</v>
          </cell>
          <cell r="AF715" t="str">
            <v>913.NA</v>
          </cell>
        </row>
        <row r="716">
          <cell r="A716">
            <v>716</v>
          </cell>
          <cell r="D716" t="str">
            <v>S</v>
          </cell>
          <cell r="E716" t="str">
            <v>CUST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S716" t="str">
            <v>CUST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D716">
            <v>913</v>
          </cell>
          <cell r="AE716" t="str">
            <v>S</v>
          </cell>
          <cell r="AF716" t="str">
            <v>913.S</v>
          </cell>
        </row>
        <row r="717">
          <cell r="A717">
            <v>717</v>
          </cell>
          <cell r="D717" t="str">
            <v>CN</v>
          </cell>
          <cell r="E717" t="str">
            <v>CUST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S717" t="str">
            <v>CUST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D717">
            <v>913</v>
          </cell>
          <cell r="AE717" t="str">
            <v>CN</v>
          </cell>
          <cell r="AF717" t="str">
            <v>913.CN</v>
          </cell>
        </row>
        <row r="718">
          <cell r="A718">
            <v>718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D718">
            <v>913</v>
          </cell>
          <cell r="AE718" t="str">
            <v>NA</v>
          </cell>
          <cell r="AF718" t="str">
            <v>913.NA1</v>
          </cell>
        </row>
        <row r="719">
          <cell r="A719">
            <v>719</v>
          </cell>
          <cell r="AD719">
            <v>913</v>
          </cell>
          <cell r="AE719" t="str">
            <v>NA</v>
          </cell>
          <cell r="AF719" t="str">
            <v>913.NA2</v>
          </cell>
        </row>
        <row r="720">
          <cell r="A720">
            <v>720</v>
          </cell>
          <cell r="B720">
            <v>916</v>
          </cell>
          <cell r="C720" t="str">
            <v>Misc. Sales Expense</v>
          </cell>
          <cell r="AD720">
            <v>916</v>
          </cell>
          <cell r="AE720" t="str">
            <v>NA</v>
          </cell>
          <cell r="AF720" t="str">
            <v>916.NA</v>
          </cell>
        </row>
        <row r="721">
          <cell r="A721">
            <v>721</v>
          </cell>
          <cell r="D721" t="str">
            <v>S</v>
          </cell>
          <cell r="E721" t="str">
            <v>CUST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S721" t="str">
            <v>CUST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D721">
            <v>916</v>
          </cell>
          <cell r="AE721" t="str">
            <v>S</v>
          </cell>
          <cell r="AF721" t="str">
            <v>916.S</v>
          </cell>
        </row>
        <row r="722">
          <cell r="A722">
            <v>722</v>
          </cell>
          <cell r="D722" t="str">
            <v>CN</v>
          </cell>
          <cell r="E722" t="str">
            <v>CUST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S722" t="str">
            <v>CUST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D722">
            <v>916</v>
          </cell>
          <cell r="AE722" t="str">
            <v>CN</v>
          </cell>
          <cell r="AF722" t="str">
            <v>916.CN</v>
          </cell>
        </row>
        <row r="723">
          <cell r="A723">
            <v>723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D723">
            <v>916</v>
          </cell>
          <cell r="AE723" t="str">
            <v>NA</v>
          </cell>
          <cell r="AF723" t="str">
            <v>916.NA1</v>
          </cell>
        </row>
        <row r="724">
          <cell r="A724">
            <v>724</v>
          </cell>
          <cell r="AD724">
            <v>916</v>
          </cell>
          <cell r="AE724" t="str">
            <v>NA</v>
          </cell>
          <cell r="AF724" t="str">
            <v>916.NA2</v>
          </cell>
        </row>
        <row r="725">
          <cell r="A725">
            <v>725</v>
          </cell>
          <cell r="B725" t="str">
            <v>TOTAL SALES EXPENSE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D725" t="str">
            <v>TOTAL SALES EXPENSE</v>
          </cell>
          <cell r="AE725" t="str">
            <v>NA</v>
          </cell>
          <cell r="AF725" t="str">
            <v>TOTAL SALES EXPENSE.NA</v>
          </cell>
        </row>
        <row r="726">
          <cell r="A726">
            <v>726</v>
          </cell>
          <cell r="AD726" t="str">
            <v>TOTAL SALES EXPENSE</v>
          </cell>
          <cell r="AE726" t="str">
            <v>NA</v>
          </cell>
          <cell r="AF726" t="str">
            <v>TOTAL SALES EXPENSE.NA1</v>
          </cell>
        </row>
        <row r="727">
          <cell r="A727">
            <v>727</v>
          </cell>
          <cell r="AD727" t="str">
            <v>TOTAL SALES EXPENSE</v>
          </cell>
          <cell r="AE727" t="str">
            <v>NA</v>
          </cell>
          <cell r="AF727" t="str">
            <v>TOTAL SALES EXPENSE.NA2</v>
          </cell>
        </row>
        <row r="728">
          <cell r="A728">
            <v>728</v>
          </cell>
          <cell r="B728">
            <v>920</v>
          </cell>
          <cell r="C728" t="str">
            <v>Administrative &amp; General Salaries</v>
          </cell>
          <cell r="AD728">
            <v>920</v>
          </cell>
          <cell r="AE728" t="str">
            <v>NA</v>
          </cell>
          <cell r="AF728" t="str">
            <v>920.NA</v>
          </cell>
        </row>
        <row r="729">
          <cell r="A729">
            <v>729</v>
          </cell>
          <cell r="D729" t="str">
            <v>S</v>
          </cell>
          <cell r="E729" t="str">
            <v>PTD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M729">
            <v>0.75</v>
          </cell>
          <cell r="N729">
            <v>0</v>
          </cell>
          <cell r="O729">
            <v>0</v>
          </cell>
          <cell r="P729">
            <v>0.75</v>
          </cell>
          <cell r="Q729">
            <v>0</v>
          </cell>
          <cell r="R729">
            <v>0</v>
          </cell>
          <cell r="S729" t="str">
            <v>PLNT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D729">
            <v>920</v>
          </cell>
          <cell r="AE729" t="str">
            <v>S</v>
          </cell>
          <cell r="AF729" t="str">
            <v>920.S</v>
          </cell>
        </row>
        <row r="730">
          <cell r="A730">
            <v>730</v>
          </cell>
          <cell r="D730" t="str">
            <v>CN</v>
          </cell>
          <cell r="E730" t="str">
            <v>CUST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M730">
            <v>0.75</v>
          </cell>
          <cell r="N730">
            <v>0</v>
          </cell>
          <cell r="O730">
            <v>0</v>
          </cell>
          <cell r="P730">
            <v>0.75</v>
          </cell>
          <cell r="Q730">
            <v>0</v>
          </cell>
          <cell r="R730">
            <v>0</v>
          </cell>
          <cell r="S730" t="str">
            <v>CUST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D730">
            <v>920</v>
          </cell>
          <cell r="AE730" t="str">
            <v>CN</v>
          </cell>
          <cell r="AF730" t="str">
            <v>920.CN</v>
          </cell>
        </row>
        <row r="731">
          <cell r="A731">
            <v>731</v>
          </cell>
          <cell r="D731" t="str">
            <v>SO</v>
          </cell>
          <cell r="E731" t="str">
            <v>PTD</v>
          </cell>
          <cell r="F731">
            <v>31281831.832964227</v>
          </cell>
          <cell r="G731">
            <v>15272931.67588098</v>
          </cell>
          <cell r="H731">
            <v>7724007.6005941294</v>
          </cell>
          <cell r="I731">
            <v>8284892.5564891137</v>
          </cell>
          <cell r="J731">
            <v>0</v>
          </cell>
          <cell r="K731">
            <v>0</v>
          </cell>
          <cell r="M731">
            <v>0.75</v>
          </cell>
          <cell r="N731">
            <v>11454698.756910734</v>
          </cell>
          <cell r="O731">
            <v>3818232.9189702449</v>
          </cell>
          <cell r="P731">
            <v>0.75</v>
          </cell>
          <cell r="Q731">
            <v>5793005.7004455971</v>
          </cell>
          <cell r="R731">
            <v>1931001.9001485324</v>
          </cell>
          <cell r="S731" t="str">
            <v>PLNT</v>
          </cell>
          <cell r="T731">
            <v>1397761.3843761922</v>
          </cell>
          <cell r="U731">
            <v>4128390.4173450032</v>
          </cell>
          <cell r="V731">
            <v>1575533.8962400928</v>
          </cell>
          <cell r="W731">
            <v>922298.96695798764</v>
          </cell>
          <cell r="X731">
            <v>260907.89156983781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D731">
            <v>920</v>
          </cell>
          <cell r="AE731" t="str">
            <v>SO</v>
          </cell>
          <cell r="AF731" t="str">
            <v>920.SO</v>
          </cell>
        </row>
        <row r="732">
          <cell r="A732">
            <v>732</v>
          </cell>
          <cell r="F732">
            <v>31281831.832964227</v>
          </cell>
          <cell r="G732">
            <v>15272931.67588098</v>
          </cell>
          <cell r="H732">
            <v>7724007.6005941294</v>
          </cell>
          <cell r="I732">
            <v>8284892.5564891137</v>
          </cell>
          <cell r="J732">
            <v>0</v>
          </cell>
          <cell r="K732">
            <v>0</v>
          </cell>
          <cell r="N732">
            <v>11454698.756910734</v>
          </cell>
          <cell r="O732">
            <v>3818232.9189702449</v>
          </cell>
          <cell r="Q732">
            <v>5793005.7004455971</v>
          </cell>
          <cell r="R732">
            <v>1931001.9001485324</v>
          </cell>
          <cell r="T732">
            <v>1397761.3843761922</v>
          </cell>
          <cell r="U732">
            <v>4128390.4173450032</v>
          </cell>
          <cell r="V732">
            <v>1575533.8962400928</v>
          </cell>
          <cell r="W732">
            <v>922298.96695798764</v>
          </cell>
          <cell r="X732">
            <v>260907.89156983781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D732">
            <v>920</v>
          </cell>
          <cell r="AE732" t="str">
            <v>NA</v>
          </cell>
          <cell r="AF732" t="str">
            <v>920.NA1</v>
          </cell>
        </row>
        <row r="733">
          <cell r="A733">
            <v>733</v>
          </cell>
          <cell r="AD733">
            <v>920</v>
          </cell>
          <cell r="AE733" t="str">
            <v>NA</v>
          </cell>
          <cell r="AF733" t="str">
            <v>920.NA2</v>
          </cell>
        </row>
        <row r="734">
          <cell r="A734">
            <v>734</v>
          </cell>
          <cell r="B734">
            <v>921</v>
          </cell>
          <cell r="C734" t="str">
            <v>Office Supplies &amp; expenses</v>
          </cell>
          <cell r="AD734">
            <v>921</v>
          </cell>
          <cell r="AE734" t="str">
            <v>NA</v>
          </cell>
          <cell r="AF734" t="str">
            <v>921.NA</v>
          </cell>
        </row>
        <row r="735">
          <cell r="A735">
            <v>735</v>
          </cell>
          <cell r="D735" t="str">
            <v>S</v>
          </cell>
          <cell r="E735" t="str">
            <v>PTD</v>
          </cell>
          <cell r="F735">
            <v>127125.87</v>
          </cell>
          <cell r="G735">
            <v>62067.488154607396</v>
          </cell>
          <cell r="H735">
            <v>31389.504021225846</v>
          </cell>
          <cell r="I735">
            <v>33668.877824166746</v>
          </cell>
          <cell r="J735">
            <v>0</v>
          </cell>
          <cell r="K735">
            <v>0</v>
          </cell>
          <cell r="M735">
            <v>0.75</v>
          </cell>
          <cell r="N735">
            <v>46550.616115955549</v>
          </cell>
          <cell r="O735">
            <v>15516.872038651849</v>
          </cell>
          <cell r="P735">
            <v>0.75</v>
          </cell>
          <cell r="Q735">
            <v>23542.128015919385</v>
          </cell>
          <cell r="R735">
            <v>7847.3760053064616</v>
          </cell>
          <cell r="S735" t="str">
            <v>PLNT</v>
          </cell>
          <cell r="T735">
            <v>5680.3461187966504</v>
          </cell>
          <cell r="U735">
            <v>16777.317463601838</v>
          </cell>
          <cell r="V735">
            <v>6402.7937476138586</v>
          </cell>
          <cell r="W735">
            <v>3748.1199694667989</v>
          </cell>
          <cell r="X735">
            <v>1060.3005246876019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D735">
            <v>921</v>
          </cell>
          <cell r="AE735" t="str">
            <v>S</v>
          </cell>
          <cell r="AF735" t="str">
            <v>921.S</v>
          </cell>
        </row>
        <row r="736">
          <cell r="A736">
            <v>736</v>
          </cell>
          <cell r="D736" t="str">
            <v>CN</v>
          </cell>
          <cell r="E736" t="str">
            <v>CUST</v>
          </cell>
          <cell r="F736">
            <v>41945.219351773267</v>
          </cell>
          <cell r="G736">
            <v>0</v>
          </cell>
          <cell r="H736">
            <v>0</v>
          </cell>
          <cell r="I736">
            <v>0</v>
          </cell>
          <cell r="J736">
            <v>41945.219351773267</v>
          </cell>
          <cell r="K736">
            <v>0</v>
          </cell>
          <cell r="M736">
            <v>0.75</v>
          </cell>
          <cell r="N736">
            <v>0</v>
          </cell>
          <cell r="O736">
            <v>0</v>
          </cell>
          <cell r="P736">
            <v>0.75</v>
          </cell>
          <cell r="Q736">
            <v>0</v>
          </cell>
          <cell r="R736">
            <v>0</v>
          </cell>
          <cell r="S736" t="str">
            <v>CUST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D736">
            <v>921</v>
          </cell>
          <cell r="AE736" t="str">
            <v>CN</v>
          </cell>
          <cell r="AF736" t="str">
            <v>921.CN</v>
          </cell>
        </row>
        <row r="737">
          <cell r="A737">
            <v>737</v>
          </cell>
          <cell r="D737" t="str">
            <v>SO</v>
          </cell>
          <cell r="E737" t="str">
            <v>PTD</v>
          </cell>
          <cell r="F737">
            <v>4157569.5528768776</v>
          </cell>
          <cell r="G737">
            <v>2029877.1522676067</v>
          </cell>
          <cell r="H737">
            <v>1026573.4755526541</v>
          </cell>
          <cell r="I737">
            <v>1101118.9250566165</v>
          </cell>
          <cell r="J737">
            <v>0</v>
          </cell>
          <cell r="K737">
            <v>0</v>
          </cell>
          <cell r="M737">
            <v>0.75</v>
          </cell>
          <cell r="N737">
            <v>1522407.864200705</v>
          </cell>
          <cell r="O737">
            <v>507469.28806690167</v>
          </cell>
          <cell r="P737">
            <v>0.75</v>
          </cell>
          <cell r="Q737">
            <v>769930.10666449065</v>
          </cell>
          <cell r="R737">
            <v>256643.36888816353</v>
          </cell>
          <cell r="S737" t="str">
            <v>PLNT</v>
          </cell>
          <cell r="T737">
            <v>185772.05468337247</v>
          </cell>
          <cell r="U737">
            <v>548691.34241221345</v>
          </cell>
          <cell r="V737">
            <v>209399.23823868282</v>
          </cell>
          <cell r="W737">
            <v>122579.84520054792</v>
          </cell>
          <cell r="X737">
            <v>34676.444521799946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D737">
            <v>921</v>
          </cell>
          <cell r="AE737" t="str">
            <v>SO</v>
          </cell>
          <cell r="AF737" t="str">
            <v>921.SO</v>
          </cell>
        </row>
        <row r="738">
          <cell r="A738">
            <v>738</v>
          </cell>
          <cell r="F738">
            <v>4326640.6422286509</v>
          </cell>
          <cell r="G738">
            <v>2091944.6404222141</v>
          </cell>
          <cell r="H738">
            <v>1057962.9795738799</v>
          </cell>
          <cell r="I738">
            <v>1134787.8028807833</v>
          </cell>
          <cell r="J738">
            <v>41945.219351773267</v>
          </cell>
          <cell r="K738">
            <v>0</v>
          </cell>
          <cell r="N738">
            <v>1568958.4803166606</v>
          </cell>
          <cell r="O738">
            <v>522986.16010555351</v>
          </cell>
          <cell r="Q738">
            <v>793472.23468041001</v>
          </cell>
          <cell r="R738">
            <v>264490.74489346996</v>
          </cell>
          <cell r="T738">
            <v>191452.40080216911</v>
          </cell>
          <cell r="U738">
            <v>565468.65987581527</v>
          </cell>
          <cell r="V738">
            <v>215802.03198629667</v>
          </cell>
          <cell r="W738">
            <v>126327.96517001472</v>
          </cell>
          <cell r="X738">
            <v>35736.745046487544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D738">
            <v>921</v>
          </cell>
          <cell r="AE738" t="str">
            <v>NA</v>
          </cell>
          <cell r="AF738" t="str">
            <v>921.NA1</v>
          </cell>
        </row>
        <row r="739">
          <cell r="A739">
            <v>739</v>
          </cell>
          <cell r="B739">
            <v>922</v>
          </cell>
          <cell r="C739" t="str">
            <v>A&amp;G Expenses Transferred</v>
          </cell>
          <cell r="AD739">
            <v>922</v>
          </cell>
          <cell r="AE739" t="str">
            <v>NA</v>
          </cell>
          <cell r="AF739" t="str">
            <v>922.NA</v>
          </cell>
        </row>
        <row r="740">
          <cell r="A740">
            <v>740</v>
          </cell>
          <cell r="D740" t="str">
            <v>SO</v>
          </cell>
          <cell r="E740" t="str">
            <v>PTD</v>
          </cell>
          <cell r="F740">
            <v>-13812815.108275604</v>
          </cell>
          <cell r="G740">
            <v>-6743920.3217620309</v>
          </cell>
          <cell r="H740">
            <v>-3410615.1280275695</v>
          </cell>
          <cell r="I740">
            <v>-3658279.6584860021</v>
          </cell>
          <cell r="J740">
            <v>0</v>
          </cell>
          <cell r="K740">
            <v>0</v>
          </cell>
          <cell r="M740">
            <v>0.75</v>
          </cell>
          <cell r="N740">
            <v>-5057940.2413215227</v>
          </cell>
          <cell r="O740">
            <v>-1685980.0804405077</v>
          </cell>
          <cell r="P740">
            <v>0.75</v>
          </cell>
          <cell r="Q740">
            <v>-2557961.3460206771</v>
          </cell>
          <cell r="R740">
            <v>-852653.78200689238</v>
          </cell>
          <cell r="S740" t="str">
            <v>PLNT</v>
          </cell>
          <cell r="T740">
            <v>-617195.93887498323</v>
          </cell>
          <cell r="U740">
            <v>-1822933.3190606725</v>
          </cell>
          <cell r="V740">
            <v>-695693.22288384952</v>
          </cell>
          <cell r="W740">
            <v>-407250.6102957683</v>
          </cell>
          <cell r="X740">
            <v>-115206.56737072839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D740">
            <v>922</v>
          </cell>
          <cell r="AE740" t="str">
            <v>SO</v>
          </cell>
          <cell r="AF740" t="str">
            <v>922.SO</v>
          </cell>
        </row>
        <row r="741">
          <cell r="A741">
            <v>741</v>
          </cell>
          <cell r="F741">
            <v>-13812815.108275604</v>
          </cell>
          <cell r="G741">
            <v>-6743920.3217620309</v>
          </cell>
          <cell r="H741">
            <v>-3410615.1280275695</v>
          </cell>
          <cell r="I741">
            <v>-3658279.6584860021</v>
          </cell>
          <cell r="J741">
            <v>0</v>
          </cell>
          <cell r="K741">
            <v>0</v>
          </cell>
          <cell r="N741">
            <v>-5057940.2413215227</v>
          </cell>
          <cell r="O741">
            <v>-1685980.0804405077</v>
          </cell>
          <cell r="Q741">
            <v>-2557961.3460206771</v>
          </cell>
          <cell r="R741">
            <v>-852653.78200689238</v>
          </cell>
          <cell r="T741">
            <v>-617195.93887498323</v>
          </cell>
          <cell r="U741">
            <v>-1822933.3190606725</v>
          </cell>
          <cell r="V741">
            <v>-695693.22288384952</v>
          </cell>
          <cell r="W741">
            <v>-407250.6102957683</v>
          </cell>
          <cell r="X741">
            <v>-115206.56737072839</v>
          </cell>
          <cell r="AD741">
            <v>922</v>
          </cell>
          <cell r="AE741" t="str">
            <v>NA</v>
          </cell>
          <cell r="AF741" t="str">
            <v>922.NA1</v>
          </cell>
        </row>
        <row r="742">
          <cell r="A742">
            <v>742</v>
          </cell>
          <cell r="AD742">
            <v>922</v>
          </cell>
          <cell r="AE742" t="str">
            <v>NA</v>
          </cell>
          <cell r="AF742" t="str">
            <v>922.NA2</v>
          </cell>
        </row>
        <row r="743">
          <cell r="A743">
            <v>743</v>
          </cell>
          <cell r="B743">
            <v>923</v>
          </cell>
          <cell r="C743" t="str">
            <v>Outside Services</v>
          </cell>
          <cell r="AD743">
            <v>923</v>
          </cell>
          <cell r="AE743" t="str">
            <v>NA</v>
          </cell>
          <cell r="AF743" t="str">
            <v>923.NA</v>
          </cell>
        </row>
        <row r="744">
          <cell r="A744">
            <v>744</v>
          </cell>
          <cell r="D744" t="str">
            <v>S</v>
          </cell>
          <cell r="E744" t="str">
            <v>PTD</v>
          </cell>
          <cell r="F744">
            <v>1371986.83</v>
          </cell>
          <cell r="G744">
            <v>669854.02986270504</v>
          </cell>
          <cell r="H744">
            <v>338766.50061355648</v>
          </cell>
          <cell r="I744">
            <v>363366.29952373845</v>
          </cell>
          <cell r="J744">
            <v>0</v>
          </cell>
          <cell r="K744">
            <v>0</v>
          </cell>
          <cell r="M744">
            <v>0.75</v>
          </cell>
          <cell r="N744">
            <v>502390.52239702875</v>
          </cell>
          <cell r="O744">
            <v>167463.50746567626</v>
          </cell>
          <cell r="P744">
            <v>0.75</v>
          </cell>
          <cell r="Q744">
            <v>254074.87546016736</v>
          </cell>
          <cell r="R744">
            <v>84691.625153389119</v>
          </cell>
          <cell r="S744" t="str">
            <v>PLNT</v>
          </cell>
          <cell r="T744">
            <v>61304.281062781476</v>
          </cell>
          <cell r="U744">
            <v>181066.67512120644</v>
          </cell>
          <cell r="V744">
            <v>69101.188427914458</v>
          </cell>
          <cell r="W744">
            <v>40451.020987061493</v>
          </cell>
          <cell r="X744">
            <v>11443.133924774555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D744">
            <v>923</v>
          </cell>
          <cell r="AE744" t="str">
            <v>S</v>
          </cell>
          <cell r="AF744" t="str">
            <v>923.S</v>
          </cell>
        </row>
        <row r="745">
          <cell r="A745">
            <v>745</v>
          </cell>
          <cell r="D745" t="str">
            <v>CN</v>
          </cell>
          <cell r="E745" t="str">
            <v>CUST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M745">
            <v>0.75</v>
          </cell>
          <cell r="N745">
            <v>0</v>
          </cell>
          <cell r="O745">
            <v>0</v>
          </cell>
          <cell r="P745">
            <v>0.75</v>
          </cell>
          <cell r="Q745">
            <v>0</v>
          </cell>
          <cell r="R745">
            <v>0</v>
          </cell>
          <cell r="S745" t="str">
            <v>CUST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D745">
            <v>923</v>
          </cell>
          <cell r="AE745" t="str">
            <v>CN</v>
          </cell>
          <cell r="AF745" t="str">
            <v>923.CN</v>
          </cell>
        </row>
        <row r="746">
          <cell r="A746">
            <v>746</v>
          </cell>
          <cell r="D746" t="str">
            <v>SO</v>
          </cell>
          <cell r="E746" t="str">
            <v>PTD</v>
          </cell>
          <cell r="F746">
            <v>7917722.3261231724</v>
          </cell>
          <cell r="G746">
            <v>3865720.9322392093</v>
          </cell>
          <cell r="H746">
            <v>1955018.0997368433</v>
          </cell>
          <cell r="I746">
            <v>2096983.2941471192</v>
          </cell>
          <cell r="J746">
            <v>0</v>
          </cell>
          <cell r="K746">
            <v>0</v>
          </cell>
          <cell r="M746">
            <v>0.75</v>
          </cell>
          <cell r="N746">
            <v>2899290.6991794072</v>
          </cell>
          <cell r="O746">
            <v>966430.23305980233</v>
          </cell>
          <cell r="P746">
            <v>0.75</v>
          </cell>
          <cell r="Q746">
            <v>1466263.5748026324</v>
          </cell>
          <cell r="R746">
            <v>488754.52493421081</v>
          </cell>
          <cell r="S746" t="str">
            <v>PLNT</v>
          </cell>
          <cell r="T746">
            <v>353786.39520739048</v>
          </cell>
          <cell r="U746">
            <v>1044933.9780645471</v>
          </cell>
          <cell r="V746">
            <v>398782.26992699521</v>
          </cell>
          <cell r="W746">
            <v>233442.43908211114</v>
          </cell>
          <cell r="X746">
            <v>66038.211866075246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D746">
            <v>923</v>
          </cell>
          <cell r="AE746" t="str">
            <v>SO</v>
          </cell>
          <cell r="AF746" t="str">
            <v>923.SO</v>
          </cell>
        </row>
        <row r="747">
          <cell r="A747">
            <v>747</v>
          </cell>
          <cell r="F747">
            <v>9289709.1561231725</v>
          </cell>
          <cell r="G747">
            <v>4535574.962101914</v>
          </cell>
          <cell r="H747">
            <v>2293784.6003503995</v>
          </cell>
          <cell r="I747">
            <v>2460349.5936708576</v>
          </cell>
          <cell r="J747">
            <v>0</v>
          </cell>
          <cell r="K747">
            <v>0</v>
          </cell>
          <cell r="N747">
            <v>3401681.221576436</v>
          </cell>
          <cell r="O747">
            <v>1133893.7405254785</v>
          </cell>
          <cell r="Q747">
            <v>1720338.4502627999</v>
          </cell>
          <cell r="R747">
            <v>573446.15008759988</v>
          </cell>
          <cell r="T747">
            <v>415090.67627017194</v>
          </cell>
          <cell r="U747">
            <v>1226000.6531857536</v>
          </cell>
          <cell r="V747">
            <v>467883.45835490967</v>
          </cell>
          <cell r="W747">
            <v>273893.46006917267</v>
          </cell>
          <cell r="X747">
            <v>77481.345790849795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D747">
            <v>923</v>
          </cell>
          <cell r="AE747" t="str">
            <v>NA</v>
          </cell>
          <cell r="AF747" t="str">
            <v>923.NA1</v>
          </cell>
        </row>
        <row r="748">
          <cell r="A748">
            <v>748</v>
          </cell>
          <cell r="AD748">
            <v>923</v>
          </cell>
          <cell r="AE748" t="str">
            <v>NA</v>
          </cell>
          <cell r="AF748" t="str">
            <v>923.NA2</v>
          </cell>
        </row>
        <row r="749">
          <cell r="A749">
            <v>749</v>
          </cell>
          <cell r="B749">
            <v>924</v>
          </cell>
          <cell r="C749" t="str">
            <v>Property Insurance</v>
          </cell>
          <cell r="AD749">
            <v>924</v>
          </cell>
          <cell r="AE749" t="str">
            <v>NA</v>
          </cell>
          <cell r="AF749" t="str">
            <v>924.NA</v>
          </cell>
        </row>
        <row r="750">
          <cell r="A750">
            <v>750</v>
          </cell>
          <cell r="D750" t="str">
            <v>S</v>
          </cell>
          <cell r="E750" t="str">
            <v>PT</v>
          </cell>
          <cell r="F750">
            <v>2152236</v>
          </cell>
          <cell r="G750">
            <v>1429362.0982857039</v>
          </cell>
          <cell r="H750">
            <v>722873.9017142962</v>
          </cell>
          <cell r="I750">
            <v>0</v>
          </cell>
          <cell r="J750">
            <v>0</v>
          </cell>
          <cell r="K750">
            <v>0</v>
          </cell>
          <cell r="M750">
            <v>0.75</v>
          </cell>
          <cell r="N750">
            <v>1072021.5737142779</v>
          </cell>
          <cell r="O750">
            <v>357340.52457142598</v>
          </cell>
          <cell r="P750">
            <v>0.75</v>
          </cell>
          <cell r="Q750">
            <v>542155.42628572218</v>
          </cell>
          <cell r="R750">
            <v>180718.47542857405</v>
          </cell>
          <cell r="S750" t="str">
            <v>PLNT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D750">
            <v>924</v>
          </cell>
          <cell r="AE750" t="str">
            <v>S</v>
          </cell>
          <cell r="AF750" t="str">
            <v>924.S</v>
          </cell>
        </row>
        <row r="751">
          <cell r="A751">
            <v>751</v>
          </cell>
          <cell r="D751" t="str">
            <v>SG</v>
          </cell>
          <cell r="E751" t="str">
            <v>P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M751">
            <v>0.75</v>
          </cell>
          <cell r="N751">
            <v>0</v>
          </cell>
          <cell r="O751">
            <v>0</v>
          </cell>
          <cell r="P751">
            <v>0.75</v>
          </cell>
          <cell r="Q751">
            <v>0</v>
          </cell>
          <cell r="R751">
            <v>0</v>
          </cell>
          <cell r="S751" t="str">
            <v>PLNT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D751">
            <v>924</v>
          </cell>
          <cell r="AE751" t="str">
            <v>SG</v>
          </cell>
          <cell r="AF751" t="str">
            <v>924.SG</v>
          </cell>
        </row>
        <row r="752">
          <cell r="A752">
            <v>752</v>
          </cell>
          <cell r="D752" t="str">
            <v>SO</v>
          </cell>
          <cell r="E752" t="str">
            <v>PTD</v>
          </cell>
          <cell r="F752">
            <v>2252338.3662830722</v>
          </cell>
          <cell r="G752">
            <v>1099673.7711171012</v>
          </cell>
          <cell r="H752">
            <v>556140.0225273089</v>
          </cell>
          <cell r="I752">
            <v>596524.57263866195</v>
          </cell>
          <cell r="J752">
            <v>0</v>
          </cell>
          <cell r="K752">
            <v>0</v>
          </cell>
          <cell r="M752">
            <v>0.75</v>
          </cell>
          <cell r="N752">
            <v>824755.32833782583</v>
          </cell>
          <cell r="O752">
            <v>274918.4427792753</v>
          </cell>
          <cell r="P752">
            <v>0.75</v>
          </cell>
          <cell r="Q752">
            <v>417105.01689548168</v>
          </cell>
          <cell r="R752">
            <v>139035.00563182723</v>
          </cell>
          <cell r="S752" t="str">
            <v>PLNT</v>
          </cell>
          <cell r="T752">
            <v>100640.89627967021</v>
          </cell>
          <cell r="U752">
            <v>297250.24345226836</v>
          </cell>
          <cell r="V752">
            <v>113440.78124419576</v>
          </cell>
          <cell r="W752">
            <v>66406.895847885331</v>
          </cell>
          <cell r="X752">
            <v>18785.755814642274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D752">
            <v>924</v>
          </cell>
          <cell r="AE752" t="str">
            <v>SO</v>
          </cell>
          <cell r="AF752" t="str">
            <v>924.SO</v>
          </cell>
        </row>
        <row r="753">
          <cell r="A753">
            <v>753</v>
          </cell>
          <cell r="F753">
            <v>4404574.3662830722</v>
          </cell>
          <cell r="G753">
            <v>2529035.8694028053</v>
          </cell>
          <cell r="H753">
            <v>1279013.9242416052</v>
          </cell>
          <cell r="I753">
            <v>596524.57263866195</v>
          </cell>
          <cell r="J753">
            <v>0</v>
          </cell>
          <cell r="K753">
            <v>0</v>
          </cell>
          <cell r="N753">
            <v>1896776.9020521038</v>
          </cell>
          <cell r="O753">
            <v>632258.96735070134</v>
          </cell>
          <cell r="Q753">
            <v>959260.44318120391</v>
          </cell>
          <cell r="R753">
            <v>319753.4810604013</v>
          </cell>
          <cell r="T753">
            <v>100640.89627967021</v>
          </cell>
          <cell r="U753">
            <v>297250.24345226836</v>
          </cell>
          <cell r="V753">
            <v>113440.78124419576</v>
          </cell>
          <cell r="W753">
            <v>66406.895847885331</v>
          </cell>
          <cell r="X753">
            <v>18785.755814642274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D753">
            <v>924</v>
          </cell>
          <cell r="AE753" t="str">
            <v>NA</v>
          </cell>
          <cell r="AF753" t="str">
            <v>924.NA1</v>
          </cell>
        </row>
        <row r="754">
          <cell r="A754">
            <v>754</v>
          </cell>
          <cell r="AD754">
            <v>924</v>
          </cell>
          <cell r="AE754" t="str">
            <v>NA</v>
          </cell>
          <cell r="AF754" t="str">
            <v>924.NA2</v>
          </cell>
        </row>
        <row r="755">
          <cell r="A755">
            <v>755</v>
          </cell>
          <cell r="B755">
            <v>925</v>
          </cell>
          <cell r="C755" t="str">
            <v>Injuries &amp; Damages</v>
          </cell>
          <cell r="AD755">
            <v>925</v>
          </cell>
          <cell r="AE755" t="str">
            <v>NA</v>
          </cell>
          <cell r="AF755" t="str">
            <v>925.NA</v>
          </cell>
        </row>
        <row r="756">
          <cell r="A756">
            <v>756</v>
          </cell>
          <cell r="D756" t="str">
            <v>SO</v>
          </cell>
          <cell r="E756" t="str">
            <v>PTD</v>
          </cell>
          <cell r="F756">
            <v>5469120.9681903794</v>
          </cell>
          <cell r="G756">
            <v>2670224.4075833764</v>
          </cell>
          <cell r="H756">
            <v>1350417.4612420155</v>
          </cell>
          <cell r="I756">
            <v>1448479.0993649871</v>
          </cell>
          <cell r="J756">
            <v>0</v>
          </cell>
          <cell r="K756">
            <v>0</v>
          </cell>
          <cell r="M756">
            <v>0.75</v>
          </cell>
          <cell r="N756">
            <v>2002668.3056875323</v>
          </cell>
          <cell r="O756">
            <v>667556.1018958441</v>
          </cell>
          <cell r="P756">
            <v>0.75</v>
          </cell>
          <cell r="Q756">
            <v>1012813.0959315116</v>
          </cell>
          <cell r="R756">
            <v>337604.36531050387</v>
          </cell>
          <cell r="S756" t="str">
            <v>PLNT</v>
          </cell>
          <cell r="T756">
            <v>244375.90920628191</v>
          </cell>
          <cell r="U756">
            <v>721782.11036173394</v>
          </cell>
          <cell r="V756">
            <v>275456.54979645932</v>
          </cell>
          <cell r="W756">
            <v>161249.01655582734</v>
          </cell>
          <cell r="X756">
            <v>45615.513444684584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D756">
            <v>925</v>
          </cell>
          <cell r="AE756" t="str">
            <v>SO</v>
          </cell>
          <cell r="AF756" t="str">
            <v>925.SO</v>
          </cell>
        </row>
        <row r="757">
          <cell r="A757">
            <v>757</v>
          </cell>
          <cell r="F757">
            <v>5469120.9681903794</v>
          </cell>
          <cell r="G757">
            <v>2670224.4075833764</v>
          </cell>
          <cell r="H757">
            <v>1350417.4612420155</v>
          </cell>
          <cell r="I757">
            <v>1448479.0993649871</v>
          </cell>
          <cell r="J757">
            <v>0</v>
          </cell>
          <cell r="K757">
            <v>0</v>
          </cell>
          <cell r="N757">
            <v>2002668.3056875323</v>
          </cell>
          <cell r="O757">
            <v>667556.1018958441</v>
          </cell>
          <cell r="Q757">
            <v>1012813.0959315116</v>
          </cell>
          <cell r="R757">
            <v>337604.36531050387</v>
          </cell>
          <cell r="T757">
            <v>244375.90920628191</v>
          </cell>
          <cell r="U757">
            <v>721782.11036173394</v>
          </cell>
          <cell r="V757">
            <v>275456.54979645932</v>
          </cell>
          <cell r="W757">
            <v>161249.01655582734</v>
          </cell>
          <cell r="X757">
            <v>45615.513444684584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D757">
            <v>925</v>
          </cell>
          <cell r="AE757" t="str">
            <v>NA</v>
          </cell>
          <cell r="AF757" t="str">
            <v>925.NA1</v>
          </cell>
        </row>
        <row r="758">
          <cell r="A758">
            <v>758</v>
          </cell>
          <cell r="AD758">
            <v>925</v>
          </cell>
          <cell r="AE758" t="str">
            <v>NA</v>
          </cell>
          <cell r="AF758" t="str">
            <v>925.NA2</v>
          </cell>
        </row>
        <row r="759">
          <cell r="A759">
            <v>759</v>
          </cell>
          <cell r="B759">
            <v>926</v>
          </cell>
          <cell r="C759" t="str">
            <v>Employee Pensions &amp; Benefits</v>
          </cell>
          <cell r="AD759">
            <v>926</v>
          </cell>
          <cell r="AE759" t="str">
            <v>NA</v>
          </cell>
          <cell r="AF759" t="str">
            <v>926.NA</v>
          </cell>
        </row>
        <row r="760">
          <cell r="A760">
            <v>760</v>
          </cell>
          <cell r="D760" t="str">
            <v>S</v>
          </cell>
          <cell r="E760" t="str">
            <v>LABOR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M760">
            <v>0.75</v>
          </cell>
          <cell r="N760">
            <v>0</v>
          </cell>
          <cell r="O760">
            <v>0</v>
          </cell>
          <cell r="P760">
            <v>0.75</v>
          </cell>
          <cell r="Q760">
            <v>0</v>
          </cell>
          <cell r="R760">
            <v>0</v>
          </cell>
          <cell r="S760" t="str">
            <v>DISom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D760">
            <v>926</v>
          </cell>
          <cell r="AE760" t="str">
            <v>S</v>
          </cell>
          <cell r="AF760" t="str">
            <v>926.S</v>
          </cell>
        </row>
        <row r="761">
          <cell r="A761">
            <v>761</v>
          </cell>
          <cell r="D761" t="str">
            <v>CN</v>
          </cell>
          <cell r="E761" t="str">
            <v>CUST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M761">
            <v>0.75</v>
          </cell>
          <cell r="N761">
            <v>0</v>
          </cell>
          <cell r="O761">
            <v>0</v>
          </cell>
          <cell r="P761">
            <v>0.75</v>
          </cell>
          <cell r="Q761">
            <v>0</v>
          </cell>
          <cell r="R761">
            <v>0</v>
          </cell>
          <cell r="S761" t="str">
            <v>CUST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D761">
            <v>926</v>
          </cell>
          <cell r="AE761" t="str">
            <v>CN</v>
          </cell>
          <cell r="AF761" t="str">
            <v>926.CN</v>
          </cell>
        </row>
        <row r="762">
          <cell r="A762">
            <v>762</v>
          </cell>
          <cell r="D762" t="str">
            <v>SO</v>
          </cell>
          <cell r="E762" t="str">
            <v>LABOR</v>
          </cell>
          <cell r="F762">
            <v>49454731.931579039</v>
          </cell>
          <cell r="G762">
            <v>22817343.255888894</v>
          </cell>
          <cell r="H762">
            <v>4296047.2274588002</v>
          </cell>
          <cell r="I762">
            <v>15078711.933473116</v>
          </cell>
          <cell r="J762">
            <v>7262629.5147582311</v>
          </cell>
          <cell r="K762">
            <v>0</v>
          </cell>
          <cell r="M762">
            <v>0.75</v>
          </cell>
          <cell r="N762">
            <v>17113007.441916671</v>
          </cell>
          <cell r="O762">
            <v>5704335.8139722236</v>
          </cell>
          <cell r="P762">
            <v>0.75</v>
          </cell>
          <cell r="Q762">
            <v>3222035.4205940999</v>
          </cell>
          <cell r="R762">
            <v>1074011.8068647</v>
          </cell>
          <cell r="S762" t="str">
            <v>DISom</v>
          </cell>
          <cell r="T762">
            <v>1301248.8325856659</v>
          </cell>
          <cell r="U762">
            <v>13414072.094800504</v>
          </cell>
          <cell r="V762">
            <v>113873.78912653818</v>
          </cell>
          <cell r="W762">
            <v>0</v>
          </cell>
          <cell r="X762">
            <v>249517.21696040666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D762">
            <v>926</v>
          </cell>
          <cell r="AE762" t="str">
            <v>SO</v>
          </cell>
          <cell r="AF762" t="str">
            <v>926.SO</v>
          </cell>
        </row>
        <row r="763">
          <cell r="A763">
            <v>763</v>
          </cell>
          <cell r="F763">
            <v>49454731.931579039</v>
          </cell>
          <cell r="G763">
            <v>22817343.255888894</v>
          </cell>
          <cell r="H763">
            <v>4296047.2274588002</v>
          </cell>
          <cell r="I763">
            <v>15078711.933473116</v>
          </cell>
          <cell r="J763">
            <v>7262629.5147582311</v>
          </cell>
          <cell r="K763">
            <v>0</v>
          </cell>
          <cell r="N763">
            <v>17113007.441916671</v>
          </cell>
          <cell r="O763">
            <v>5704335.8139722236</v>
          </cell>
          <cell r="Q763">
            <v>3222035.4205940999</v>
          </cell>
          <cell r="R763">
            <v>1074011.8068647</v>
          </cell>
          <cell r="T763">
            <v>1301248.8325856659</v>
          </cell>
          <cell r="U763">
            <v>13414072.094800504</v>
          </cell>
          <cell r="V763">
            <v>113873.78912653818</v>
          </cell>
          <cell r="W763">
            <v>0</v>
          </cell>
          <cell r="X763">
            <v>249517.21696040666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D763">
            <v>926</v>
          </cell>
          <cell r="AE763" t="str">
            <v>NA</v>
          </cell>
          <cell r="AF763" t="str">
            <v>926.NA1</v>
          </cell>
        </row>
        <row r="764">
          <cell r="A764">
            <v>764</v>
          </cell>
          <cell r="AD764">
            <v>926</v>
          </cell>
          <cell r="AE764" t="str">
            <v>NA</v>
          </cell>
          <cell r="AF764" t="str">
            <v>926.NA2</v>
          </cell>
        </row>
        <row r="765">
          <cell r="A765">
            <v>765</v>
          </cell>
          <cell r="B765">
            <v>927</v>
          </cell>
          <cell r="C765" t="str">
            <v>Franchise Requirements</v>
          </cell>
          <cell r="AD765">
            <v>927</v>
          </cell>
          <cell r="AE765" t="str">
            <v>NA</v>
          </cell>
          <cell r="AF765" t="str">
            <v>927.NA</v>
          </cell>
        </row>
        <row r="766">
          <cell r="A766">
            <v>766</v>
          </cell>
          <cell r="D766" t="str">
            <v>S</v>
          </cell>
          <cell r="E766" t="str">
            <v>DMSC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M766">
            <v>0.75</v>
          </cell>
          <cell r="N766">
            <v>0</v>
          </cell>
          <cell r="O766">
            <v>0</v>
          </cell>
          <cell r="P766">
            <v>0.75</v>
          </cell>
          <cell r="Q766">
            <v>0</v>
          </cell>
          <cell r="R766">
            <v>0</v>
          </cell>
          <cell r="S766" t="str">
            <v>MISC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D766">
            <v>927</v>
          </cell>
          <cell r="AE766" t="str">
            <v>S</v>
          </cell>
          <cell r="AF766" t="str">
            <v>927.S</v>
          </cell>
        </row>
        <row r="767">
          <cell r="A767">
            <v>767</v>
          </cell>
          <cell r="D767" t="str">
            <v>SO</v>
          </cell>
          <cell r="E767" t="str">
            <v>DMSC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M767">
            <v>0.75</v>
          </cell>
          <cell r="N767">
            <v>0</v>
          </cell>
          <cell r="O767">
            <v>0</v>
          </cell>
          <cell r="P767">
            <v>0.75</v>
          </cell>
          <cell r="Q767">
            <v>0</v>
          </cell>
          <cell r="R767">
            <v>0</v>
          </cell>
          <cell r="S767" t="str">
            <v>MISC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D767">
            <v>927</v>
          </cell>
          <cell r="AE767" t="str">
            <v>SO</v>
          </cell>
          <cell r="AF767" t="str">
            <v>927.SO</v>
          </cell>
        </row>
        <row r="768">
          <cell r="A768">
            <v>768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D768">
            <v>927</v>
          </cell>
          <cell r="AE768" t="str">
            <v>NA</v>
          </cell>
          <cell r="AF768" t="str">
            <v>927.NA1</v>
          </cell>
        </row>
        <row r="769">
          <cell r="A769">
            <v>769</v>
          </cell>
          <cell r="AD769">
            <v>927</v>
          </cell>
          <cell r="AE769" t="str">
            <v>NA</v>
          </cell>
          <cell r="AF769" t="str">
            <v>927.NA2</v>
          </cell>
        </row>
        <row r="770">
          <cell r="A770">
            <v>770</v>
          </cell>
          <cell r="B770">
            <v>928</v>
          </cell>
          <cell r="C770" t="str">
            <v>Regulatory Commission Expense</v>
          </cell>
          <cell r="AD770">
            <v>928</v>
          </cell>
          <cell r="AE770" t="str">
            <v>NA</v>
          </cell>
          <cell r="AF770" t="str">
            <v>928.NA</v>
          </cell>
        </row>
        <row r="771">
          <cell r="A771">
            <v>771</v>
          </cell>
          <cell r="D771" t="str">
            <v>S</v>
          </cell>
          <cell r="E771" t="str">
            <v>DMSC</v>
          </cell>
          <cell r="F771">
            <v>6535348.1611699993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6535348.1611699993</v>
          </cell>
          <cell r="M771">
            <v>0.75</v>
          </cell>
          <cell r="N771">
            <v>0</v>
          </cell>
          <cell r="O771">
            <v>0</v>
          </cell>
          <cell r="P771">
            <v>0.75</v>
          </cell>
          <cell r="Q771">
            <v>0</v>
          </cell>
          <cell r="R771">
            <v>0</v>
          </cell>
          <cell r="S771" t="str">
            <v>MISC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D771">
            <v>928</v>
          </cell>
          <cell r="AE771" t="str">
            <v>S</v>
          </cell>
          <cell r="AF771" t="str">
            <v>928.S</v>
          </cell>
        </row>
        <row r="772">
          <cell r="A772">
            <v>772</v>
          </cell>
          <cell r="D772" t="str">
            <v>SE</v>
          </cell>
          <cell r="E772" t="str">
            <v>P</v>
          </cell>
          <cell r="F772">
            <v>3816.2948331688281</v>
          </cell>
          <cell r="G772">
            <v>3816.2948331688281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M772">
            <v>0.75</v>
          </cell>
          <cell r="N772">
            <v>2862.2211248766212</v>
          </cell>
          <cell r="O772">
            <v>954.07370829220702</v>
          </cell>
          <cell r="P772">
            <v>0.75</v>
          </cell>
          <cell r="Q772">
            <v>0</v>
          </cell>
          <cell r="R772">
            <v>0</v>
          </cell>
          <cell r="S772" t="str">
            <v>MISC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D772">
            <v>928</v>
          </cell>
          <cell r="AE772" t="str">
            <v>SE</v>
          </cell>
          <cell r="AF772" t="str">
            <v>928.SE</v>
          </cell>
        </row>
        <row r="773">
          <cell r="A773">
            <v>773</v>
          </cell>
          <cell r="D773" t="str">
            <v>SO</v>
          </cell>
          <cell r="E773" t="str">
            <v>DMSC</v>
          </cell>
          <cell r="F773">
            <v>1230935.9721813174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1230935.9721813174</v>
          </cell>
          <cell r="M773">
            <v>0.75</v>
          </cell>
          <cell r="N773">
            <v>0</v>
          </cell>
          <cell r="O773">
            <v>0</v>
          </cell>
          <cell r="P773">
            <v>0.75</v>
          </cell>
          <cell r="Q773">
            <v>0</v>
          </cell>
          <cell r="R773">
            <v>0</v>
          </cell>
          <cell r="S773" t="str">
            <v>MISC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D773">
            <v>928</v>
          </cell>
          <cell r="AE773" t="str">
            <v>SO</v>
          </cell>
          <cell r="AF773" t="str">
            <v>928.SO</v>
          </cell>
        </row>
        <row r="774">
          <cell r="A774">
            <v>774</v>
          </cell>
          <cell r="D774" t="str">
            <v>SG</v>
          </cell>
          <cell r="E774" t="str">
            <v>FERC</v>
          </cell>
          <cell r="F774">
            <v>2280775.3237212934</v>
          </cell>
          <cell r="G774">
            <v>1149433.1138435812</v>
          </cell>
          <cell r="H774">
            <v>1131342.2098777122</v>
          </cell>
          <cell r="I774">
            <v>0</v>
          </cell>
          <cell r="J774">
            <v>0</v>
          </cell>
          <cell r="K774">
            <v>0</v>
          </cell>
          <cell r="M774">
            <v>0.75</v>
          </cell>
          <cell r="N774">
            <v>862074.83538268588</v>
          </cell>
          <cell r="O774">
            <v>287358.27846089529</v>
          </cell>
          <cell r="P774">
            <v>0.75</v>
          </cell>
          <cell r="Q774">
            <v>848506.65740828414</v>
          </cell>
          <cell r="R774">
            <v>282835.55246942805</v>
          </cell>
          <cell r="S774" t="str">
            <v>MISC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D774">
            <v>928</v>
          </cell>
          <cell r="AE774" t="str">
            <v>SG</v>
          </cell>
          <cell r="AF774" t="str">
            <v>928.SG</v>
          </cell>
        </row>
        <row r="775">
          <cell r="A775">
            <v>775</v>
          </cell>
          <cell r="F775">
            <v>10050875.751905778</v>
          </cell>
          <cell r="G775">
            <v>1153249.40867675</v>
          </cell>
          <cell r="H775">
            <v>1131342.2098777122</v>
          </cell>
          <cell r="I775">
            <v>0</v>
          </cell>
          <cell r="J775">
            <v>0</v>
          </cell>
          <cell r="K775">
            <v>7766284.1333513167</v>
          </cell>
          <cell r="N775">
            <v>864937.05650756252</v>
          </cell>
          <cell r="O775">
            <v>288312.35216918751</v>
          </cell>
          <cell r="Q775">
            <v>848506.65740828414</v>
          </cell>
          <cell r="R775">
            <v>282835.55246942805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D775">
            <v>928</v>
          </cell>
          <cell r="AE775" t="str">
            <v>NA</v>
          </cell>
          <cell r="AF775" t="str">
            <v>928.NA1</v>
          </cell>
        </row>
        <row r="776">
          <cell r="A776">
            <v>776</v>
          </cell>
          <cell r="AD776">
            <v>928</v>
          </cell>
          <cell r="AE776" t="str">
            <v>NA</v>
          </cell>
          <cell r="AF776" t="str">
            <v>928.NA2</v>
          </cell>
        </row>
        <row r="777">
          <cell r="A777">
            <v>777</v>
          </cell>
          <cell r="B777" t="str">
            <v>928RE</v>
          </cell>
          <cell r="C777" t="str">
            <v>Regulatory Expense</v>
          </cell>
          <cell r="E777" t="str">
            <v>DMSC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M777">
            <v>0.75</v>
          </cell>
          <cell r="N777">
            <v>0</v>
          </cell>
          <cell r="O777">
            <v>0</v>
          </cell>
          <cell r="P777">
            <v>0.75</v>
          </cell>
          <cell r="Q777">
            <v>0</v>
          </cell>
          <cell r="R777">
            <v>0</v>
          </cell>
          <cell r="S777" t="str">
            <v>MISC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D777" t="str">
            <v>928RE</v>
          </cell>
          <cell r="AE777" t="str">
            <v>NA</v>
          </cell>
          <cell r="AF777" t="str">
            <v>928RE.NA</v>
          </cell>
        </row>
        <row r="778">
          <cell r="A778">
            <v>778</v>
          </cell>
          <cell r="AD778" t="str">
            <v>928RE</v>
          </cell>
          <cell r="AE778" t="str">
            <v>NA</v>
          </cell>
          <cell r="AF778" t="str">
            <v>928RE.NA1</v>
          </cell>
        </row>
        <row r="779">
          <cell r="A779">
            <v>779</v>
          </cell>
          <cell r="B779">
            <v>929</v>
          </cell>
          <cell r="C779" t="str">
            <v>Duplicate Charges</v>
          </cell>
          <cell r="AD779">
            <v>929</v>
          </cell>
          <cell r="AE779" t="str">
            <v>NA</v>
          </cell>
          <cell r="AF779" t="str">
            <v>929.NA</v>
          </cell>
        </row>
        <row r="780">
          <cell r="A780">
            <v>780</v>
          </cell>
          <cell r="D780" t="str">
            <v>S</v>
          </cell>
          <cell r="E780" t="str">
            <v>LABOR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M780">
            <v>0.75</v>
          </cell>
          <cell r="N780">
            <v>0</v>
          </cell>
          <cell r="O780">
            <v>0</v>
          </cell>
          <cell r="P780">
            <v>0.75</v>
          </cell>
          <cell r="Q780">
            <v>0</v>
          </cell>
          <cell r="R780">
            <v>0</v>
          </cell>
          <cell r="S780" t="str">
            <v>DISom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D780">
            <v>929</v>
          </cell>
          <cell r="AE780" t="str">
            <v>S</v>
          </cell>
          <cell r="AF780" t="str">
            <v>929.S</v>
          </cell>
        </row>
        <row r="781">
          <cell r="A781">
            <v>781</v>
          </cell>
          <cell r="D781" t="str">
            <v>SO</v>
          </cell>
          <cell r="E781" t="str">
            <v>LABOR</v>
          </cell>
          <cell r="F781">
            <v>-55681621.089467719</v>
          </cell>
          <cell r="G781">
            <v>-25690295.181469828</v>
          </cell>
          <cell r="H781">
            <v>-4836966.3439439759</v>
          </cell>
          <cell r="I781">
            <v>-16977285.926015884</v>
          </cell>
          <cell r="J781">
            <v>-8177073.6380380318</v>
          </cell>
          <cell r="K781">
            <v>0</v>
          </cell>
          <cell r="M781">
            <v>0.75</v>
          </cell>
          <cell r="N781">
            <v>-19267721.386102371</v>
          </cell>
          <cell r="O781">
            <v>-6422573.795367457</v>
          </cell>
          <cell r="P781">
            <v>0.75</v>
          </cell>
          <cell r="Q781">
            <v>-3627724.7579579819</v>
          </cell>
          <cell r="R781">
            <v>-1209241.585985994</v>
          </cell>
          <cell r="S781" t="str">
            <v>DISom</v>
          </cell>
          <cell r="T781">
            <v>-1465090.2271473261</v>
          </cell>
          <cell r="U781">
            <v>-15103049.808921201</v>
          </cell>
          <cell r="V781">
            <v>-128211.7389077797</v>
          </cell>
          <cell r="W781">
            <v>0</v>
          </cell>
          <cell r="X781">
            <v>-280934.151039574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D781">
            <v>929</v>
          </cell>
          <cell r="AE781" t="str">
            <v>SO</v>
          </cell>
          <cell r="AF781" t="str">
            <v>929.SO</v>
          </cell>
        </row>
        <row r="782">
          <cell r="A782">
            <v>782</v>
          </cell>
          <cell r="F782">
            <v>-55681621.089467719</v>
          </cell>
          <cell r="G782">
            <v>-25690295.181469828</v>
          </cell>
          <cell r="H782">
            <v>-4836966.3439439759</v>
          </cell>
          <cell r="I782">
            <v>-16977285.926015884</v>
          </cell>
          <cell r="J782">
            <v>-8177073.6380380318</v>
          </cell>
          <cell r="K782">
            <v>0</v>
          </cell>
          <cell r="N782">
            <v>-19267721.386102371</v>
          </cell>
          <cell r="O782">
            <v>-6422573.795367457</v>
          </cell>
          <cell r="Q782">
            <v>-3627724.7579579819</v>
          </cell>
          <cell r="R782">
            <v>-1209241.585985994</v>
          </cell>
          <cell r="T782">
            <v>-1465090.2271473261</v>
          </cell>
          <cell r="U782">
            <v>-15103049.808921201</v>
          </cell>
          <cell r="V782">
            <v>-128211.7389077797</v>
          </cell>
          <cell r="W782">
            <v>0</v>
          </cell>
          <cell r="X782">
            <v>-280934.151039574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D782">
            <v>929</v>
          </cell>
          <cell r="AE782" t="str">
            <v>NA</v>
          </cell>
          <cell r="AF782" t="str">
            <v>929.NA1</v>
          </cell>
        </row>
        <row r="783">
          <cell r="A783">
            <v>783</v>
          </cell>
          <cell r="AD783">
            <v>929</v>
          </cell>
          <cell r="AE783" t="str">
            <v>NA</v>
          </cell>
          <cell r="AF783" t="str">
            <v>929.NA2</v>
          </cell>
        </row>
        <row r="784">
          <cell r="A784">
            <v>784</v>
          </cell>
          <cell r="B784">
            <v>930</v>
          </cell>
          <cell r="C784" t="str">
            <v>Misc General Expenses</v>
          </cell>
          <cell r="AD784">
            <v>930</v>
          </cell>
          <cell r="AE784" t="str">
            <v>NA</v>
          </cell>
          <cell r="AF784" t="str">
            <v>930.NA</v>
          </cell>
        </row>
        <row r="785">
          <cell r="A785">
            <v>785</v>
          </cell>
          <cell r="D785" t="str">
            <v>S</v>
          </cell>
          <cell r="E785" t="str">
            <v>PTD</v>
          </cell>
          <cell r="F785">
            <v>837.8</v>
          </cell>
          <cell r="G785">
            <v>409.04452867012884</v>
          </cell>
          <cell r="H785">
            <v>206.86683575092161</v>
          </cell>
          <cell r="I785">
            <v>221.88863557894942</v>
          </cell>
          <cell r="J785">
            <v>0</v>
          </cell>
          <cell r="K785">
            <v>0</v>
          </cell>
          <cell r="M785">
            <v>0.75</v>
          </cell>
          <cell r="N785">
            <v>306.78339650259664</v>
          </cell>
          <cell r="O785">
            <v>102.26113216753221</v>
          </cell>
          <cell r="P785">
            <v>0.75</v>
          </cell>
          <cell r="Q785">
            <v>155.15012681319121</v>
          </cell>
          <cell r="R785">
            <v>51.716708937730402</v>
          </cell>
          <cell r="S785" t="str">
            <v>PLNT</v>
          </cell>
          <cell r="T785">
            <v>37.435291324478904</v>
          </cell>
          <cell r="U785">
            <v>110.56786923861853</v>
          </cell>
          <cell r="V785">
            <v>42.196451452020668</v>
          </cell>
          <cell r="W785">
            <v>24.701305174307041</v>
          </cell>
          <cell r="X785">
            <v>6.9877183895242787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D785">
            <v>930</v>
          </cell>
          <cell r="AE785" t="str">
            <v>S</v>
          </cell>
          <cell r="AF785" t="str">
            <v>930.S</v>
          </cell>
        </row>
        <row r="786">
          <cell r="A786">
            <v>786</v>
          </cell>
          <cell r="D786" t="str">
            <v>CN</v>
          </cell>
          <cell r="E786" t="str">
            <v>CUST</v>
          </cell>
          <cell r="F786">
            <v>27761.572610173767</v>
          </cell>
          <cell r="G786">
            <v>0</v>
          </cell>
          <cell r="H786">
            <v>0</v>
          </cell>
          <cell r="I786">
            <v>0</v>
          </cell>
          <cell r="J786">
            <v>27761.572610173767</v>
          </cell>
          <cell r="K786">
            <v>0</v>
          </cell>
          <cell r="M786">
            <v>0.75</v>
          </cell>
          <cell r="N786">
            <v>0</v>
          </cell>
          <cell r="O786">
            <v>0</v>
          </cell>
          <cell r="P786">
            <v>0.75</v>
          </cell>
          <cell r="Q786">
            <v>0</v>
          </cell>
          <cell r="R786">
            <v>0</v>
          </cell>
          <cell r="S786" t="str">
            <v>CUST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D786">
            <v>930</v>
          </cell>
          <cell r="AE786" t="str">
            <v>CN</v>
          </cell>
          <cell r="AF786" t="str">
            <v>930.CN</v>
          </cell>
        </row>
        <row r="787">
          <cell r="A787">
            <v>787</v>
          </cell>
          <cell r="D787" t="str">
            <v>SO</v>
          </cell>
          <cell r="E787" t="str">
            <v>LABOR</v>
          </cell>
          <cell r="F787">
            <v>944921.17019502982</v>
          </cell>
          <cell r="G787">
            <v>435966.18256722996</v>
          </cell>
          <cell r="H787">
            <v>82083.671568571575</v>
          </cell>
          <cell r="I787">
            <v>288105.78014907957</v>
          </cell>
          <cell r="J787">
            <v>138765.5359101487</v>
          </cell>
          <cell r="K787">
            <v>0</v>
          </cell>
          <cell r="M787">
            <v>0.75</v>
          </cell>
          <cell r="N787">
            <v>326974.63692542247</v>
          </cell>
          <cell r="O787">
            <v>108991.54564180749</v>
          </cell>
          <cell r="P787">
            <v>0.75</v>
          </cell>
          <cell r="Q787">
            <v>61562.753676428678</v>
          </cell>
          <cell r="R787">
            <v>20520.917892142894</v>
          </cell>
          <cell r="S787" t="str">
            <v>DISom</v>
          </cell>
          <cell r="T787">
            <v>24862.68798914718</v>
          </cell>
          <cell r="U787">
            <v>256299.85657258576</v>
          </cell>
          <cell r="V787">
            <v>2175.7625584718216</v>
          </cell>
          <cell r="W787">
            <v>0</v>
          </cell>
          <cell r="X787">
            <v>4767.4730288747633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D787">
            <v>930</v>
          </cell>
          <cell r="AE787" t="str">
            <v>SO</v>
          </cell>
          <cell r="AF787" t="str">
            <v>930.SO</v>
          </cell>
        </row>
        <row r="788">
          <cell r="A788">
            <v>788</v>
          </cell>
          <cell r="F788">
            <v>973520.54280520359</v>
          </cell>
          <cell r="G788">
            <v>436375.2270959001</v>
          </cell>
          <cell r="H788">
            <v>82290.538404322491</v>
          </cell>
          <cell r="I788">
            <v>288327.66878465854</v>
          </cell>
          <cell r="J788">
            <v>166527.10852032248</v>
          </cell>
          <cell r="K788">
            <v>0</v>
          </cell>
          <cell r="N788">
            <v>327281.42032192508</v>
          </cell>
          <cell r="O788">
            <v>109093.80677397503</v>
          </cell>
          <cell r="Q788">
            <v>61717.903803241868</v>
          </cell>
          <cell r="R788">
            <v>20572.634601080623</v>
          </cell>
          <cell r="T788">
            <v>24900.12328047166</v>
          </cell>
          <cell r="U788">
            <v>256410.42444182438</v>
          </cell>
          <cell r="V788">
            <v>2217.9590099238421</v>
          </cell>
          <cell r="W788">
            <v>24.701305174307041</v>
          </cell>
          <cell r="X788">
            <v>4774.4607472642874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D788">
            <v>930</v>
          </cell>
          <cell r="AE788" t="str">
            <v>NA</v>
          </cell>
          <cell r="AF788" t="str">
            <v>930.NA1</v>
          </cell>
        </row>
        <row r="789">
          <cell r="A789">
            <v>789</v>
          </cell>
          <cell r="AD789">
            <v>930</v>
          </cell>
          <cell r="AE789" t="str">
            <v>NA</v>
          </cell>
          <cell r="AF789" t="str">
            <v>930.NA2</v>
          </cell>
        </row>
        <row r="790">
          <cell r="A790">
            <v>790</v>
          </cell>
          <cell r="B790">
            <v>931</v>
          </cell>
          <cell r="C790" t="str">
            <v>Rents</v>
          </cell>
          <cell r="AD790">
            <v>931</v>
          </cell>
          <cell r="AE790" t="str">
            <v>NA</v>
          </cell>
          <cell r="AF790" t="str">
            <v>931.NA</v>
          </cell>
        </row>
        <row r="791">
          <cell r="A791">
            <v>791</v>
          </cell>
          <cell r="D791" t="str">
            <v>S</v>
          </cell>
          <cell r="E791" t="str">
            <v>PTD</v>
          </cell>
          <cell r="F791">
            <v>4824.72</v>
          </cell>
          <cell r="G791">
            <v>2355.604342761213</v>
          </cell>
          <cell r="H791">
            <v>1191.3040818622424</v>
          </cell>
          <cell r="I791">
            <v>1277.8115753765446</v>
          </cell>
          <cell r="J791">
            <v>0</v>
          </cell>
          <cell r="K791">
            <v>0</v>
          </cell>
          <cell r="M791">
            <v>0.75</v>
          </cell>
          <cell r="N791">
            <v>1766.7032570709098</v>
          </cell>
          <cell r="O791">
            <v>588.90108569030326</v>
          </cell>
          <cell r="P791">
            <v>0.75</v>
          </cell>
          <cell r="Q791">
            <v>893.47806139668182</v>
          </cell>
          <cell r="R791">
            <v>297.82602046556059</v>
          </cell>
          <cell r="S791" t="str">
            <v>PLNT</v>
          </cell>
          <cell r="T791">
            <v>215.58223771668645</v>
          </cell>
          <cell r="U791">
            <v>636.73789695983248</v>
          </cell>
          <cell r="V791">
            <v>243.00079165623441</v>
          </cell>
          <cell r="W791">
            <v>142.24979840126844</v>
          </cell>
          <cell r="X791">
            <v>40.24085064252278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D791">
            <v>931</v>
          </cell>
          <cell r="AE791" t="str">
            <v>S</v>
          </cell>
          <cell r="AF791" t="str">
            <v>931.S</v>
          </cell>
        </row>
        <row r="792">
          <cell r="A792">
            <v>792</v>
          </cell>
          <cell r="D792" t="str">
            <v>SO</v>
          </cell>
          <cell r="E792" t="str">
            <v>PTD</v>
          </cell>
          <cell r="F792">
            <v>1020369.8850387511</v>
          </cell>
          <cell r="G792">
            <v>498181.80794326751</v>
          </cell>
          <cell r="H792">
            <v>251946.394621029</v>
          </cell>
          <cell r="I792">
            <v>270241.68247445452</v>
          </cell>
          <cell r="J792">
            <v>0</v>
          </cell>
          <cell r="K792">
            <v>0</v>
          </cell>
          <cell r="M792">
            <v>0.75</v>
          </cell>
          <cell r="N792">
            <v>373636.35595745064</v>
          </cell>
          <cell r="O792">
            <v>124545.45198581688</v>
          </cell>
          <cell r="P792">
            <v>0.75</v>
          </cell>
          <cell r="Q792">
            <v>188959.79596577174</v>
          </cell>
          <cell r="R792">
            <v>62986.59865525725</v>
          </cell>
          <cell r="S792" t="str">
            <v>PLNT</v>
          </cell>
          <cell r="T792">
            <v>45593.034023813205</v>
          </cell>
          <cell r="U792">
            <v>134662.35858676161</v>
          </cell>
          <cell r="V792">
            <v>51391.726327454729</v>
          </cell>
          <cell r="W792">
            <v>30084.11067201574</v>
          </cell>
          <cell r="X792">
            <v>8510.4528644092334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D792">
            <v>931</v>
          </cell>
          <cell r="AE792" t="str">
            <v>SO</v>
          </cell>
          <cell r="AF792" t="str">
            <v>931.SO</v>
          </cell>
        </row>
        <row r="793">
          <cell r="A793">
            <v>793</v>
          </cell>
          <cell r="F793">
            <v>1025194.605038751</v>
          </cell>
          <cell r="G793">
            <v>500537.41228602873</v>
          </cell>
          <cell r="H793">
            <v>253137.69870289124</v>
          </cell>
          <cell r="I793">
            <v>271519.49404983106</v>
          </cell>
          <cell r="J793">
            <v>0</v>
          </cell>
          <cell r="K793">
            <v>0</v>
          </cell>
          <cell r="N793">
            <v>375403.05921452155</v>
          </cell>
          <cell r="O793">
            <v>125134.35307150718</v>
          </cell>
          <cell r="Q793">
            <v>189853.27402716843</v>
          </cell>
          <cell r="R793">
            <v>63284.42467572281</v>
          </cell>
          <cell r="T793">
            <v>45808.616261529889</v>
          </cell>
          <cell r="U793">
            <v>135299.09648372143</v>
          </cell>
          <cell r="V793">
            <v>51634.727119110961</v>
          </cell>
          <cell r="W793">
            <v>30226.36047041701</v>
          </cell>
          <cell r="X793">
            <v>8550.693715051757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D793">
            <v>931</v>
          </cell>
          <cell r="AE793" t="str">
            <v>NA</v>
          </cell>
          <cell r="AF793" t="str">
            <v>931.NA1</v>
          </cell>
        </row>
        <row r="794">
          <cell r="A794">
            <v>794</v>
          </cell>
          <cell r="AD794">
            <v>931</v>
          </cell>
          <cell r="AE794" t="str">
            <v>NA</v>
          </cell>
          <cell r="AF794" t="str">
            <v>931.NA2</v>
          </cell>
        </row>
        <row r="795">
          <cell r="A795">
            <v>795</v>
          </cell>
          <cell r="B795">
            <v>935</v>
          </cell>
          <cell r="C795" t="str">
            <v>Maintenance of General Plant</v>
          </cell>
          <cell r="AD795">
            <v>935</v>
          </cell>
          <cell r="AE795" t="str">
            <v>NA</v>
          </cell>
          <cell r="AF795" t="str">
            <v>935.NA</v>
          </cell>
        </row>
        <row r="796">
          <cell r="A796">
            <v>796</v>
          </cell>
          <cell r="D796" t="str">
            <v>S</v>
          </cell>
          <cell r="E796" t="str">
            <v>G</v>
          </cell>
          <cell r="F796">
            <v>106968.31</v>
          </cell>
          <cell r="G796">
            <v>22990.368113004042</v>
          </cell>
          <cell r="H796">
            <v>37669.97699687248</v>
          </cell>
          <cell r="I796">
            <v>44702.471295705727</v>
          </cell>
          <cell r="J796">
            <v>1605.493594417745</v>
          </cell>
          <cell r="K796">
            <v>0</v>
          </cell>
          <cell r="M796">
            <v>0.75</v>
          </cell>
          <cell r="N796">
            <v>17242.77608475303</v>
          </cell>
          <cell r="O796">
            <v>5747.5920282510106</v>
          </cell>
          <cell r="P796">
            <v>0.75</v>
          </cell>
          <cell r="Q796">
            <v>28252.482747654358</v>
          </cell>
          <cell r="R796">
            <v>9417.4942492181199</v>
          </cell>
          <cell r="S796" t="str">
            <v>GENL</v>
          </cell>
          <cell r="T796">
            <v>7541.8465281583794</v>
          </cell>
          <cell r="U796">
            <v>22275.394987987384</v>
          </cell>
          <cell r="V796">
            <v>8501.0467295583549</v>
          </cell>
          <cell r="W796">
            <v>4976.412526219905</v>
          </cell>
          <cell r="X796">
            <v>1407.7705237816986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D796">
            <v>935</v>
          </cell>
          <cell r="AE796" t="str">
            <v>S</v>
          </cell>
          <cell r="AF796" t="str">
            <v>935.S</v>
          </cell>
        </row>
        <row r="797">
          <cell r="A797">
            <v>797</v>
          </cell>
          <cell r="D797" t="str">
            <v>CN</v>
          </cell>
          <cell r="E797" t="str">
            <v>CUST</v>
          </cell>
          <cell r="F797">
            <v>23381.928029728733</v>
          </cell>
          <cell r="G797">
            <v>0</v>
          </cell>
          <cell r="H797">
            <v>0</v>
          </cell>
          <cell r="I797">
            <v>0</v>
          </cell>
          <cell r="J797">
            <v>23381.928029728733</v>
          </cell>
          <cell r="K797">
            <v>0</v>
          </cell>
          <cell r="M797">
            <v>0.75</v>
          </cell>
          <cell r="N797">
            <v>0</v>
          </cell>
          <cell r="O797">
            <v>0</v>
          </cell>
          <cell r="P797">
            <v>0.75</v>
          </cell>
          <cell r="Q797">
            <v>0</v>
          </cell>
          <cell r="R797">
            <v>0</v>
          </cell>
          <cell r="S797" t="str">
            <v>CUST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D797">
            <v>935</v>
          </cell>
          <cell r="AE797" t="str">
            <v>CN</v>
          </cell>
          <cell r="AF797" t="str">
            <v>935.CN</v>
          </cell>
        </row>
        <row r="798">
          <cell r="A798">
            <v>798</v>
          </cell>
          <cell r="D798" t="str">
            <v>SO</v>
          </cell>
          <cell r="E798" t="str">
            <v>G</v>
          </cell>
          <cell r="F798">
            <v>9960201.7687409781</v>
          </cell>
          <cell r="G798">
            <v>2140715.3683474017</v>
          </cell>
          <cell r="H798">
            <v>3507586.232900952</v>
          </cell>
          <cell r="I798">
            <v>4162406.9190826793</v>
          </cell>
          <cell r="J798">
            <v>149493.24840994435</v>
          </cell>
          <cell r="K798">
            <v>0</v>
          </cell>
          <cell r="M798">
            <v>0.75</v>
          </cell>
          <cell r="N798">
            <v>1605536.5262605513</v>
          </cell>
          <cell r="O798">
            <v>535178.84208685043</v>
          </cell>
          <cell r="P798">
            <v>0.75</v>
          </cell>
          <cell r="Q798">
            <v>2630689.6746757142</v>
          </cell>
          <cell r="R798">
            <v>876896.558225238</v>
          </cell>
          <cell r="S798" t="str">
            <v>GENL</v>
          </cell>
          <cell r="T798">
            <v>702248.29324999242</v>
          </cell>
          <cell r="U798">
            <v>2074141.6645617364</v>
          </cell>
          <cell r="V798">
            <v>791562.85325903364</v>
          </cell>
          <cell r="W798">
            <v>463371.56159277691</v>
          </cell>
          <cell r="X798">
            <v>131082.54641913934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D798">
            <v>935</v>
          </cell>
          <cell r="AE798" t="str">
            <v>SO</v>
          </cell>
          <cell r="AF798" t="str">
            <v>935.SO</v>
          </cell>
        </row>
        <row r="799">
          <cell r="A799">
            <v>799</v>
          </cell>
          <cell r="F799">
            <v>10090552.006770708</v>
          </cell>
          <cell r="G799">
            <v>2163705.7364604059</v>
          </cell>
          <cell r="H799">
            <v>3545256.2098978246</v>
          </cell>
          <cell r="I799">
            <v>4207109.3903783849</v>
          </cell>
          <cell r="J799">
            <v>174480.67003409084</v>
          </cell>
          <cell r="K799">
            <v>0</v>
          </cell>
          <cell r="N799">
            <v>1622779.3023453043</v>
          </cell>
          <cell r="O799">
            <v>540926.43411510147</v>
          </cell>
          <cell r="Q799">
            <v>2658942.1574233687</v>
          </cell>
          <cell r="R799">
            <v>886314.05247445614</v>
          </cell>
          <cell r="T799">
            <v>709790.13977815083</v>
          </cell>
          <cell r="U799">
            <v>2096417.0595497238</v>
          </cell>
          <cell r="V799">
            <v>800063.89998859202</v>
          </cell>
          <cell r="W799">
            <v>468347.97411899682</v>
          </cell>
          <cell r="X799">
            <v>132490.31694292102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D799">
            <v>935</v>
          </cell>
          <cell r="AE799" t="str">
            <v>NA</v>
          </cell>
          <cell r="AF799" t="str">
            <v>935.NA1</v>
          </cell>
        </row>
        <row r="800">
          <cell r="A800">
            <v>800</v>
          </cell>
          <cell r="AD800">
            <v>935</v>
          </cell>
          <cell r="AE800" t="str">
            <v>NA</v>
          </cell>
          <cell r="AF800" t="str">
            <v>935.NA2</v>
          </cell>
        </row>
        <row r="801">
          <cell r="A801">
            <v>801</v>
          </cell>
          <cell r="C801" t="str">
            <v>Total Adminsitrative &amp; Gen Expense</v>
          </cell>
          <cell r="F801">
            <v>56872315.606145658</v>
          </cell>
          <cell r="G801">
            <v>21736707.09256741</v>
          </cell>
          <cell r="H801">
            <v>14765678.978372037</v>
          </cell>
          <cell r="I801">
            <v>13135136.527228504</v>
          </cell>
          <cell r="J801">
            <v>-531491.12537361414</v>
          </cell>
          <cell r="K801">
            <v>7766284.1333513167</v>
          </cell>
          <cell r="N801">
            <v>16302530.319425557</v>
          </cell>
          <cell r="O801">
            <v>5434176.7731418526</v>
          </cell>
          <cell r="Q801">
            <v>11074259.233779024</v>
          </cell>
          <cell r="R801">
            <v>3691419.7445930094</v>
          </cell>
          <cell r="T801">
            <v>2348782.8128179945</v>
          </cell>
          <cell r="U801">
            <v>5915107.6315144747</v>
          </cell>
          <cell r="V801">
            <v>2792002.13107449</v>
          </cell>
          <cell r="W801">
            <v>1641524.7301997074</v>
          </cell>
          <cell r="X801">
            <v>437719.22162184329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D801">
            <v>935</v>
          </cell>
          <cell r="AE801" t="str">
            <v>NA</v>
          </cell>
          <cell r="AF801" t="str">
            <v>935.NA3</v>
          </cell>
        </row>
        <row r="802">
          <cell r="A802">
            <v>802</v>
          </cell>
          <cell r="AD802">
            <v>935</v>
          </cell>
          <cell r="AE802" t="str">
            <v>NA</v>
          </cell>
          <cell r="AF802" t="str">
            <v>935.NA4</v>
          </cell>
        </row>
        <row r="803">
          <cell r="A803">
            <v>803</v>
          </cell>
          <cell r="AD803">
            <v>935</v>
          </cell>
          <cell r="AE803" t="str">
            <v>NA</v>
          </cell>
          <cell r="AF803" t="str">
            <v>935.NA5</v>
          </cell>
        </row>
        <row r="804">
          <cell r="A804">
            <v>804</v>
          </cell>
          <cell r="B804" t="str">
            <v>TOTAL O&amp;M EXPENSE</v>
          </cell>
          <cell r="F804">
            <v>1208107147.9259334</v>
          </cell>
          <cell r="G804">
            <v>957143298.7432034</v>
          </cell>
          <cell r="H804">
            <v>105080935.5636147</v>
          </cell>
          <cell r="I804">
            <v>98773116.385104001</v>
          </cell>
          <cell r="J804">
            <v>38344501.850660272</v>
          </cell>
          <cell r="K804">
            <v>8765295.3833513167</v>
          </cell>
          <cell r="N804">
            <v>371038255.2005958</v>
          </cell>
          <cell r="O804">
            <v>586105043.54260767</v>
          </cell>
          <cell r="Q804">
            <v>79025547.300491318</v>
          </cell>
          <cell r="R804">
            <v>26055388.263123382</v>
          </cell>
          <cell r="T804">
            <v>15933121.141735693</v>
          </cell>
          <cell r="U804">
            <v>74095390.169609308</v>
          </cell>
          <cell r="V804">
            <v>4546598.9139062595</v>
          </cell>
          <cell r="W804">
            <v>2391892.8240962038</v>
          </cell>
          <cell r="X804">
            <v>1806113.3357565261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D804" t="str">
            <v>TOTAL O&amp;M EXPENSE</v>
          </cell>
          <cell r="AE804" t="str">
            <v>NA</v>
          </cell>
          <cell r="AF804" t="str">
            <v>TOTAL O&amp;M EXPENSE.NA</v>
          </cell>
        </row>
        <row r="805">
          <cell r="A805">
            <v>805</v>
          </cell>
          <cell r="AD805" t="str">
            <v>TOTAL O&amp;M EXPENSE</v>
          </cell>
          <cell r="AE805" t="str">
            <v>NA</v>
          </cell>
          <cell r="AF805" t="str">
            <v>TOTAL O&amp;M EXPENSE.NA1</v>
          </cell>
        </row>
        <row r="806">
          <cell r="A806">
            <v>806</v>
          </cell>
          <cell r="B806" t="str">
            <v>403SP</v>
          </cell>
          <cell r="C806" t="str">
            <v>Steam Depreciation</v>
          </cell>
          <cell r="AD806" t="str">
            <v>403SP</v>
          </cell>
          <cell r="AE806" t="str">
            <v>NA</v>
          </cell>
          <cell r="AF806" t="str">
            <v>403SP.NA</v>
          </cell>
        </row>
        <row r="807">
          <cell r="A807">
            <v>807</v>
          </cell>
          <cell r="D807" t="str">
            <v>SG</v>
          </cell>
          <cell r="E807" t="str">
            <v>P</v>
          </cell>
          <cell r="F807">
            <v>13222110.995182484</v>
          </cell>
          <cell r="G807">
            <v>13222110.995182484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M807">
            <v>0.75</v>
          </cell>
          <cell r="N807">
            <v>9916583.2463868633</v>
          </cell>
          <cell r="O807">
            <v>3305527.7487956211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D807" t="str">
            <v>403SP</v>
          </cell>
          <cell r="AE807" t="str">
            <v>SG</v>
          </cell>
          <cell r="AF807" t="str">
            <v>403SP.SG</v>
          </cell>
        </row>
        <row r="808">
          <cell r="A808">
            <v>808</v>
          </cell>
          <cell r="D808" t="str">
            <v>SG</v>
          </cell>
          <cell r="E808" t="str">
            <v>P</v>
          </cell>
          <cell r="F808">
            <v>13444914.863226566</v>
          </cell>
          <cell r="G808">
            <v>13444914.863226566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M808">
            <v>0.75</v>
          </cell>
          <cell r="N808">
            <v>10083686.147419926</v>
          </cell>
          <cell r="O808">
            <v>3361228.7158066416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D808" t="str">
            <v>403SP</v>
          </cell>
          <cell r="AE808" t="str">
            <v>SG</v>
          </cell>
          <cell r="AF808" t="str">
            <v>403SP.SG1</v>
          </cell>
        </row>
        <row r="809">
          <cell r="A809">
            <v>809</v>
          </cell>
          <cell r="D809" t="str">
            <v>SG</v>
          </cell>
          <cell r="E809" t="str">
            <v>P</v>
          </cell>
          <cell r="F809">
            <v>70552315.563015223</v>
          </cell>
          <cell r="G809">
            <v>70552315.563015223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M809">
            <v>0.75</v>
          </cell>
          <cell r="N809">
            <v>52914236.672261417</v>
          </cell>
          <cell r="O809">
            <v>17638078.890753806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D809" t="str">
            <v>403SP</v>
          </cell>
          <cell r="AE809" t="str">
            <v>SG</v>
          </cell>
          <cell r="AF809" t="str">
            <v>403SP.SG2</v>
          </cell>
        </row>
        <row r="810">
          <cell r="A810">
            <v>810</v>
          </cell>
          <cell r="D810" t="str">
            <v>SG</v>
          </cell>
          <cell r="E810" t="str">
            <v>P</v>
          </cell>
          <cell r="F810">
            <v>6606117.4847958172</v>
          </cell>
          <cell r="G810">
            <v>6606117.4847958172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M810">
            <v>0.75</v>
          </cell>
          <cell r="N810">
            <v>4954588.1135968631</v>
          </cell>
          <cell r="O810">
            <v>1651529.3711989543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D810" t="str">
            <v>403SP</v>
          </cell>
          <cell r="AE810" t="str">
            <v>SG</v>
          </cell>
          <cell r="AF810" t="str">
            <v>403SP.SG3</v>
          </cell>
        </row>
        <row r="811">
          <cell r="A811">
            <v>811</v>
          </cell>
          <cell r="F811">
            <v>103825458.90622009</v>
          </cell>
          <cell r="G811">
            <v>103825458.90622009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N811">
            <v>77869094.179665059</v>
          </cell>
          <cell r="O811">
            <v>25956364.726555023</v>
          </cell>
          <cell r="Q811">
            <v>0</v>
          </cell>
          <cell r="R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D811" t="str">
            <v>403SP</v>
          </cell>
          <cell r="AE811" t="str">
            <v>NA</v>
          </cell>
          <cell r="AF811" t="str">
            <v>403SP.NA1</v>
          </cell>
        </row>
        <row r="812">
          <cell r="A812">
            <v>812</v>
          </cell>
          <cell r="AD812" t="str">
            <v>403SP</v>
          </cell>
          <cell r="AE812" t="str">
            <v>NA</v>
          </cell>
          <cell r="AF812" t="str">
            <v>403SP.NA2</v>
          </cell>
        </row>
        <row r="813">
          <cell r="A813">
            <v>813</v>
          </cell>
          <cell r="B813" t="str">
            <v>403NP</v>
          </cell>
          <cell r="C813" t="str">
            <v>Nuclear Depreciation</v>
          </cell>
          <cell r="AD813" t="str">
            <v>403NP</v>
          </cell>
          <cell r="AE813" t="str">
            <v>NA</v>
          </cell>
          <cell r="AF813" t="str">
            <v>403NP.NA</v>
          </cell>
        </row>
        <row r="814">
          <cell r="A814">
            <v>814</v>
          </cell>
          <cell r="D814" t="str">
            <v>SG</v>
          </cell>
          <cell r="E814" t="str">
            <v>P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M814">
            <v>0.75</v>
          </cell>
          <cell r="N814">
            <v>0</v>
          </cell>
          <cell r="O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D814" t="str">
            <v>403NP</v>
          </cell>
          <cell r="AE814" t="str">
            <v>SG</v>
          </cell>
          <cell r="AF814" t="str">
            <v>403NP.SG</v>
          </cell>
        </row>
        <row r="815">
          <cell r="A815">
            <v>815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D815" t="str">
            <v>403NP</v>
          </cell>
          <cell r="AE815" t="str">
            <v>NA</v>
          </cell>
          <cell r="AF815" t="str">
            <v>403NP.NA1</v>
          </cell>
        </row>
        <row r="816">
          <cell r="A816">
            <v>816</v>
          </cell>
          <cell r="AD816" t="str">
            <v>403NP</v>
          </cell>
          <cell r="AE816" t="str">
            <v>NA</v>
          </cell>
          <cell r="AF816" t="str">
            <v>403NP.NA2</v>
          </cell>
        </row>
        <row r="817">
          <cell r="A817">
            <v>817</v>
          </cell>
          <cell r="B817" t="str">
            <v>403HP</v>
          </cell>
          <cell r="C817" t="str">
            <v>Hydro Depreciation</v>
          </cell>
          <cell r="AD817" t="str">
            <v>403HP</v>
          </cell>
          <cell r="AE817" t="str">
            <v>NA</v>
          </cell>
          <cell r="AF817" t="str">
            <v>403HP.NA</v>
          </cell>
        </row>
        <row r="818">
          <cell r="A818">
            <v>818</v>
          </cell>
          <cell r="D818" t="str">
            <v>SG</v>
          </cell>
          <cell r="E818" t="str">
            <v>P</v>
          </cell>
          <cell r="F818">
            <v>981227.83595584577</v>
          </cell>
          <cell r="G818">
            <v>981227.83595584577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M818">
            <v>0.75</v>
          </cell>
          <cell r="N818">
            <v>735920.87696688436</v>
          </cell>
          <cell r="O818">
            <v>245306.95898896144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D818" t="str">
            <v>403HP</v>
          </cell>
          <cell r="AE818" t="str">
            <v>SG</v>
          </cell>
          <cell r="AF818" t="str">
            <v>403HP.SG</v>
          </cell>
        </row>
        <row r="819">
          <cell r="A819">
            <v>819</v>
          </cell>
          <cell r="D819" t="str">
            <v>SG</v>
          </cell>
          <cell r="E819" t="str">
            <v>P</v>
          </cell>
          <cell r="F819">
            <v>612287.0879540809</v>
          </cell>
          <cell r="G819">
            <v>612287.0879540809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M819">
            <v>0.75</v>
          </cell>
          <cell r="N819">
            <v>459215.31596556067</v>
          </cell>
          <cell r="O819">
            <v>153071.77198852022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D819" t="str">
            <v>403HP</v>
          </cell>
          <cell r="AE819" t="str">
            <v>SG</v>
          </cell>
          <cell r="AF819" t="str">
            <v>403HP.SG1</v>
          </cell>
        </row>
        <row r="820">
          <cell r="A820">
            <v>820</v>
          </cell>
          <cell r="D820" t="str">
            <v>SG</v>
          </cell>
          <cell r="E820" t="str">
            <v>P</v>
          </cell>
          <cell r="F820">
            <v>11283111.380291386</v>
          </cell>
          <cell r="G820">
            <v>11283111.380291386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M820">
            <v>0.75</v>
          </cell>
          <cell r="N820">
            <v>8462333.5352185387</v>
          </cell>
          <cell r="O820">
            <v>2820777.8450728464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D820" t="str">
            <v>403HP</v>
          </cell>
          <cell r="AE820" t="str">
            <v>SG</v>
          </cell>
          <cell r="AF820" t="str">
            <v>403HP.SG2</v>
          </cell>
        </row>
        <row r="821">
          <cell r="A821">
            <v>821</v>
          </cell>
          <cell r="D821" t="str">
            <v>SG</v>
          </cell>
          <cell r="E821" t="str">
            <v>P</v>
          </cell>
          <cell r="F821">
            <v>2529211.1637160392</v>
          </cell>
          <cell r="G821">
            <v>2529211.1637160392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M821">
            <v>0.75</v>
          </cell>
          <cell r="N821">
            <v>1896908.3727870295</v>
          </cell>
          <cell r="O821">
            <v>632302.79092900979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D821" t="str">
            <v>403HP</v>
          </cell>
          <cell r="AE821" t="str">
            <v>SG</v>
          </cell>
          <cell r="AF821" t="str">
            <v>403HP.SG3</v>
          </cell>
        </row>
        <row r="822">
          <cell r="A822">
            <v>822</v>
          </cell>
          <cell r="F822">
            <v>15405837.467917351</v>
          </cell>
          <cell r="G822">
            <v>15405837.467917351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>
            <v>11554378.100938015</v>
          </cell>
          <cell r="O822">
            <v>3851459.3669793378</v>
          </cell>
          <cell r="Q822">
            <v>0</v>
          </cell>
          <cell r="R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D822" t="str">
            <v>403HP</v>
          </cell>
          <cell r="AE822" t="str">
            <v>NA</v>
          </cell>
          <cell r="AF822" t="str">
            <v>403HP.NA1</v>
          </cell>
        </row>
        <row r="823">
          <cell r="A823">
            <v>823</v>
          </cell>
          <cell r="AD823" t="str">
            <v>403HP</v>
          </cell>
          <cell r="AE823" t="str">
            <v>NA</v>
          </cell>
          <cell r="AF823" t="str">
            <v>403HP.NA2</v>
          </cell>
        </row>
        <row r="824">
          <cell r="A824">
            <v>824</v>
          </cell>
          <cell r="B824" t="str">
            <v>403OP</v>
          </cell>
          <cell r="C824" t="str">
            <v>Other Production Depreciation</v>
          </cell>
          <cell r="AD824" t="str">
            <v>403OP</v>
          </cell>
          <cell r="AE824" t="str">
            <v>NA</v>
          </cell>
          <cell r="AF824" t="str">
            <v>403OP.NA</v>
          </cell>
        </row>
        <row r="825">
          <cell r="A825">
            <v>825</v>
          </cell>
          <cell r="D825" t="str">
            <v>SG</v>
          </cell>
          <cell r="E825" t="str">
            <v>P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M825">
            <v>0.75</v>
          </cell>
          <cell r="N825">
            <v>0</v>
          </cell>
          <cell r="O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D825" t="str">
            <v>403OP</v>
          </cell>
          <cell r="AE825" t="str">
            <v>SG</v>
          </cell>
          <cell r="AF825" t="str">
            <v>403OP.SG</v>
          </cell>
        </row>
        <row r="826">
          <cell r="A826">
            <v>826</v>
          </cell>
          <cell r="D826" t="str">
            <v>SG</v>
          </cell>
          <cell r="E826" t="str">
            <v>P</v>
          </cell>
          <cell r="F826">
            <v>25035151.689635716</v>
          </cell>
          <cell r="G826">
            <v>25035151.689635716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M826">
            <v>0.75</v>
          </cell>
          <cell r="N826">
            <v>18776363.767226785</v>
          </cell>
          <cell r="O826">
            <v>6258787.9224089291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D826" t="str">
            <v>403OP</v>
          </cell>
          <cell r="AE826" t="str">
            <v>SG</v>
          </cell>
          <cell r="AF826" t="str">
            <v>403OP.SG1</v>
          </cell>
        </row>
        <row r="827">
          <cell r="A827">
            <v>827</v>
          </cell>
          <cell r="D827" t="str">
            <v>SG</v>
          </cell>
          <cell r="E827" t="str">
            <v>P</v>
          </cell>
          <cell r="F827">
            <v>1404208.8800048707</v>
          </cell>
          <cell r="G827">
            <v>1404208.8800048707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M827">
            <v>0.75</v>
          </cell>
          <cell r="N827">
            <v>1053156.660003653</v>
          </cell>
          <cell r="O827">
            <v>351052.22000121768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D827" t="str">
            <v>403OP</v>
          </cell>
          <cell r="AE827" t="str">
            <v>SG</v>
          </cell>
          <cell r="AF827" t="str">
            <v>403OP.SG2</v>
          </cell>
        </row>
        <row r="828">
          <cell r="A828">
            <v>828</v>
          </cell>
          <cell r="D828" t="str">
            <v>SG</v>
          </cell>
          <cell r="E828" t="str">
            <v>P</v>
          </cell>
          <cell r="F828">
            <v>29542924.723013744</v>
          </cell>
          <cell r="G828">
            <v>29542924.723013744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M828">
            <v>0.75</v>
          </cell>
          <cell r="N828">
            <v>22157193.542260308</v>
          </cell>
          <cell r="O828">
            <v>7385731.1807534359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D828" t="str">
            <v>403OP</v>
          </cell>
          <cell r="AE828" t="str">
            <v>SG</v>
          </cell>
          <cell r="AF828" t="str">
            <v>403OP.SG3</v>
          </cell>
        </row>
        <row r="829">
          <cell r="A829">
            <v>829</v>
          </cell>
          <cell r="F829">
            <v>55982285.292654335</v>
          </cell>
          <cell r="G829">
            <v>55982285.292654335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N829">
            <v>41986713.969490752</v>
          </cell>
          <cell r="O829">
            <v>13995571.323163584</v>
          </cell>
          <cell r="Q829">
            <v>0</v>
          </cell>
          <cell r="R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D829" t="str">
            <v>403OP</v>
          </cell>
          <cell r="AE829" t="str">
            <v>NA</v>
          </cell>
          <cell r="AF829" t="str">
            <v>403OP.NA1</v>
          </cell>
        </row>
        <row r="830">
          <cell r="A830">
            <v>830</v>
          </cell>
          <cell r="AD830" t="str">
            <v>403OP</v>
          </cell>
          <cell r="AE830" t="str">
            <v>NA</v>
          </cell>
          <cell r="AF830" t="str">
            <v>403OP.NA2</v>
          </cell>
        </row>
        <row r="831">
          <cell r="A831">
            <v>831</v>
          </cell>
          <cell r="B831" t="str">
            <v>403TP</v>
          </cell>
          <cell r="C831" t="str">
            <v>Transmission Depreciation</v>
          </cell>
          <cell r="AD831" t="str">
            <v>403TP</v>
          </cell>
          <cell r="AE831" t="str">
            <v>NA</v>
          </cell>
          <cell r="AF831" t="str">
            <v>403TP.NA</v>
          </cell>
        </row>
        <row r="832">
          <cell r="A832">
            <v>832</v>
          </cell>
          <cell r="D832" t="str">
            <v>SG</v>
          </cell>
          <cell r="E832" t="str">
            <v>T</v>
          </cell>
          <cell r="F832">
            <v>3795687.404024092</v>
          </cell>
          <cell r="G832">
            <v>0</v>
          </cell>
          <cell r="H832">
            <v>3795687.404024092</v>
          </cell>
          <cell r="I832">
            <v>0</v>
          </cell>
          <cell r="J832">
            <v>0</v>
          </cell>
          <cell r="K832">
            <v>0</v>
          </cell>
          <cell r="P832">
            <v>0.75</v>
          </cell>
          <cell r="Q832">
            <v>2846765.5530180689</v>
          </cell>
          <cell r="R832">
            <v>948921.851006023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D832" t="str">
            <v>403TP</v>
          </cell>
          <cell r="AE832" t="str">
            <v>SG</v>
          </cell>
          <cell r="AF832" t="str">
            <v>403TP.SG</v>
          </cell>
        </row>
        <row r="833">
          <cell r="A833">
            <v>833</v>
          </cell>
          <cell r="D833" t="str">
            <v>SG</v>
          </cell>
          <cell r="E833" t="str">
            <v>T</v>
          </cell>
          <cell r="F833">
            <v>4746156.0951666562</v>
          </cell>
          <cell r="G833">
            <v>0</v>
          </cell>
          <cell r="H833">
            <v>4746156.0951666562</v>
          </cell>
          <cell r="I833">
            <v>0</v>
          </cell>
          <cell r="J833">
            <v>0</v>
          </cell>
          <cell r="K833">
            <v>0</v>
          </cell>
          <cell r="P833">
            <v>0.75</v>
          </cell>
          <cell r="Q833">
            <v>3559617.0713749919</v>
          </cell>
          <cell r="R833">
            <v>1186539.023791664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D833" t="str">
            <v>403TP</v>
          </cell>
          <cell r="AE833" t="str">
            <v>SG</v>
          </cell>
          <cell r="AF833" t="str">
            <v>403TP.SG1</v>
          </cell>
        </row>
        <row r="834">
          <cell r="A834">
            <v>834</v>
          </cell>
          <cell r="D834" t="str">
            <v>SG</v>
          </cell>
          <cell r="E834" t="str">
            <v>T</v>
          </cell>
          <cell r="F834">
            <v>39305191.302917577</v>
          </cell>
          <cell r="G834">
            <v>0</v>
          </cell>
          <cell r="H834">
            <v>39305191.302917577</v>
          </cell>
          <cell r="I834">
            <v>0</v>
          </cell>
          <cell r="J834">
            <v>0</v>
          </cell>
          <cell r="K834">
            <v>0</v>
          </cell>
          <cell r="P834">
            <v>0.75</v>
          </cell>
          <cell r="Q834">
            <v>29478893.477188185</v>
          </cell>
          <cell r="R834">
            <v>9826297.8257293943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D834" t="str">
            <v>403TP</v>
          </cell>
          <cell r="AE834" t="str">
            <v>SG</v>
          </cell>
          <cell r="AF834" t="str">
            <v>403TP.SG2</v>
          </cell>
        </row>
        <row r="835">
          <cell r="A835">
            <v>835</v>
          </cell>
          <cell r="F835">
            <v>47847034.802108325</v>
          </cell>
          <cell r="G835">
            <v>0</v>
          </cell>
          <cell r="H835">
            <v>47847034.802108325</v>
          </cell>
          <cell r="I835">
            <v>0</v>
          </cell>
          <cell r="J835">
            <v>0</v>
          </cell>
          <cell r="K835">
            <v>0</v>
          </cell>
          <cell r="N835">
            <v>0</v>
          </cell>
          <cell r="O835">
            <v>0</v>
          </cell>
          <cell r="Q835">
            <v>35885276.101581246</v>
          </cell>
          <cell r="R835">
            <v>11961758.700527081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D835" t="str">
            <v>403TP</v>
          </cell>
          <cell r="AE835" t="str">
            <v>NA</v>
          </cell>
          <cell r="AF835" t="str">
            <v>403TP.NA1</v>
          </cell>
        </row>
        <row r="836">
          <cell r="A836">
            <v>836</v>
          </cell>
          <cell r="AD836" t="str">
            <v>403TP</v>
          </cell>
          <cell r="AE836" t="str">
            <v>NA</v>
          </cell>
          <cell r="AF836" t="str">
            <v>403TP.NA2</v>
          </cell>
        </row>
        <row r="837">
          <cell r="A837">
            <v>837</v>
          </cell>
          <cell r="B837">
            <v>403</v>
          </cell>
          <cell r="C837" t="str">
            <v>Distribution Depreciation</v>
          </cell>
          <cell r="AD837">
            <v>403</v>
          </cell>
          <cell r="AE837" t="str">
            <v>NA</v>
          </cell>
          <cell r="AF837" t="str">
            <v>403.NA</v>
          </cell>
        </row>
        <row r="838">
          <cell r="A838">
            <v>838</v>
          </cell>
          <cell r="B838">
            <v>360</v>
          </cell>
          <cell r="D838" t="str">
            <v>S</v>
          </cell>
          <cell r="E838" t="str">
            <v>DPW</v>
          </cell>
          <cell r="F838">
            <v>184481.57</v>
          </cell>
          <cell r="G838">
            <v>0</v>
          </cell>
          <cell r="H838">
            <v>0</v>
          </cell>
          <cell r="I838">
            <v>184481.57</v>
          </cell>
          <cell r="J838">
            <v>0</v>
          </cell>
          <cell r="K838">
            <v>0</v>
          </cell>
          <cell r="N838">
            <v>0</v>
          </cell>
          <cell r="O838">
            <v>0</v>
          </cell>
          <cell r="Q838">
            <v>0</v>
          </cell>
          <cell r="R838">
            <v>0</v>
          </cell>
          <cell r="S838" t="str">
            <v>PLNT2</v>
          </cell>
          <cell r="T838">
            <v>46661.985397284792</v>
          </cell>
          <cell r="U838">
            <v>137819.58460271521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D838">
            <v>360</v>
          </cell>
          <cell r="AE838" t="str">
            <v>S</v>
          </cell>
          <cell r="AF838" t="str">
            <v>360.S</v>
          </cell>
        </row>
        <row r="839">
          <cell r="A839">
            <v>839</v>
          </cell>
          <cell r="B839">
            <v>361</v>
          </cell>
          <cell r="D839" t="str">
            <v>S</v>
          </cell>
          <cell r="E839" t="str">
            <v>DPW</v>
          </cell>
          <cell r="F839">
            <v>939315.31</v>
          </cell>
          <cell r="G839">
            <v>0</v>
          </cell>
          <cell r="H839">
            <v>0</v>
          </cell>
          <cell r="I839">
            <v>939315.31</v>
          </cell>
          <cell r="J839">
            <v>0</v>
          </cell>
          <cell r="K839">
            <v>0</v>
          </cell>
          <cell r="N839">
            <v>0</v>
          </cell>
          <cell r="O839">
            <v>0</v>
          </cell>
          <cell r="Q839">
            <v>0</v>
          </cell>
          <cell r="R839">
            <v>0</v>
          </cell>
          <cell r="S839" t="str">
            <v>PLNT2</v>
          </cell>
          <cell r="T839">
            <v>237586.42816551289</v>
          </cell>
          <cell r="U839">
            <v>701728.8818344872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D839">
            <v>361</v>
          </cell>
          <cell r="AE839" t="str">
            <v>S</v>
          </cell>
          <cell r="AF839" t="str">
            <v>361.S</v>
          </cell>
        </row>
        <row r="840">
          <cell r="A840">
            <v>840</v>
          </cell>
          <cell r="B840">
            <v>362</v>
          </cell>
          <cell r="D840" t="str">
            <v>S</v>
          </cell>
          <cell r="E840" t="str">
            <v>DPW</v>
          </cell>
          <cell r="F840">
            <v>-11357570.609999999</v>
          </cell>
          <cell r="G840">
            <v>0</v>
          </cell>
          <cell r="H840">
            <v>0</v>
          </cell>
          <cell r="I840">
            <v>-11357570.609999999</v>
          </cell>
          <cell r="J840">
            <v>0</v>
          </cell>
          <cell r="K840">
            <v>0</v>
          </cell>
          <cell r="N840">
            <v>0</v>
          </cell>
          <cell r="O840">
            <v>0</v>
          </cell>
          <cell r="Q840">
            <v>0</v>
          </cell>
          <cell r="R840">
            <v>0</v>
          </cell>
          <cell r="S840" t="str">
            <v>SUBS</v>
          </cell>
          <cell r="T840">
            <v>-11357570.609999999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D840">
            <v>362</v>
          </cell>
          <cell r="AE840" t="str">
            <v>S</v>
          </cell>
          <cell r="AF840" t="str">
            <v>362.S</v>
          </cell>
        </row>
        <row r="841">
          <cell r="A841">
            <v>841</v>
          </cell>
          <cell r="B841">
            <v>363</v>
          </cell>
          <cell r="D841" t="str">
            <v>S</v>
          </cell>
          <cell r="E841" t="str">
            <v>DPW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N841">
            <v>0</v>
          </cell>
          <cell r="O841">
            <v>0</v>
          </cell>
          <cell r="Q841">
            <v>0</v>
          </cell>
          <cell r="R841">
            <v>0</v>
          </cell>
          <cell r="S841" t="str">
            <v>SUBS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D841">
            <v>363</v>
          </cell>
          <cell r="AE841" t="str">
            <v>S</v>
          </cell>
          <cell r="AF841" t="str">
            <v>363.S</v>
          </cell>
        </row>
        <row r="842">
          <cell r="A842">
            <v>842</v>
          </cell>
          <cell r="B842">
            <v>364</v>
          </cell>
          <cell r="D842" t="str">
            <v>S</v>
          </cell>
          <cell r="E842" t="str">
            <v>DPW</v>
          </cell>
          <cell r="F842">
            <v>13909442.76</v>
          </cell>
          <cell r="G842">
            <v>0</v>
          </cell>
          <cell r="H842">
            <v>0</v>
          </cell>
          <cell r="I842">
            <v>13909442.76</v>
          </cell>
          <cell r="J842">
            <v>0</v>
          </cell>
          <cell r="K842">
            <v>0</v>
          </cell>
          <cell r="N842">
            <v>0</v>
          </cell>
          <cell r="O842">
            <v>0</v>
          </cell>
          <cell r="Q842">
            <v>0</v>
          </cell>
          <cell r="R842">
            <v>0</v>
          </cell>
          <cell r="S842" t="str">
            <v>PC</v>
          </cell>
          <cell r="T842">
            <v>0</v>
          </cell>
          <cell r="U842">
            <v>13909442.76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D842">
            <v>364</v>
          </cell>
          <cell r="AE842" t="str">
            <v>S</v>
          </cell>
          <cell r="AF842" t="str">
            <v>364.S</v>
          </cell>
        </row>
        <row r="843">
          <cell r="A843">
            <v>843</v>
          </cell>
          <cell r="B843">
            <v>365</v>
          </cell>
          <cell r="D843" t="str">
            <v>S</v>
          </cell>
          <cell r="E843" t="str">
            <v>DPW</v>
          </cell>
          <cell r="F843">
            <v>6625704.46</v>
          </cell>
          <cell r="G843">
            <v>0</v>
          </cell>
          <cell r="H843">
            <v>0</v>
          </cell>
          <cell r="I843">
            <v>6625704.46</v>
          </cell>
          <cell r="J843">
            <v>0</v>
          </cell>
          <cell r="K843">
            <v>0</v>
          </cell>
          <cell r="N843">
            <v>0</v>
          </cell>
          <cell r="O843">
            <v>0</v>
          </cell>
          <cell r="Q843">
            <v>0</v>
          </cell>
          <cell r="R843">
            <v>0</v>
          </cell>
          <cell r="S843" t="str">
            <v>PC</v>
          </cell>
          <cell r="T843">
            <v>0</v>
          </cell>
          <cell r="U843">
            <v>6625704.46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D843">
            <v>365</v>
          </cell>
          <cell r="AE843" t="str">
            <v>S</v>
          </cell>
          <cell r="AF843" t="str">
            <v>365.S</v>
          </cell>
        </row>
        <row r="844">
          <cell r="A844">
            <v>844</v>
          </cell>
          <cell r="B844">
            <v>366</v>
          </cell>
          <cell r="D844" t="str">
            <v>S</v>
          </cell>
          <cell r="E844" t="str">
            <v>DPW</v>
          </cell>
          <cell r="F844">
            <v>5104175.51</v>
          </cell>
          <cell r="G844">
            <v>0</v>
          </cell>
          <cell r="H844">
            <v>0</v>
          </cell>
          <cell r="I844">
            <v>5104175.51</v>
          </cell>
          <cell r="J844">
            <v>0</v>
          </cell>
          <cell r="K844">
            <v>0</v>
          </cell>
          <cell r="N844">
            <v>0</v>
          </cell>
          <cell r="O844">
            <v>0</v>
          </cell>
          <cell r="Q844">
            <v>0</v>
          </cell>
          <cell r="R844">
            <v>0</v>
          </cell>
          <cell r="S844" t="str">
            <v>PC</v>
          </cell>
          <cell r="T844">
            <v>0</v>
          </cell>
          <cell r="U844">
            <v>5104175.51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D844">
            <v>366</v>
          </cell>
          <cell r="AE844" t="str">
            <v>S</v>
          </cell>
          <cell r="AF844" t="str">
            <v>366.S</v>
          </cell>
        </row>
        <row r="845">
          <cell r="A845">
            <v>845</v>
          </cell>
          <cell r="B845">
            <v>367</v>
          </cell>
          <cell r="D845" t="str">
            <v>S</v>
          </cell>
          <cell r="E845" t="str">
            <v>DPW</v>
          </cell>
          <cell r="F845">
            <v>13751848.74</v>
          </cell>
          <cell r="G845">
            <v>0</v>
          </cell>
          <cell r="H845">
            <v>0</v>
          </cell>
          <cell r="I845">
            <v>13751848.74</v>
          </cell>
          <cell r="J845">
            <v>0</v>
          </cell>
          <cell r="K845">
            <v>0</v>
          </cell>
          <cell r="N845">
            <v>0</v>
          </cell>
          <cell r="O845">
            <v>0</v>
          </cell>
          <cell r="Q845">
            <v>0</v>
          </cell>
          <cell r="R845">
            <v>0</v>
          </cell>
          <cell r="S845" t="str">
            <v>PC</v>
          </cell>
          <cell r="T845">
            <v>0</v>
          </cell>
          <cell r="U845">
            <v>13751848.74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D845">
            <v>367</v>
          </cell>
          <cell r="AE845" t="str">
            <v>S</v>
          </cell>
          <cell r="AF845" t="str">
            <v>367.S</v>
          </cell>
        </row>
        <row r="846">
          <cell r="A846">
            <v>846</v>
          </cell>
          <cell r="B846">
            <v>368</v>
          </cell>
          <cell r="D846" t="str">
            <v>S</v>
          </cell>
          <cell r="E846" t="str">
            <v>DPW</v>
          </cell>
          <cell r="F846">
            <v>12528433.75</v>
          </cell>
          <cell r="G846">
            <v>0</v>
          </cell>
          <cell r="H846">
            <v>0</v>
          </cell>
          <cell r="I846">
            <v>12528433.75</v>
          </cell>
          <cell r="J846">
            <v>0</v>
          </cell>
          <cell r="K846">
            <v>0</v>
          </cell>
          <cell r="N846">
            <v>0</v>
          </cell>
          <cell r="O846">
            <v>0</v>
          </cell>
          <cell r="Q846">
            <v>0</v>
          </cell>
          <cell r="R846">
            <v>0</v>
          </cell>
          <cell r="S846" t="str">
            <v>XFMR</v>
          </cell>
          <cell r="T846">
            <v>0</v>
          </cell>
          <cell r="U846">
            <v>0</v>
          </cell>
          <cell r="V846">
            <v>12528433.75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D846">
            <v>368</v>
          </cell>
          <cell r="AE846" t="str">
            <v>S</v>
          </cell>
          <cell r="AF846" t="str">
            <v>368.S</v>
          </cell>
        </row>
        <row r="847">
          <cell r="A847">
            <v>847</v>
          </cell>
          <cell r="B847">
            <v>369</v>
          </cell>
          <cell r="D847" t="str">
            <v>S</v>
          </cell>
          <cell r="E847" t="str">
            <v>DPW</v>
          </cell>
          <cell r="F847">
            <v>7136786.0599999996</v>
          </cell>
          <cell r="G847">
            <v>0</v>
          </cell>
          <cell r="H847">
            <v>0</v>
          </cell>
          <cell r="I847">
            <v>7136786.0599999996</v>
          </cell>
          <cell r="J847">
            <v>0</v>
          </cell>
          <cell r="K847">
            <v>0</v>
          </cell>
          <cell r="N847">
            <v>0</v>
          </cell>
          <cell r="O847">
            <v>0</v>
          </cell>
          <cell r="Q847">
            <v>0</v>
          </cell>
          <cell r="R847">
            <v>0</v>
          </cell>
          <cell r="S847" t="str">
            <v>SERV</v>
          </cell>
          <cell r="T847">
            <v>0</v>
          </cell>
          <cell r="U847">
            <v>0</v>
          </cell>
          <cell r="V847">
            <v>0</v>
          </cell>
          <cell r="W847">
            <v>7136786.0599999996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D847">
            <v>369</v>
          </cell>
          <cell r="AE847" t="str">
            <v>S</v>
          </cell>
          <cell r="AF847" t="str">
            <v>369.S</v>
          </cell>
        </row>
        <row r="848">
          <cell r="A848">
            <v>848</v>
          </cell>
          <cell r="B848">
            <v>370</v>
          </cell>
          <cell r="D848" t="str">
            <v>S</v>
          </cell>
          <cell r="E848" t="str">
            <v>DPW</v>
          </cell>
          <cell r="F848">
            <v>3470907.81</v>
          </cell>
          <cell r="G848">
            <v>0</v>
          </cell>
          <cell r="H848">
            <v>0</v>
          </cell>
          <cell r="I848">
            <v>3470907.81</v>
          </cell>
          <cell r="J848">
            <v>0</v>
          </cell>
          <cell r="K848">
            <v>0</v>
          </cell>
          <cell r="N848">
            <v>0</v>
          </cell>
          <cell r="O848">
            <v>0</v>
          </cell>
          <cell r="Q848">
            <v>0</v>
          </cell>
          <cell r="R848">
            <v>0</v>
          </cell>
          <cell r="S848" t="str">
            <v>METR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3470907.81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D848">
            <v>370</v>
          </cell>
          <cell r="AE848" t="str">
            <v>S</v>
          </cell>
          <cell r="AF848" t="str">
            <v>370.S</v>
          </cell>
        </row>
        <row r="849">
          <cell r="A849">
            <v>849</v>
          </cell>
          <cell r="B849">
            <v>371</v>
          </cell>
          <cell r="D849" t="str">
            <v>S</v>
          </cell>
          <cell r="E849" t="str">
            <v>DPW</v>
          </cell>
          <cell r="F849">
            <v>271166.45</v>
          </cell>
          <cell r="G849">
            <v>0</v>
          </cell>
          <cell r="H849">
            <v>0</v>
          </cell>
          <cell r="I849">
            <v>271166.45</v>
          </cell>
          <cell r="J849">
            <v>0</v>
          </cell>
          <cell r="K849">
            <v>0</v>
          </cell>
          <cell r="N849">
            <v>0</v>
          </cell>
          <cell r="O849">
            <v>0</v>
          </cell>
          <cell r="Q849">
            <v>0</v>
          </cell>
          <cell r="R849">
            <v>0</v>
          </cell>
          <cell r="S849" t="str">
            <v>PC</v>
          </cell>
          <cell r="T849">
            <v>0</v>
          </cell>
          <cell r="U849">
            <v>271166.45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D849">
            <v>371</v>
          </cell>
          <cell r="AE849" t="str">
            <v>S</v>
          </cell>
          <cell r="AF849" t="str">
            <v>371.S</v>
          </cell>
        </row>
        <row r="850">
          <cell r="A850">
            <v>850</v>
          </cell>
          <cell r="B850">
            <v>372</v>
          </cell>
          <cell r="D850" t="str">
            <v>S</v>
          </cell>
          <cell r="E850" t="str">
            <v>DPW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N850">
            <v>0</v>
          </cell>
          <cell r="O850">
            <v>0</v>
          </cell>
          <cell r="Q850">
            <v>0</v>
          </cell>
          <cell r="R850">
            <v>0</v>
          </cell>
          <cell r="S850" t="str">
            <v>PLNT2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D850">
            <v>372</v>
          </cell>
          <cell r="AE850" t="str">
            <v>S</v>
          </cell>
          <cell r="AF850" t="str">
            <v>372.S</v>
          </cell>
        </row>
        <row r="851">
          <cell r="A851">
            <v>851</v>
          </cell>
          <cell r="B851">
            <v>373</v>
          </cell>
          <cell r="D851" t="str">
            <v>S</v>
          </cell>
          <cell r="E851" t="str">
            <v>DPW</v>
          </cell>
          <cell r="F851">
            <v>1052009.8899999999</v>
          </cell>
          <cell r="G851">
            <v>0</v>
          </cell>
          <cell r="H851">
            <v>0</v>
          </cell>
          <cell r="I851">
            <v>1052009.8899999999</v>
          </cell>
          <cell r="J851">
            <v>0</v>
          </cell>
          <cell r="K851">
            <v>0</v>
          </cell>
          <cell r="N851">
            <v>0</v>
          </cell>
          <cell r="O851">
            <v>0</v>
          </cell>
          <cell r="Q851">
            <v>0</v>
          </cell>
          <cell r="R851">
            <v>0</v>
          </cell>
          <cell r="S851" t="str">
            <v>PC</v>
          </cell>
          <cell r="T851">
            <v>0</v>
          </cell>
          <cell r="U851">
            <v>1052009.8899999999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D851">
            <v>373</v>
          </cell>
          <cell r="AE851" t="str">
            <v>S</v>
          </cell>
          <cell r="AF851" t="str">
            <v>373.S</v>
          </cell>
        </row>
        <row r="852">
          <cell r="A852">
            <v>852</v>
          </cell>
          <cell r="F852">
            <v>53616701.70000001</v>
          </cell>
          <cell r="G852">
            <v>0</v>
          </cell>
          <cell r="H852">
            <v>0</v>
          </cell>
          <cell r="I852">
            <v>53616701.70000001</v>
          </cell>
          <cell r="J852">
            <v>0</v>
          </cell>
          <cell r="K852">
            <v>0</v>
          </cell>
          <cell r="N852">
            <v>0</v>
          </cell>
          <cell r="O852">
            <v>0</v>
          </cell>
          <cell r="Q852">
            <v>0</v>
          </cell>
          <cell r="R852">
            <v>0</v>
          </cell>
          <cell r="T852">
            <v>-11073322.196437202</v>
          </cell>
          <cell r="U852">
            <v>41553896.276437208</v>
          </cell>
          <cell r="V852">
            <v>12528433.75</v>
          </cell>
          <cell r="W852">
            <v>7136786.0599999996</v>
          </cell>
          <cell r="X852">
            <v>3470907.81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D852">
            <v>373</v>
          </cell>
          <cell r="AE852" t="str">
            <v>NA</v>
          </cell>
          <cell r="AF852" t="str">
            <v>373.NA</v>
          </cell>
        </row>
        <row r="853">
          <cell r="A853">
            <v>853</v>
          </cell>
          <cell r="AD853">
            <v>373</v>
          </cell>
          <cell r="AE853" t="str">
            <v>NA</v>
          </cell>
          <cell r="AF853" t="str">
            <v>373.NA1</v>
          </cell>
        </row>
        <row r="854">
          <cell r="A854">
            <v>854</v>
          </cell>
          <cell r="B854" t="str">
            <v>403GP</v>
          </cell>
          <cell r="C854" t="str">
            <v>General Depreciation</v>
          </cell>
          <cell r="AD854" t="str">
            <v>403GP</v>
          </cell>
          <cell r="AE854" t="str">
            <v>NA</v>
          </cell>
          <cell r="AF854" t="str">
            <v>403GP.NA</v>
          </cell>
        </row>
        <row r="855">
          <cell r="A855">
            <v>855</v>
          </cell>
          <cell r="D855" t="str">
            <v>S</v>
          </cell>
          <cell r="E855" t="str">
            <v>G-SITUS</v>
          </cell>
          <cell r="F855">
            <v>4795949.74</v>
          </cell>
          <cell r="G855">
            <v>0</v>
          </cell>
          <cell r="H855">
            <v>1468597.7722801506</v>
          </cell>
          <cell r="I855">
            <v>3327351.9677198492</v>
          </cell>
          <cell r="J855">
            <v>0</v>
          </cell>
          <cell r="K855">
            <v>0</v>
          </cell>
          <cell r="M855">
            <v>0.75</v>
          </cell>
          <cell r="N855">
            <v>0</v>
          </cell>
          <cell r="O855">
            <v>0</v>
          </cell>
          <cell r="P855">
            <v>0.75</v>
          </cell>
          <cell r="Q855">
            <v>1101448.3292101128</v>
          </cell>
          <cell r="R855">
            <v>367149.44307003764</v>
          </cell>
          <cell r="S855" t="str">
            <v>PLNT</v>
          </cell>
          <cell r="T855">
            <v>561364.44268841925</v>
          </cell>
          <cell r="U855">
            <v>1658030.9141015371</v>
          </cell>
          <cell r="V855">
            <v>632760.86854714085</v>
          </cell>
          <cell r="W855">
            <v>370410.75205374951</v>
          </cell>
          <cell r="X855">
            <v>104784.99032900254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D855" t="str">
            <v>403GP</v>
          </cell>
          <cell r="AE855" t="str">
            <v>S</v>
          </cell>
          <cell r="AF855" t="str">
            <v>403GP.S</v>
          </cell>
        </row>
        <row r="856">
          <cell r="A856">
            <v>856</v>
          </cell>
          <cell r="D856" t="str">
            <v>SG</v>
          </cell>
          <cell r="E856" t="str">
            <v>G-DGP</v>
          </cell>
          <cell r="F856">
            <v>10392.913827728575</v>
          </cell>
          <cell r="G856">
            <v>6902.2483130148357</v>
          </cell>
          <cell r="H856">
            <v>3490.665514713738</v>
          </cell>
          <cell r="I856">
            <v>0</v>
          </cell>
          <cell r="J856">
            <v>0</v>
          </cell>
          <cell r="K856">
            <v>0</v>
          </cell>
          <cell r="M856">
            <v>0.75</v>
          </cell>
          <cell r="N856">
            <v>5176.6862347611268</v>
          </cell>
          <cell r="O856">
            <v>1725.5620782537089</v>
          </cell>
          <cell r="P856">
            <v>0.75</v>
          </cell>
          <cell r="Q856">
            <v>2617.9991360353033</v>
          </cell>
          <cell r="R856">
            <v>872.66637867843451</v>
          </cell>
          <cell r="S856" t="str">
            <v>PLNT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 t="str">
            <v>403GP</v>
          </cell>
          <cell r="AE856" t="str">
            <v>SG</v>
          </cell>
          <cell r="AF856" t="str">
            <v>403GP.SG</v>
          </cell>
        </row>
        <row r="857">
          <cell r="A857">
            <v>857</v>
          </cell>
          <cell r="D857" t="str">
            <v>SG</v>
          </cell>
          <cell r="E857" t="str">
            <v>G-DGU</v>
          </cell>
          <cell r="F857">
            <v>31951.511002117677</v>
          </cell>
          <cell r="G857">
            <v>21219.964542017304</v>
          </cell>
          <cell r="H857">
            <v>10731.54646010037</v>
          </cell>
          <cell r="I857">
            <v>0</v>
          </cell>
          <cell r="J857">
            <v>0</v>
          </cell>
          <cell r="K857">
            <v>0</v>
          </cell>
          <cell r="M857">
            <v>0.75</v>
          </cell>
          <cell r="N857">
            <v>15914.973406512978</v>
          </cell>
          <cell r="O857">
            <v>5304.9911355043259</v>
          </cell>
          <cell r="P857">
            <v>0.75</v>
          </cell>
          <cell r="Q857">
            <v>8048.6598450752772</v>
          </cell>
          <cell r="R857">
            <v>2682.8866150250924</v>
          </cell>
          <cell r="S857" t="str">
            <v>PLNT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D857" t="str">
            <v>403GP</v>
          </cell>
          <cell r="AE857" t="str">
            <v>SG</v>
          </cell>
          <cell r="AF857" t="str">
            <v>403GP.SG1</v>
          </cell>
        </row>
        <row r="858">
          <cell r="A858">
            <v>858</v>
          </cell>
          <cell r="D858" t="str">
            <v>SE</v>
          </cell>
          <cell r="E858" t="str">
            <v>P</v>
          </cell>
          <cell r="F858">
            <v>41931.554891215572</v>
          </cell>
          <cell r="G858">
            <v>41931.554891215572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M858">
            <v>0</v>
          </cell>
          <cell r="N858">
            <v>0</v>
          </cell>
          <cell r="O858">
            <v>41931.554891215572</v>
          </cell>
          <cell r="P858">
            <v>0</v>
          </cell>
          <cell r="Q858">
            <v>0</v>
          </cell>
          <cell r="R858">
            <v>0</v>
          </cell>
          <cell r="S858" t="str">
            <v>PLNT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D858" t="str">
            <v>403GP</v>
          </cell>
          <cell r="AE858" t="str">
            <v>SE</v>
          </cell>
          <cell r="AF858" t="str">
            <v>403GP.SE</v>
          </cell>
        </row>
        <row r="859">
          <cell r="A859">
            <v>859</v>
          </cell>
          <cell r="D859" t="str">
            <v>CN</v>
          </cell>
          <cell r="E859" t="str">
            <v>CUST</v>
          </cell>
          <cell r="F859">
            <v>556927.58192725724</v>
          </cell>
          <cell r="G859">
            <v>0</v>
          </cell>
          <cell r="H859">
            <v>0</v>
          </cell>
          <cell r="I859">
            <v>0</v>
          </cell>
          <cell r="J859">
            <v>556927.58192725724</v>
          </cell>
          <cell r="K859">
            <v>0</v>
          </cell>
          <cell r="M859">
            <v>0.75</v>
          </cell>
          <cell r="N859">
            <v>0</v>
          </cell>
          <cell r="O859">
            <v>0</v>
          </cell>
          <cell r="P859">
            <v>0.75</v>
          </cell>
          <cell r="Q859">
            <v>0</v>
          </cell>
          <cell r="R859">
            <v>0</v>
          </cell>
          <cell r="S859" t="str">
            <v>CUST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D859" t="str">
            <v>403GP</v>
          </cell>
          <cell r="AE859" t="str">
            <v>CN</v>
          </cell>
          <cell r="AF859" t="str">
            <v>403GP.CN</v>
          </cell>
        </row>
        <row r="860">
          <cell r="A860">
            <v>860</v>
          </cell>
          <cell r="D860" t="str">
            <v>SG</v>
          </cell>
          <cell r="E860" t="str">
            <v>G-SG</v>
          </cell>
          <cell r="F860">
            <v>4169817.860720363</v>
          </cell>
          <cell r="G860">
            <v>1733366.313362895</v>
          </cell>
          <cell r="H860">
            <v>2436451.5473574675</v>
          </cell>
          <cell r="I860">
            <v>0</v>
          </cell>
          <cell r="J860">
            <v>0</v>
          </cell>
          <cell r="K860">
            <v>0</v>
          </cell>
          <cell r="M860">
            <v>0.75</v>
          </cell>
          <cell r="N860">
            <v>1300024.7350221714</v>
          </cell>
          <cell r="O860">
            <v>433341.57834072376</v>
          </cell>
          <cell r="P860">
            <v>0.75</v>
          </cell>
          <cell r="Q860">
            <v>1827338.6605181005</v>
          </cell>
          <cell r="R860">
            <v>609112.88683936687</v>
          </cell>
          <cell r="S860" t="str">
            <v>PLNT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D860" t="str">
            <v>403GP</v>
          </cell>
          <cell r="AE860" t="str">
            <v>SG</v>
          </cell>
          <cell r="AF860" t="str">
            <v>403GP.SG2</v>
          </cell>
        </row>
        <row r="861">
          <cell r="A861">
            <v>861</v>
          </cell>
          <cell r="D861" t="str">
            <v>SO</v>
          </cell>
          <cell r="E861" t="str">
            <v>PTD</v>
          </cell>
          <cell r="F861">
            <v>6636857.2862662859</v>
          </cell>
          <cell r="G861">
            <v>3240355.8850700688</v>
          </cell>
          <cell r="H861">
            <v>1638751.0935072275</v>
          </cell>
          <cell r="I861">
            <v>1757750.3076889894</v>
          </cell>
          <cell r="J861">
            <v>0</v>
          </cell>
          <cell r="K861">
            <v>0</v>
          </cell>
          <cell r="M861">
            <v>0.75</v>
          </cell>
          <cell r="N861">
            <v>2430266.9138025516</v>
          </cell>
          <cell r="O861">
            <v>810088.97126751719</v>
          </cell>
          <cell r="P861">
            <v>0.75</v>
          </cell>
          <cell r="Q861">
            <v>1229063.3201304206</v>
          </cell>
          <cell r="R861">
            <v>409687.77337680687</v>
          </cell>
          <cell r="S861" t="str">
            <v>PLNT</v>
          </cell>
          <cell r="T861">
            <v>296553.69538119953</v>
          </cell>
          <cell r="U861">
            <v>875893.01573557348</v>
          </cell>
          <cell r="V861">
            <v>334270.50163992</v>
          </cell>
          <cell r="W861">
            <v>195678.01053519553</v>
          </cell>
          <cell r="X861">
            <v>55355.084397100902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D861" t="str">
            <v>403GP</v>
          </cell>
          <cell r="AE861" t="str">
            <v>SO</v>
          </cell>
          <cell r="AF861" t="str">
            <v>403GP.SO</v>
          </cell>
        </row>
        <row r="862">
          <cell r="A862">
            <v>862</v>
          </cell>
          <cell r="D862" t="str">
            <v>SG</v>
          </cell>
          <cell r="E862" t="str">
            <v>G-SG</v>
          </cell>
          <cell r="F862">
            <v>3580.5229707578787</v>
          </cell>
          <cell r="G862">
            <v>1488.4002393000344</v>
          </cell>
          <cell r="H862">
            <v>2092.1227314578441</v>
          </cell>
          <cell r="I862">
            <v>0</v>
          </cell>
          <cell r="J862">
            <v>0</v>
          </cell>
          <cell r="K862">
            <v>0</v>
          </cell>
          <cell r="M862">
            <v>0.75</v>
          </cell>
          <cell r="N862">
            <v>1116.3001794750257</v>
          </cell>
          <cell r="O862">
            <v>372.1000598250086</v>
          </cell>
          <cell r="P862">
            <v>0.75</v>
          </cell>
          <cell r="Q862">
            <v>1569.092048593383</v>
          </cell>
          <cell r="R862">
            <v>523.03068286446103</v>
          </cell>
          <cell r="S862" t="str">
            <v>PLNT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D862" t="str">
            <v>403GP</v>
          </cell>
          <cell r="AE862" t="str">
            <v>SG</v>
          </cell>
          <cell r="AF862" t="str">
            <v>403GP.SG3</v>
          </cell>
        </row>
        <row r="863">
          <cell r="A863">
            <v>863</v>
          </cell>
          <cell r="D863" t="str">
            <v>SG</v>
          </cell>
          <cell r="E863" t="str">
            <v>G-SG</v>
          </cell>
          <cell r="F863">
            <v>64202.506492381217</v>
          </cell>
          <cell r="G863">
            <v>26688.566672341585</v>
          </cell>
          <cell r="H863">
            <v>37513.939820039624</v>
          </cell>
          <cell r="I863">
            <v>0</v>
          </cell>
          <cell r="J863">
            <v>0</v>
          </cell>
          <cell r="K863">
            <v>0</v>
          </cell>
          <cell r="M863">
            <v>0.75</v>
          </cell>
          <cell r="N863">
            <v>20016.425004256191</v>
          </cell>
          <cell r="O863">
            <v>6672.1416680853963</v>
          </cell>
          <cell r="P863">
            <v>0.75</v>
          </cell>
          <cell r="Q863">
            <v>28135.454865029718</v>
          </cell>
          <cell r="R863">
            <v>9378.4849550099061</v>
          </cell>
          <cell r="S863" t="str">
            <v>PLNT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D863" t="str">
            <v>403GP</v>
          </cell>
          <cell r="AE863" t="str">
            <v>SG</v>
          </cell>
          <cell r="AF863" t="str">
            <v>403GP.SG4</v>
          </cell>
        </row>
        <row r="864">
          <cell r="A864">
            <v>864</v>
          </cell>
          <cell r="F864">
            <v>16311611.478098109</v>
          </cell>
          <cell r="G864">
            <v>5071952.9330908535</v>
          </cell>
          <cell r="H864">
            <v>5597628.6876711575</v>
          </cell>
          <cell r="I864">
            <v>5085102.2754088389</v>
          </cell>
          <cell r="J864">
            <v>556927.58192725724</v>
          </cell>
          <cell r="K864">
            <v>0</v>
          </cell>
          <cell r="N864">
            <v>3772516.0336497277</v>
          </cell>
          <cell r="O864">
            <v>1299436.8994411251</v>
          </cell>
          <cell r="Q864">
            <v>4198221.5157533679</v>
          </cell>
          <cell r="R864">
            <v>1399407.1719177894</v>
          </cell>
          <cell r="T864">
            <v>857918.13806961873</v>
          </cell>
          <cell r="U864">
            <v>2533923.9298371105</v>
          </cell>
          <cell r="V864">
            <v>967031.37018706091</v>
          </cell>
          <cell r="W864">
            <v>566088.76258894498</v>
          </cell>
          <cell r="X864">
            <v>160140.07472610346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D864" t="str">
            <v>403GP</v>
          </cell>
          <cell r="AE864" t="str">
            <v>NA</v>
          </cell>
          <cell r="AF864" t="str">
            <v>403GP.NA1</v>
          </cell>
        </row>
        <row r="865">
          <cell r="A865">
            <v>865</v>
          </cell>
          <cell r="AD865" t="str">
            <v>403GP</v>
          </cell>
          <cell r="AE865" t="str">
            <v>NA</v>
          </cell>
          <cell r="AF865" t="str">
            <v>403GP.NA2</v>
          </cell>
        </row>
        <row r="866">
          <cell r="A866">
            <v>866</v>
          </cell>
          <cell r="B866" t="str">
            <v>403GV0</v>
          </cell>
          <cell r="C866" t="str">
            <v>General Vehicles</v>
          </cell>
          <cell r="AD866" t="str">
            <v>403GV0</v>
          </cell>
          <cell r="AE866" t="str">
            <v>NA</v>
          </cell>
          <cell r="AF866" t="str">
            <v>403GV0.NA</v>
          </cell>
        </row>
        <row r="867">
          <cell r="A867">
            <v>867</v>
          </cell>
          <cell r="D867" t="str">
            <v>SG</v>
          </cell>
          <cell r="E867" t="str">
            <v>G-SG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M867">
            <v>0</v>
          </cell>
          <cell r="N867">
            <v>0</v>
          </cell>
          <cell r="O867">
            <v>0</v>
          </cell>
          <cell r="Q867">
            <v>0</v>
          </cell>
          <cell r="R867">
            <v>0</v>
          </cell>
          <cell r="S867" t="str">
            <v>PLNT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D867" t="str">
            <v>403GV0</v>
          </cell>
          <cell r="AE867" t="str">
            <v>SG</v>
          </cell>
          <cell r="AF867" t="str">
            <v>403GV0.SG</v>
          </cell>
        </row>
        <row r="868">
          <cell r="A868">
            <v>868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>
            <v>0</v>
          </cell>
          <cell r="O868">
            <v>0</v>
          </cell>
          <cell r="Q868">
            <v>0</v>
          </cell>
          <cell r="R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D868" t="str">
            <v>403GV0</v>
          </cell>
          <cell r="AE868" t="str">
            <v>NA</v>
          </cell>
          <cell r="AF868" t="str">
            <v>403GV0.NA1</v>
          </cell>
        </row>
        <row r="869">
          <cell r="A869">
            <v>869</v>
          </cell>
          <cell r="AD869" t="str">
            <v>403GV0</v>
          </cell>
          <cell r="AE869" t="str">
            <v>NA</v>
          </cell>
          <cell r="AF869" t="str">
            <v>403GV0.NA2</v>
          </cell>
        </row>
        <row r="870">
          <cell r="A870">
            <v>870</v>
          </cell>
          <cell r="B870" t="str">
            <v>403MP</v>
          </cell>
          <cell r="C870" t="str">
            <v>Mining Depreciation</v>
          </cell>
          <cell r="AD870" t="str">
            <v>403MP</v>
          </cell>
          <cell r="AE870" t="str">
            <v>NA</v>
          </cell>
          <cell r="AF870" t="str">
            <v>403MP.NA</v>
          </cell>
        </row>
        <row r="871">
          <cell r="A871">
            <v>871</v>
          </cell>
          <cell r="D871" t="str">
            <v>SE</v>
          </cell>
          <cell r="E871" t="str">
            <v>P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M871">
            <v>0</v>
          </cell>
          <cell r="N871">
            <v>0</v>
          </cell>
          <cell r="O871">
            <v>0</v>
          </cell>
          <cell r="Q871">
            <v>0</v>
          </cell>
          <cell r="R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D871" t="str">
            <v>403MP</v>
          </cell>
          <cell r="AE871" t="str">
            <v>SE</v>
          </cell>
          <cell r="AF871" t="str">
            <v>403MP.SE</v>
          </cell>
        </row>
        <row r="872">
          <cell r="A872">
            <v>872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>
            <v>0</v>
          </cell>
          <cell r="O872">
            <v>0</v>
          </cell>
          <cell r="Q872">
            <v>0</v>
          </cell>
          <cell r="R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D872" t="str">
            <v>403MP</v>
          </cell>
          <cell r="AE872" t="str">
            <v>NA</v>
          </cell>
          <cell r="AF872" t="str">
            <v>403MP.NA1</v>
          </cell>
        </row>
        <row r="873">
          <cell r="A873">
            <v>873</v>
          </cell>
          <cell r="AD873" t="str">
            <v>403MP</v>
          </cell>
          <cell r="AE873" t="str">
            <v>NA</v>
          </cell>
          <cell r="AF873" t="str">
            <v>403MP.NA2</v>
          </cell>
        </row>
        <row r="874">
          <cell r="A874">
            <v>874</v>
          </cell>
          <cell r="B874" t="str">
            <v>403EP</v>
          </cell>
          <cell r="C874" t="str">
            <v>Experimental Plant Depreciation</v>
          </cell>
          <cell r="AD874" t="str">
            <v>403EP</v>
          </cell>
          <cell r="AE874" t="str">
            <v>NA</v>
          </cell>
          <cell r="AF874" t="str">
            <v>403EP.NA</v>
          </cell>
        </row>
        <row r="875">
          <cell r="A875">
            <v>875</v>
          </cell>
          <cell r="D875" t="str">
            <v>SG</v>
          </cell>
          <cell r="E875" t="str">
            <v>P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M875">
            <v>0.75</v>
          </cell>
          <cell r="N875">
            <v>0</v>
          </cell>
          <cell r="O875">
            <v>0</v>
          </cell>
          <cell r="Q875">
            <v>0</v>
          </cell>
          <cell r="R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D875" t="str">
            <v>403EP</v>
          </cell>
          <cell r="AE875" t="str">
            <v>SG</v>
          </cell>
          <cell r="AF875" t="str">
            <v>403EP.SG</v>
          </cell>
        </row>
        <row r="876">
          <cell r="A876">
            <v>876</v>
          </cell>
          <cell r="D876" t="str">
            <v>SG</v>
          </cell>
          <cell r="E876" t="str">
            <v>P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M876">
            <v>0.75</v>
          </cell>
          <cell r="N876">
            <v>0</v>
          </cell>
          <cell r="O876">
            <v>0</v>
          </cell>
          <cell r="Q876">
            <v>0</v>
          </cell>
          <cell r="R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D876" t="str">
            <v>403EP</v>
          </cell>
          <cell r="AE876" t="str">
            <v>SG</v>
          </cell>
          <cell r="AF876" t="str">
            <v>403EP.SG1</v>
          </cell>
        </row>
        <row r="877">
          <cell r="A877">
            <v>877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N877">
            <v>0</v>
          </cell>
          <cell r="O877">
            <v>0</v>
          </cell>
          <cell r="Q877">
            <v>0</v>
          </cell>
          <cell r="R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D877" t="str">
            <v>403EP</v>
          </cell>
          <cell r="AE877" t="str">
            <v>NA</v>
          </cell>
          <cell r="AF877" t="str">
            <v>403EP.NA1</v>
          </cell>
        </row>
        <row r="878">
          <cell r="A878">
            <v>878</v>
          </cell>
          <cell r="AD878" t="str">
            <v>403EP</v>
          </cell>
          <cell r="AE878" t="str">
            <v>NA</v>
          </cell>
          <cell r="AF878" t="str">
            <v>403EP.NA2</v>
          </cell>
        </row>
        <row r="879">
          <cell r="A879">
            <v>879</v>
          </cell>
          <cell r="B879" t="str">
            <v>TOTAL DEPRECIATION EXPENSE</v>
          </cell>
          <cell r="F879">
            <v>292988929.64699823</v>
          </cell>
          <cell r="G879">
            <v>180285534.59988266</v>
          </cell>
          <cell r="H879">
            <v>53444663.48977948</v>
          </cell>
          <cell r="I879">
            <v>58701803.975408852</v>
          </cell>
          <cell r="J879">
            <v>556927.58192725724</v>
          </cell>
          <cell r="K879">
            <v>0</v>
          </cell>
          <cell r="N879">
            <v>135182702.28374356</v>
          </cell>
          <cell r="O879">
            <v>45102832.316139072</v>
          </cell>
          <cell r="Q879">
            <v>40083497.617334612</v>
          </cell>
          <cell r="R879">
            <v>13361165.87244487</v>
          </cell>
          <cell r="T879">
            <v>-10215404.058367584</v>
          </cell>
          <cell r="U879">
            <v>44087820.206274316</v>
          </cell>
          <cell r="V879">
            <v>13495465.120187061</v>
          </cell>
          <cell r="W879">
            <v>7702874.8225889448</v>
          </cell>
          <cell r="X879">
            <v>3631047.8847261034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D879" t="str">
            <v>TOTAL DEPRECIATION EXPENSE</v>
          </cell>
          <cell r="AE879" t="str">
            <v>NA</v>
          </cell>
          <cell r="AF879" t="str">
            <v>TOTAL DEPRECIATION EXPENSE.NA</v>
          </cell>
        </row>
        <row r="880">
          <cell r="A880">
            <v>880</v>
          </cell>
          <cell r="AD880" t="str">
            <v>TOTAL DEPRECIATION EXPENSE</v>
          </cell>
          <cell r="AE880" t="str">
            <v>NA</v>
          </cell>
          <cell r="AF880" t="str">
            <v>TOTAL DEPRECIATION EXPENSE.NA1</v>
          </cell>
        </row>
        <row r="881">
          <cell r="A881">
            <v>881</v>
          </cell>
          <cell r="B881" t="str">
            <v>404GP</v>
          </cell>
          <cell r="C881" t="str">
            <v>Amort of LT Plant - Capital Lease Gen</v>
          </cell>
          <cell r="AD881" t="str">
            <v>404GP</v>
          </cell>
          <cell r="AE881" t="str">
            <v>NA</v>
          </cell>
          <cell r="AF881" t="str">
            <v>404GP.NA</v>
          </cell>
        </row>
        <row r="882">
          <cell r="A882">
            <v>882</v>
          </cell>
          <cell r="D882" t="str">
            <v>S</v>
          </cell>
          <cell r="E882" t="str">
            <v>I-SITUS</v>
          </cell>
          <cell r="F882">
            <v>727.9</v>
          </cell>
          <cell r="G882">
            <v>1833.8926754704498</v>
          </cell>
          <cell r="H882">
            <v>-602.77514661249552</v>
          </cell>
          <cell r="I882">
            <v>-503.21752885795422</v>
          </cell>
          <cell r="J882">
            <v>0</v>
          </cell>
          <cell r="K882">
            <v>0</v>
          </cell>
          <cell r="M882">
            <v>0.75</v>
          </cell>
          <cell r="N882">
            <v>1375.4195066028374</v>
          </cell>
          <cell r="O882">
            <v>458.47316886761246</v>
          </cell>
          <cell r="P882">
            <v>0.75</v>
          </cell>
          <cell r="Q882">
            <v>-452.08135995937164</v>
          </cell>
          <cell r="R882">
            <v>-150.69378665312388</v>
          </cell>
          <cell r="S882" t="str">
            <v>PLNT</v>
          </cell>
          <cell r="T882">
            <v>-84.898871648968111</v>
          </cell>
          <cell r="U882">
            <v>-250.75502305096677</v>
          </cell>
          <cell r="V882">
            <v>-95.696627142967316</v>
          </cell>
          <cell r="W882">
            <v>-56.019677244616098</v>
          </cell>
          <cell r="X882">
            <v>-15.847329770435916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D882" t="str">
            <v>404GP</v>
          </cell>
          <cell r="AE882" t="str">
            <v>S</v>
          </cell>
          <cell r="AF882" t="str">
            <v>404GP.S</v>
          </cell>
        </row>
        <row r="883">
          <cell r="A883">
            <v>883</v>
          </cell>
          <cell r="D883" t="str">
            <v>SG</v>
          </cell>
          <cell r="E883" t="str">
            <v>I-SG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M883">
            <v>0.75</v>
          </cell>
          <cell r="N883">
            <v>0</v>
          </cell>
          <cell r="O883">
            <v>0</v>
          </cell>
          <cell r="P883">
            <v>0.75</v>
          </cell>
          <cell r="Q883">
            <v>0</v>
          </cell>
          <cell r="R883">
            <v>0</v>
          </cell>
          <cell r="S883" t="str">
            <v>PLNT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D883" t="str">
            <v>404GP</v>
          </cell>
          <cell r="AE883" t="str">
            <v>SG</v>
          </cell>
          <cell r="AF883" t="str">
            <v>404GP.SG</v>
          </cell>
        </row>
        <row r="884">
          <cell r="A884">
            <v>884</v>
          </cell>
          <cell r="D884" t="str">
            <v>SO</v>
          </cell>
          <cell r="E884" t="str">
            <v>PTD</v>
          </cell>
          <cell r="F884">
            <v>153726.80649064272</v>
          </cell>
          <cell r="G884">
            <v>75055.03593331232</v>
          </cell>
          <cell r="H884">
            <v>37957.720254014675</v>
          </cell>
          <cell r="I884">
            <v>40714.050303315707</v>
          </cell>
          <cell r="J884">
            <v>0</v>
          </cell>
          <cell r="K884">
            <v>0</v>
          </cell>
          <cell r="M884">
            <v>0.75</v>
          </cell>
          <cell r="N884">
            <v>56291.27694998424</v>
          </cell>
          <cell r="O884">
            <v>18763.75898332808</v>
          </cell>
          <cell r="P884">
            <v>0.75</v>
          </cell>
          <cell r="Q884">
            <v>28468.290190511005</v>
          </cell>
          <cell r="R884">
            <v>9489.4300635036689</v>
          </cell>
          <cell r="S884" t="str">
            <v>PLNT</v>
          </cell>
          <cell r="T884">
            <v>6868.9517609918894</v>
          </cell>
          <cell r="U884">
            <v>20287.951108292909</v>
          </cell>
          <cell r="V884">
            <v>7742.5706934311065</v>
          </cell>
          <cell r="W884">
            <v>4532.4095972750183</v>
          </cell>
          <cell r="X884">
            <v>1282.1671433247843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D884" t="str">
            <v>404GP</v>
          </cell>
          <cell r="AE884" t="str">
            <v>SO</v>
          </cell>
          <cell r="AF884" t="str">
            <v>404GP.SO</v>
          </cell>
        </row>
        <row r="885">
          <cell r="A885">
            <v>885</v>
          </cell>
          <cell r="D885" t="str">
            <v>SG</v>
          </cell>
          <cell r="E885" t="str">
            <v>P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M885">
            <v>0.75</v>
          </cell>
          <cell r="N885">
            <v>0</v>
          </cell>
          <cell r="O885">
            <v>0</v>
          </cell>
          <cell r="P885">
            <v>0.75</v>
          </cell>
          <cell r="Q885">
            <v>0</v>
          </cell>
          <cell r="R885">
            <v>0</v>
          </cell>
          <cell r="S885" t="str">
            <v>PLNT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D885" t="str">
            <v>404GP</v>
          </cell>
          <cell r="AE885" t="str">
            <v>SG</v>
          </cell>
          <cell r="AF885" t="str">
            <v>404GP.SG1</v>
          </cell>
        </row>
        <row r="886">
          <cell r="A886">
            <v>886</v>
          </cell>
          <cell r="D886" t="str">
            <v>CN</v>
          </cell>
          <cell r="E886" t="str">
            <v>CUST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M886">
            <v>0.75</v>
          </cell>
          <cell r="N886">
            <v>0</v>
          </cell>
          <cell r="O886">
            <v>0</v>
          </cell>
          <cell r="P886">
            <v>0.75</v>
          </cell>
          <cell r="Q886">
            <v>0</v>
          </cell>
          <cell r="R886">
            <v>0</v>
          </cell>
          <cell r="S886" t="str">
            <v>CUST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D886" t="str">
            <v>404GP</v>
          </cell>
          <cell r="AE886" t="str">
            <v>CN</v>
          </cell>
          <cell r="AF886" t="str">
            <v>404GP.CN</v>
          </cell>
        </row>
        <row r="887">
          <cell r="A887">
            <v>887</v>
          </cell>
          <cell r="D887" t="str">
            <v>SG</v>
          </cell>
          <cell r="E887" t="str">
            <v>P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M887">
            <v>0.75</v>
          </cell>
          <cell r="N887">
            <v>0</v>
          </cell>
          <cell r="O887">
            <v>0</v>
          </cell>
          <cell r="P887">
            <v>0.75</v>
          </cell>
          <cell r="Q887">
            <v>0</v>
          </cell>
          <cell r="R887">
            <v>0</v>
          </cell>
          <cell r="S887" t="str">
            <v>PLNT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D887" t="str">
            <v>404GP</v>
          </cell>
          <cell r="AE887" t="str">
            <v>SG</v>
          </cell>
          <cell r="AF887" t="str">
            <v>404GP.SG2</v>
          </cell>
        </row>
        <row r="888">
          <cell r="A888">
            <v>888</v>
          </cell>
          <cell r="F888">
            <v>154454.70649064271</v>
          </cell>
          <cell r="G888">
            <v>76888.928608782764</v>
          </cell>
          <cell r="H888">
            <v>37354.945107402178</v>
          </cell>
          <cell r="I888">
            <v>40210.832774457755</v>
          </cell>
          <cell r="J888">
            <v>0</v>
          </cell>
          <cell r="K888">
            <v>0</v>
          </cell>
          <cell r="N888">
            <v>57666.69645658708</v>
          </cell>
          <cell r="O888">
            <v>19222.232152195691</v>
          </cell>
          <cell r="Q888">
            <v>28016.208830551634</v>
          </cell>
          <cell r="R888">
            <v>9338.7362768505445</v>
          </cell>
          <cell r="T888">
            <v>6784.0528893429209</v>
          </cell>
          <cell r="U888">
            <v>20037.196085241943</v>
          </cell>
          <cell r="V888">
            <v>7646.8740662881391</v>
          </cell>
          <cell r="W888">
            <v>4476.3899200304022</v>
          </cell>
          <cell r="X888">
            <v>1266.3198135543485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D888" t="str">
            <v>404GP</v>
          </cell>
          <cell r="AE888" t="str">
            <v>NA</v>
          </cell>
          <cell r="AF888" t="str">
            <v>404GP.NA1</v>
          </cell>
        </row>
        <row r="889">
          <cell r="A889">
            <v>889</v>
          </cell>
          <cell r="AD889" t="str">
            <v>404GP</v>
          </cell>
          <cell r="AE889" t="str">
            <v>NA</v>
          </cell>
          <cell r="AF889" t="str">
            <v>404GP.NA2</v>
          </cell>
        </row>
        <row r="890">
          <cell r="A890">
            <v>890</v>
          </cell>
          <cell r="B890" t="str">
            <v>404SP</v>
          </cell>
          <cell r="C890" t="str">
            <v>Amort of LT Plant - Cap Lease Steam</v>
          </cell>
          <cell r="AD890" t="str">
            <v>404SP</v>
          </cell>
          <cell r="AE890" t="str">
            <v>NA</v>
          </cell>
          <cell r="AF890" t="str">
            <v>404SP.NA</v>
          </cell>
        </row>
        <row r="891">
          <cell r="A891">
            <v>891</v>
          </cell>
          <cell r="D891" t="str">
            <v>SG</v>
          </cell>
          <cell r="E891" t="str">
            <v>P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M891">
            <v>0.75</v>
          </cell>
          <cell r="N891">
            <v>0</v>
          </cell>
          <cell r="O891">
            <v>0</v>
          </cell>
          <cell r="P891">
            <v>0.75</v>
          </cell>
          <cell r="Q891">
            <v>0</v>
          </cell>
          <cell r="R891">
            <v>0</v>
          </cell>
          <cell r="S891" t="str">
            <v>DRB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D891" t="str">
            <v>404SP</v>
          </cell>
          <cell r="AE891" t="str">
            <v>SG</v>
          </cell>
          <cell r="AF891" t="str">
            <v>404SP.SG</v>
          </cell>
        </row>
        <row r="892">
          <cell r="A892">
            <v>892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>
            <v>0</v>
          </cell>
          <cell r="O892">
            <v>0</v>
          </cell>
          <cell r="Q892">
            <v>0</v>
          </cell>
          <cell r="R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D892" t="str">
            <v>404SP</v>
          </cell>
          <cell r="AE892" t="str">
            <v>NA</v>
          </cell>
          <cell r="AF892" t="str">
            <v>404SP.NA1</v>
          </cell>
        </row>
        <row r="893">
          <cell r="A893">
            <v>893</v>
          </cell>
          <cell r="AD893" t="str">
            <v>404SP</v>
          </cell>
          <cell r="AE893" t="str">
            <v>NA</v>
          </cell>
          <cell r="AF893" t="str">
            <v>404SP.NA2</v>
          </cell>
        </row>
        <row r="894">
          <cell r="A894">
            <v>894</v>
          </cell>
          <cell r="B894" t="str">
            <v>404IP</v>
          </cell>
          <cell r="C894" t="str">
            <v>Amort of LT Plant - Intangible Plant</v>
          </cell>
          <cell r="AD894" t="str">
            <v>404IP</v>
          </cell>
          <cell r="AE894" t="str">
            <v>NA</v>
          </cell>
          <cell r="AF894" t="str">
            <v>404IP.NA</v>
          </cell>
        </row>
        <row r="895">
          <cell r="A895">
            <v>895</v>
          </cell>
          <cell r="D895" t="str">
            <v>S</v>
          </cell>
          <cell r="E895" t="str">
            <v>I-SITUS</v>
          </cell>
          <cell r="F895">
            <v>4295096.0999999996</v>
          </cell>
          <cell r="G895">
            <v>10821191.479917152</v>
          </cell>
          <cell r="H895">
            <v>-3556775.9051961224</v>
          </cell>
          <cell r="I895">
            <v>-2969319.4747210285</v>
          </cell>
          <cell r="J895">
            <v>0</v>
          </cell>
          <cell r="K895">
            <v>0</v>
          </cell>
          <cell r="M895">
            <v>0.75</v>
          </cell>
          <cell r="N895">
            <v>8115893.6099378634</v>
          </cell>
          <cell r="O895">
            <v>2705297.869979288</v>
          </cell>
          <cell r="P895">
            <v>0.75</v>
          </cell>
          <cell r="Q895">
            <v>-2667581.9288970917</v>
          </cell>
          <cell r="R895">
            <v>-889193.97629903059</v>
          </cell>
          <cell r="S895" t="str">
            <v>PLNT</v>
          </cell>
          <cell r="T895">
            <v>-500960.03917280328</v>
          </cell>
          <cell r="U895">
            <v>-1479622.0930919321</v>
          </cell>
          <cell r="V895">
            <v>-564674.00745282741</v>
          </cell>
          <cell r="W895">
            <v>-330553.50632862939</v>
          </cell>
          <cell r="X895">
            <v>-93509.828674836099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D895" t="str">
            <v>404IP</v>
          </cell>
          <cell r="AE895" t="str">
            <v>S</v>
          </cell>
          <cell r="AF895" t="str">
            <v>404IP.S</v>
          </cell>
        </row>
        <row r="896">
          <cell r="A896">
            <v>896</v>
          </cell>
          <cell r="D896" t="str">
            <v>SE</v>
          </cell>
          <cell r="E896" t="str">
            <v>P</v>
          </cell>
          <cell r="F896">
            <v>1178.3177293658609</v>
          </cell>
          <cell r="G896">
            <v>1178.3177293658609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M896">
            <v>0</v>
          </cell>
          <cell r="N896">
            <v>0</v>
          </cell>
          <cell r="O896">
            <v>1178.3177293658609</v>
          </cell>
          <cell r="P896">
            <v>0</v>
          </cell>
          <cell r="Q896">
            <v>0</v>
          </cell>
          <cell r="R896">
            <v>0</v>
          </cell>
          <cell r="S896" t="str">
            <v>PLNT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D896" t="str">
            <v>404IP</v>
          </cell>
          <cell r="AE896" t="str">
            <v>SE</v>
          </cell>
          <cell r="AF896" t="str">
            <v>404IP.SE</v>
          </cell>
        </row>
        <row r="897">
          <cell r="A897">
            <v>897</v>
          </cell>
          <cell r="D897" t="str">
            <v>SG</v>
          </cell>
          <cell r="E897" t="str">
            <v>I-SG</v>
          </cell>
          <cell r="F897">
            <v>6074266.6568626408</v>
          </cell>
          <cell r="G897">
            <v>5072091.1331620375</v>
          </cell>
          <cell r="H897">
            <v>1002175.5237006026</v>
          </cell>
          <cell r="I897">
            <v>0</v>
          </cell>
          <cell r="J897">
            <v>0</v>
          </cell>
          <cell r="K897">
            <v>0</v>
          </cell>
          <cell r="M897">
            <v>0.75</v>
          </cell>
          <cell r="N897">
            <v>3804068.3498715283</v>
          </cell>
          <cell r="O897">
            <v>1268022.7832905094</v>
          </cell>
          <cell r="P897">
            <v>0.75</v>
          </cell>
          <cell r="Q897">
            <v>751631.642775452</v>
          </cell>
          <cell r="R897">
            <v>250543.88092515065</v>
          </cell>
          <cell r="S897" t="str">
            <v>PLNT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D897" t="str">
            <v>404IP</v>
          </cell>
          <cell r="AE897" t="str">
            <v>SG</v>
          </cell>
          <cell r="AF897" t="str">
            <v>404IP.SG</v>
          </cell>
        </row>
        <row r="898">
          <cell r="A898">
            <v>898</v>
          </cell>
          <cell r="D898" t="str">
            <v>SO</v>
          </cell>
          <cell r="E898" t="str">
            <v>PTD</v>
          </cell>
          <cell r="F898">
            <v>4828360.8438128587</v>
          </cell>
          <cell r="G898">
            <v>2357381.9355535167</v>
          </cell>
          <cell r="H898">
            <v>1192203.0671081594</v>
          </cell>
          <cell r="I898">
            <v>1278775.8411511818</v>
          </cell>
          <cell r="J898">
            <v>0</v>
          </cell>
          <cell r="K898">
            <v>0</v>
          </cell>
          <cell r="M898">
            <v>0.75</v>
          </cell>
          <cell r="N898">
            <v>1768036.4516651374</v>
          </cell>
          <cell r="O898">
            <v>589345.48388837918</v>
          </cell>
          <cell r="P898">
            <v>0.75</v>
          </cell>
          <cell r="Q898">
            <v>894152.30033111956</v>
          </cell>
          <cell r="R898">
            <v>298050.76677703985</v>
          </cell>
          <cell r="S898" t="str">
            <v>PLNT</v>
          </cell>
          <cell r="T898">
            <v>215744.92099288752</v>
          </cell>
          <cell r="U898">
            <v>637218.39390733582</v>
          </cell>
          <cell r="V898">
            <v>243184.16559893391</v>
          </cell>
          <cell r="W898">
            <v>142357.14334530444</v>
          </cell>
          <cell r="X898">
            <v>40271.217306720071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D898" t="str">
            <v>404IP</v>
          </cell>
          <cell r="AE898" t="str">
            <v>SO</v>
          </cell>
          <cell r="AF898" t="str">
            <v>404IP.SO</v>
          </cell>
        </row>
        <row r="899">
          <cell r="A899">
            <v>899</v>
          </cell>
          <cell r="D899" t="str">
            <v>CN</v>
          </cell>
          <cell r="E899" t="str">
            <v>CUST</v>
          </cell>
          <cell r="F899">
            <v>4155941.103134525</v>
          </cell>
          <cell r="G899">
            <v>0</v>
          </cell>
          <cell r="H899">
            <v>0</v>
          </cell>
          <cell r="I899">
            <v>0</v>
          </cell>
          <cell r="J899">
            <v>4155941.103134525</v>
          </cell>
          <cell r="K899">
            <v>0</v>
          </cell>
          <cell r="M899">
            <v>0.75</v>
          </cell>
          <cell r="N899">
            <v>0</v>
          </cell>
          <cell r="O899">
            <v>0</v>
          </cell>
          <cell r="P899">
            <v>0.75</v>
          </cell>
          <cell r="Q899">
            <v>0</v>
          </cell>
          <cell r="R899">
            <v>0</v>
          </cell>
          <cell r="S899" t="str">
            <v>CUST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D899" t="str">
            <v>404IP</v>
          </cell>
          <cell r="AE899" t="str">
            <v>CN</v>
          </cell>
          <cell r="AF899" t="str">
            <v>404IP.CN</v>
          </cell>
        </row>
        <row r="900">
          <cell r="A900">
            <v>900</v>
          </cell>
          <cell r="D900" t="str">
            <v>SG</v>
          </cell>
          <cell r="E900" t="str">
            <v>I-SG</v>
          </cell>
          <cell r="F900">
            <v>1157897.1765364192</v>
          </cell>
          <cell r="G900">
            <v>966859.10151615145</v>
          </cell>
          <cell r="H900">
            <v>191038.07502026754</v>
          </cell>
          <cell r="I900">
            <v>0</v>
          </cell>
          <cell r="J900">
            <v>0</v>
          </cell>
          <cell r="K900">
            <v>0</v>
          </cell>
          <cell r="M900">
            <v>0.75</v>
          </cell>
          <cell r="N900">
            <v>725144.32613711362</v>
          </cell>
          <cell r="O900">
            <v>241714.77537903786</v>
          </cell>
          <cell r="P900">
            <v>0.75</v>
          </cell>
          <cell r="Q900">
            <v>143278.55626520066</v>
          </cell>
          <cell r="R900">
            <v>47759.518755066885</v>
          </cell>
          <cell r="S900" t="str">
            <v>PLNT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D900" t="str">
            <v>404IP</v>
          </cell>
          <cell r="AE900" t="str">
            <v>SG</v>
          </cell>
          <cell r="AF900" t="str">
            <v>404IP.SG1</v>
          </cell>
        </row>
        <row r="901">
          <cell r="A901">
            <v>901</v>
          </cell>
          <cell r="D901" t="str">
            <v>SG</v>
          </cell>
          <cell r="E901" t="str">
            <v>I-SG</v>
          </cell>
          <cell r="F901">
            <v>134340.6863787279</v>
          </cell>
          <cell r="G901">
            <v>112176.20870078576</v>
          </cell>
          <cell r="H901">
            <v>22164.477677942108</v>
          </cell>
          <cell r="I901">
            <v>0</v>
          </cell>
          <cell r="J901">
            <v>0</v>
          </cell>
          <cell r="K901">
            <v>0</v>
          </cell>
          <cell r="M901">
            <v>0.75</v>
          </cell>
          <cell r="N901">
            <v>84132.156525589322</v>
          </cell>
          <cell r="O901">
            <v>28044.052175196441</v>
          </cell>
          <cell r="P901">
            <v>0.75</v>
          </cell>
          <cell r="Q901">
            <v>16623.358258456581</v>
          </cell>
          <cell r="R901">
            <v>5541.119419485527</v>
          </cell>
          <cell r="S901" t="str">
            <v>PLNT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D901" t="str">
            <v>404IP</v>
          </cell>
          <cell r="AE901" t="str">
            <v>SG</v>
          </cell>
          <cell r="AF901" t="str">
            <v>404IP.SG2</v>
          </cell>
        </row>
        <row r="902">
          <cell r="A902">
            <v>902</v>
          </cell>
          <cell r="D902" t="str">
            <v>SG</v>
          </cell>
          <cell r="E902" t="str">
            <v>I-DGU</v>
          </cell>
          <cell r="F902">
            <v>34395.306699577246</v>
          </cell>
          <cell r="G902">
            <v>34395.306699577246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M902">
            <v>0.75</v>
          </cell>
          <cell r="N902">
            <v>25796.480024682933</v>
          </cell>
          <cell r="O902">
            <v>8598.8266748943115</v>
          </cell>
          <cell r="P902">
            <v>0.75</v>
          </cell>
          <cell r="Q902">
            <v>0</v>
          </cell>
          <cell r="R902">
            <v>0</v>
          </cell>
          <cell r="S902" t="str">
            <v>PLNT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D902" t="str">
            <v>404IP</v>
          </cell>
          <cell r="AE902" t="str">
            <v>SG</v>
          </cell>
          <cell r="AF902" t="str">
            <v>404IP.SG3</v>
          </cell>
        </row>
        <row r="903">
          <cell r="A903">
            <v>903</v>
          </cell>
          <cell r="D903" t="str">
            <v>SG</v>
          </cell>
          <cell r="E903" t="str">
            <v>I-SG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M903">
            <v>0.75</v>
          </cell>
          <cell r="N903">
            <v>0</v>
          </cell>
          <cell r="O903">
            <v>0</v>
          </cell>
          <cell r="P903">
            <v>0.75</v>
          </cell>
          <cell r="Q903">
            <v>0</v>
          </cell>
          <cell r="R903">
            <v>0</v>
          </cell>
          <cell r="S903" t="str">
            <v>PLNT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D903" t="str">
            <v>404IP</v>
          </cell>
          <cell r="AE903" t="str">
            <v>SG</v>
          </cell>
          <cell r="AF903" t="str">
            <v>404IP.SG4</v>
          </cell>
        </row>
        <row r="904">
          <cell r="A904">
            <v>904</v>
          </cell>
          <cell r="D904" t="str">
            <v>SG</v>
          </cell>
          <cell r="E904" t="str">
            <v>I-SG</v>
          </cell>
          <cell r="F904">
            <v>22916.235696047821</v>
          </cell>
          <cell r="G904">
            <v>19135.352865692268</v>
          </cell>
          <cell r="H904">
            <v>3780.8828303555501</v>
          </cell>
          <cell r="I904">
            <v>0</v>
          </cell>
          <cell r="J904">
            <v>0</v>
          </cell>
          <cell r="K904">
            <v>0</v>
          </cell>
          <cell r="M904">
            <v>0.75</v>
          </cell>
          <cell r="N904">
            <v>14351.5146492692</v>
          </cell>
          <cell r="O904">
            <v>4783.838216423067</v>
          </cell>
          <cell r="P904">
            <v>0.75</v>
          </cell>
          <cell r="Q904">
            <v>2835.6621227666628</v>
          </cell>
          <cell r="R904">
            <v>945.22070758888754</v>
          </cell>
          <cell r="S904" t="str">
            <v>PLNT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D904" t="str">
            <v>404IP</v>
          </cell>
          <cell r="AE904" t="str">
            <v>SG</v>
          </cell>
          <cell r="AF904" t="str">
            <v>404IP.SG5</v>
          </cell>
        </row>
        <row r="905">
          <cell r="A905">
            <v>905</v>
          </cell>
          <cell r="D905" t="str">
            <v>SG</v>
          </cell>
          <cell r="E905" t="str">
            <v>I-DGU</v>
          </cell>
          <cell r="F905">
            <v>7209.617376507259</v>
          </cell>
          <cell r="G905">
            <v>7209.617376507259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M905">
            <v>0.75</v>
          </cell>
          <cell r="N905">
            <v>5407.213032380444</v>
          </cell>
          <cell r="O905">
            <v>1802.4043441268147</v>
          </cell>
          <cell r="P905">
            <v>0.75</v>
          </cell>
          <cell r="Q905">
            <v>0</v>
          </cell>
          <cell r="R905">
            <v>0</v>
          </cell>
          <cell r="S905" t="str">
            <v>PLNT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D905" t="str">
            <v>404IP</v>
          </cell>
          <cell r="AE905" t="str">
            <v>SG</v>
          </cell>
          <cell r="AF905" t="str">
            <v>404IP.SG6</v>
          </cell>
        </row>
        <row r="906">
          <cell r="A906">
            <v>906</v>
          </cell>
          <cell r="F906">
            <v>20711602.044226669</v>
          </cell>
          <cell r="G906">
            <v>19391618.453520786</v>
          </cell>
          <cell r="H906">
            <v>-1145413.8788587949</v>
          </cell>
          <cell r="I906">
            <v>-1690543.6335698466</v>
          </cell>
          <cell r="J906">
            <v>4155941.103134525</v>
          </cell>
          <cell r="K906">
            <v>0</v>
          </cell>
          <cell r="N906">
            <v>14542830.101843566</v>
          </cell>
          <cell r="O906">
            <v>4848788.3516772212</v>
          </cell>
          <cell r="Q906">
            <v>-859060.40914409619</v>
          </cell>
          <cell r="R906">
            <v>-286353.46971469873</v>
          </cell>
          <cell r="T906">
            <v>-285215.11817991576</v>
          </cell>
          <cell r="U906">
            <v>-842403.69918459631</v>
          </cell>
          <cell r="V906">
            <v>-321489.84185389348</v>
          </cell>
          <cell r="W906">
            <v>-188196.36298332494</v>
          </cell>
          <cell r="X906">
            <v>-53238.611368116028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D906" t="str">
            <v>404IP</v>
          </cell>
          <cell r="AE906" t="str">
            <v>NA</v>
          </cell>
          <cell r="AF906" t="str">
            <v>404IP.NA1</v>
          </cell>
        </row>
        <row r="907">
          <cell r="A907">
            <v>907</v>
          </cell>
          <cell r="AD907" t="str">
            <v>404IP</v>
          </cell>
          <cell r="AE907" t="str">
            <v>NA</v>
          </cell>
          <cell r="AF907" t="str">
            <v>404IP.NA2</v>
          </cell>
        </row>
        <row r="908">
          <cell r="A908">
            <v>908</v>
          </cell>
          <cell r="B908" t="str">
            <v>404OP</v>
          </cell>
          <cell r="C908" t="str">
            <v>Amort of LT Plant - Other Plant</v>
          </cell>
          <cell r="AD908" t="str">
            <v>404OP</v>
          </cell>
          <cell r="AE908" t="str">
            <v>NA</v>
          </cell>
          <cell r="AF908" t="str">
            <v>404OP.NA</v>
          </cell>
        </row>
        <row r="909">
          <cell r="A909">
            <v>909</v>
          </cell>
          <cell r="D909" t="str">
            <v>SG</v>
          </cell>
          <cell r="E909" t="str">
            <v>P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M909">
            <v>0.75</v>
          </cell>
          <cell r="N909">
            <v>0</v>
          </cell>
          <cell r="O909">
            <v>0</v>
          </cell>
          <cell r="P909">
            <v>0.75</v>
          </cell>
          <cell r="Q909">
            <v>0</v>
          </cell>
          <cell r="R909">
            <v>0</v>
          </cell>
          <cell r="S909" t="str">
            <v>PLNT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D909" t="str">
            <v>404OP</v>
          </cell>
          <cell r="AE909" t="str">
            <v>SG</v>
          </cell>
          <cell r="AF909" t="str">
            <v>404OP.SG</v>
          </cell>
        </row>
        <row r="910">
          <cell r="A910">
            <v>910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N910">
            <v>0</v>
          </cell>
          <cell r="O910">
            <v>0</v>
          </cell>
          <cell r="Q910">
            <v>0</v>
          </cell>
          <cell r="R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D910" t="str">
            <v>404OP</v>
          </cell>
          <cell r="AE910" t="str">
            <v>NA</v>
          </cell>
          <cell r="AF910" t="str">
            <v>404OP.NA1</v>
          </cell>
        </row>
        <row r="911">
          <cell r="A911">
            <v>911</v>
          </cell>
          <cell r="AD911" t="str">
            <v>404OP</v>
          </cell>
          <cell r="AE911" t="str">
            <v>NA</v>
          </cell>
          <cell r="AF911" t="str">
            <v>404OP.NA2</v>
          </cell>
        </row>
        <row r="912">
          <cell r="A912">
            <v>912</v>
          </cell>
          <cell r="B912" t="str">
            <v>404HP</v>
          </cell>
          <cell r="C912" t="str">
            <v>Amortization of Other Electric Plant</v>
          </cell>
          <cell r="AD912" t="str">
            <v>404HP</v>
          </cell>
          <cell r="AE912" t="str">
            <v>NA</v>
          </cell>
          <cell r="AF912" t="str">
            <v>404HP.NA</v>
          </cell>
        </row>
        <row r="913">
          <cell r="A913">
            <v>913</v>
          </cell>
          <cell r="D913" t="str">
            <v>SG</v>
          </cell>
          <cell r="E913" t="str">
            <v>P</v>
          </cell>
          <cell r="F913">
            <v>135478.62072172345</v>
          </cell>
          <cell r="G913">
            <v>135478.62072172345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M913">
            <v>0.75</v>
          </cell>
          <cell r="N913">
            <v>101608.96554129259</v>
          </cell>
          <cell r="O913">
            <v>33869.655180430862</v>
          </cell>
          <cell r="P913">
            <v>0.75</v>
          </cell>
          <cell r="Q913">
            <v>0</v>
          </cell>
          <cell r="R913">
            <v>0</v>
          </cell>
          <cell r="S913" t="str">
            <v>PLNT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D913" t="str">
            <v>404HP</v>
          </cell>
          <cell r="AE913" t="str">
            <v>SG</v>
          </cell>
          <cell r="AF913" t="str">
            <v>404HP.SG</v>
          </cell>
        </row>
        <row r="914">
          <cell r="A914">
            <v>914</v>
          </cell>
          <cell r="D914" t="str">
            <v>SG</v>
          </cell>
          <cell r="E914" t="str">
            <v>P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M914">
            <v>0.75</v>
          </cell>
          <cell r="N914">
            <v>0</v>
          </cell>
          <cell r="O914">
            <v>0</v>
          </cell>
          <cell r="P914">
            <v>0.75</v>
          </cell>
          <cell r="Q914">
            <v>0</v>
          </cell>
          <cell r="R914">
            <v>0</v>
          </cell>
          <cell r="S914" t="str">
            <v>PLNT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D914" t="str">
            <v>404HP</v>
          </cell>
          <cell r="AE914" t="str">
            <v>SG</v>
          </cell>
          <cell r="AF914" t="str">
            <v>404HP.SG1</v>
          </cell>
        </row>
        <row r="915">
          <cell r="A915">
            <v>915</v>
          </cell>
          <cell r="F915">
            <v>135478.62072172345</v>
          </cell>
          <cell r="G915">
            <v>135478.62072172345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N915">
            <v>101608.96554129259</v>
          </cell>
          <cell r="O915">
            <v>33869.655180430862</v>
          </cell>
          <cell r="Q915">
            <v>0</v>
          </cell>
          <cell r="R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D915" t="str">
            <v>404HP</v>
          </cell>
          <cell r="AE915" t="str">
            <v>NA</v>
          </cell>
          <cell r="AF915" t="str">
            <v>404HP.NA1</v>
          </cell>
        </row>
        <row r="916">
          <cell r="A916">
            <v>916</v>
          </cell>
          <cell r="AD916" t="str">
            <v>404HP</v>
          </cell>
          <cell r="AE916" t="str">
            <v>NA</v>
          </cell>
          <cell r="AF916" t="str">
            <v>404HP.NA2</v>
          </cell>
        </row>
        <row r="917">
          <cell r="A917">
            <v>917</v>
          </cell>
          <cell r="B917" t="str">
            <v>Total Amortization of Limited Term Plant</v>
          </cell>
          <cell r="F917">
            <v>21001535.371439036</v>
          </cell>
          <cell r="G917">
            <v>19603986.002851292</v>
          </cell>
          <cell r="H917">
            <v>-1108058.9337513926</v>
          </cell>
          <cell r="I917">
            <v>-1650332.8007953889</v>
          </cell>
          <cell r="J917">
            <v>4155941.103134525</v>
          </cell>
          <cell r="K917">
            <v>0</v>
          </cell>
          <cell r="N917">
            <v>14702105.763841445</v>
          </cell>
          <cell r="O917">
            <v>4901880.2390098479</v>
          </cell>
          <cell r="Q917">
            <v>-831044.2003135446</v>
          </cell>
          <cell r="R917">
            <v>-277014.73343784816</v>
          </cell>
          <cell r="T917">
            <v>-278431.06529057282</v>
          </cell>
          <cell r="U917">
            <v>-822366.50309935433</v>
          </cell>
          <cell r="V917">
            <v>-313842.96778760536</v>
          </cell>
          <cell r="W917">
            <v>-183719.97306329454</v>
          </cell>
          <cell r="X917">
            <v>-51972.291554561678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D917" t="str">
            <v>Total Amortization of Limited Term Plant</v>
          </cell>
          <cell r="AE917" t="str">
            <v>NA</v>
          </cell>
          <cell r="AF917" t="str">
            <v>Total Amortization of Limited Term Plant.NA</v>
          </cell>
        </row>
        <row r="918">
          <cell r="A918">
            <v>918</v>
          </cell>
          <cell r="AD918" t="str">
            <v>Total Amortization of Limited Term Plant</v>
          </cell>
          <cell r="AE918" t="str">
            <v>NA</v>
          </cell>
          <cell r="AF918" t="str">
            <v>Total Amortization of Limited Term Plant.NA1</v>
          </cell>
        </row>
        <row r="919">
          <cell r="A919">
            <v>919</v>
          </cell>
          <cell r="AD919" t="str">
            <v>Total Amortization of Limited Term Plant</v>
          </cell>
          <cell r="AE919" t="str">
            <v>NA</v>
          </cell>
          <cell r="AF919" t="str">
            <v>Total Amortization of Limited Term Plant.NA2</v>
          </cell>
        </row>
        <row r="920">
          <cell r="A920">
            <v>920</v>
          </cell>
          <cell r="B920">
            <v>405</v>
          </cell>
          <cell r="C920" t="str">
            <v>Amortization of Other Electric Plant</v>
          </cell>
          <cell r="AD920">
            <v>405</v>
          </cell>
          <cell r="AE920" t="str">
            <v>NA</v>
          </cell>
          <cell r="AF920" t="str">
            <v>405.NA</v>
          </cell>
        </row>
        <row r="921">
          <cell r="A921">
            <v>921</v>
          </cell>
          <cell r="D921" t="str">
            <v>S</v>
          </cell>
          <cell r="E921" t="str">
            <v>GP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M921">
            <v>0.75</v>
          </cell>
          <cell r="N921">
            <v>0</v>
          </cell>
          <cell r="O921">
            <v>0</v>
          </cell>
          <cell r="P921">
            <v>0.75</v>
          </cell>
          <cell r="Q921">
            <v>0</v>
          </cell>
          <cell r="R921">
            <v>0</v>
          </cell>
          <cell r="S921" t="str">
            <v>PLNT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D921">
            <v>405</v>
          </cell>
          <cell r="AE921" t="str">
            <v>S</v>
          </cell>
          <cell r="AF921" t="str">
            <v>405.S</v>
          </cell>
        </row>
        <row r="922">
          <cell r="A922">
            <v>922</v>
          </cell>
          <cell r="AD922">
            <v>405</v>
          </cell>
          <cell r="AE922" t="str">
            <v>NA</v>
          </cell>
          <cell r="AF922" t="str">
            <v>405.NA1</v>
          </cell>
        </row>
        <row r="923">
          <cell r="A923">
            <v>923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N923">
            <v>0</v>
          </cell>
          <cell r="O923">
            <v>0</v>
          </cell>
          <cell r="Q923">
            <v>0</v>
          </cell>
          <cell r="R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D923">
            <v>405</v>
          </cell>
          <cell r="AE923" t="str">
            <v>NA</v>
          </cell>
          <cell r="AF923" t="str">
            <v>405.NA2</v>
          </cell>
        </row>
        <row r="924">
          <cell r="A924">
            <v>924</v>
          </cell>
          <cell r="AD924">
            <v>405</v>
          </cell>
          <cell r="AE924" t="str">
            <v>NA</v>
          </cell>
          <cell r="AF924" t="str">
            <v>405.NA3</v>
          </cell>
        </row>
        <row r="925">
          <cell r="A925">
            <v>925</v>
          </cell>
          <cell r="B925">
            <v>406</v>
          </cell>
          <cell r="C925" t="str">
            <v>Amortization of Plant Acquisition Adj</v>
          </cell>
          <cell r="AD925">
            <v>406</v>
          </cell>
          <cell r="AE925" t="str">
            <v>NA</v>
          </cell>
          <cell r="AF925" t="str">
            <v>406.NA</v>
          </cell>
        </row>
        <row r="926">
          <cell r="A926">
            <v>926</v>
          </cell>
          <cell r="D926" t="str">
            <v>S</v>
          </cell>
          <cell r="E926" t="str">
            <v>P</v>
          </cell>
          <cell r="F926">
            <v>301635.48</v>
          </cell>
          <cell r="G926">
            <v>301635.48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M926">
            <v>0.75</v>
          </cell>
          <cell r="N926">
            <v>226226.61</v>
          </cell>
          <cell r="O926">
            <v>75408.87</v>
          </cell>
          <cell r="P926">
            <v>0.75</v>
          </cell>
          <cell r="Q926">
            <v>0</v>
          </cell>
          <cell r="R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D926">
            <v>406</v>
          </cell>
          <cell r="AE926" t="str">
            <v>S</v>
          </cell>
          <cell r="AF926" t="str">
            <v>406.S</v>
          </cell>
        </row>
        <row r="927">
          <cell r="A927">
            <v>927</v>
          </cell>
          <cell r="D927" t="str">
            <v>SG</v>
          </cell>
          <cell r="E927" t="str">
            <v>P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M927">
            <v>0.75</v>
          </cell>
          <cell r="N927">
            <v>0</v>
          </cell>
          <cell r="O927">
            <v>0</v>
          </cell>
          <cell r="P927">
            <v>0.75</v>
          </cell>
          <cell r="Q927">
            <v>0</v>
          </cell>
          <cell r="R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D927">
            <v>406</v>
          </cell>
          <cell r="AE927" t="str">
            <v>SG</v>
          </cell>
          <cell r="AF927" t="str">
            <v>406.SG</v>
          </cell>
        </row>
        <row r="928">
          <cell r="A928">
            <v>928</v>
          </cell>
          <cell r="D928" t="str">
            <v>SG</v>
          </cell>
          <cell r="E928" t="str">
            <v>P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M928">
            <v>0.75</v>
          </cell>
          <cell r="N928">
            <v>0</v>
          </cell>
          <cell r="O928">
            <v>0</v>
          </cell>
          <cell r="P928">
            <v>0.75</v>
          </cell>
          <cell r="Q928">
            <v>0</v>
          </cell>
          <cell r="R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D928">
            <v>406</v>
          </cell>
          <cell r="AE928" t="str">
            <v>SG</v>
          </cell>
          <cell r="AF928" t="str">
            <v>406.SG1</v>
          </cell>
        </row>
        <row r="929">
          <cell r="A929">
            <v>929</v>
          </cell>
          <cell r="D929" t="str">
            <v>SG</v>
          </cell>
          <cell r="E929" t="str">
            <v>P</v>
          </cell>
          <cell r="F929">
            <v>2091186.7686523488</v>
          </cell>
          <cell r="G929">
            <v>2091186.7686523488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M929">
            <v>0.75</v>
          </cell>
          <cell r="N929">
            <v>1568390.0764892616</v>
          </cell>
          <cell r="O929">
            <v>522796.69216308719</v>
          </cell>
          <cell r="P929">
            <v>0.75</v>
          </cell>
          <cell r="Q929">
            <v>0</v>
          </cell>
          <cell r="R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D929">
            <v>406</v>
          </cell>
          <cell r="AE929" t="str">
            <v>SG</v>
          </cell>
          <cell r="AF929" t="str">
            <v>406.SG2</v>
          </cell>
        </row>
        <row r="930">
          <cell r="A930">
            <v>930</v>
          </cell>
          <cell r="D930" t="str">
            <v>SO</v>
          </cell>
          <cell r="E930" t="str">
            <v>P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M930">
            <v>0.75</v>
          </cell>
          <cell r="N930">
            <v>0</v>
          </cell>
          <cell r="O930">
            <v>0</v>
          </cell>
          <cell r="P930">
            <v>0.75</v>
          </cell>
          <cell r="Q930">
            <v>0</v>
          </cell>
          <cell r="R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D930">
            <v>406</v>
          </cell>
          <cell r="AE930" t="str">
            <v>SO</v>
          </cell>
          <cell r="AF930" t="str">
            <v>406.SO</v>
          </cell>
        </row>
        <row r="931">
          <cell r="A931">
            <v>931</v>
          </cell>
          <cell r="F931">
            <v>2392822.2486523488</v>
          </cell>
          <cell r="G931">
            <v>2392822.2486523488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N931">
            <v>1794616.6864892617</v>
          </cell>
          <cell r="O931">
            <v>598205.56216308719</v>
          </cell>
          <cell r="Q931">
            <v>0</v>
          </cell>
          <cell r="R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D931">
            <v>406</v>
          </cell>
          <cell r="AE931" t="str">
            <v>NA</v>
          </cell>
          <cell r="AF931" t="str">
            <v>406.NA1</v>
          </cell>
        </row>
        <row r="932">
          <cell r="A932">
            <v>932</v>
          </cell>
          <cell r="AD932">
            <v>406</v>
          </cell>
          <cell r="AE932" t="str">
            <v>NA</v>
          </cell>
          <cell r="AF932" t="str">
            <v>406.NA2</v>
          </cell>
        </row>
        <row r="933">
          <cell r="A933">
            <v>933</v>
          </cell>
          <cell r="B933">
            <v>407</v>
          </cell>
          <cell r="C933" t="str">
            <v>Amort of Prop Losses, Unrec Plant, etc</v>
          </cell>
          <cell r="AD933">
            <v>407</v>
          </cell>
          <cell r="AE933" t="str">
            <v>NA</v>
          </cell>
          <cell r="AF933" t="str">
            <v>407.NA</v>
          </cell>
        </row>
        <row r="934">
          <cell r="A934">
            <v>934</v>
          </cell>
          <cell r="D934" t="str">
            <v>S</v>
          </cell>
          <cell r="E934" t="str">
            <v>P</v>
          </cell>
          <cell r="F934">
            <v>177256828.28</v>
          </cell>
          <cell r="G934">
            <v>177256828.28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M934">
            <v>0.75</v>
          </cell>
          <cell r="N934">
            <v>132942621.21000001</v>
          </cell>
          <cell r="O934">
            <v>44314207.07</v>
          </cell>
          <cell r="P934">
            <v>0.75</v>
          </cell>
          <cell r="Q934">
            <v>0</v>
          </cell>
          <cell r="R934">
            <v>0</v>
          </cell>
          <cell r="S934" t="str">
            <v>PLNT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D934">
            <v>407</v>
          </cell>
          <cell r="AE934" t="str">
            <v>S</v>
          </cell>
          <cell r="AF934" t="str">
            <v>407.S</v>
          </cell>
        </row>
        <row r="935">
          <cell r="A935">
            <v>935</v>
          </cell>
          <cell r="D935" t="str">
            <v>SO</v>
          </cell>
          <cell r="E935" t="str">
            <v>GP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M935">
            <v>0.75</v>
          </cell>
          <cell r="N935">
            <v>0</v>
          </cell>
          <cell r="O935">
            <v>0</v>
          </cell>
          <cell r="P935">
            <v>0.75</v>
          </cell>
          <cell r="Q935">
            <v>0</v>
          </cell>
          <cell r="R935">
            <v>0</v>
          </cell>
          <cell r="S935" t="str">
            <v>PLNT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D935">
            <v>407</v>
          </cell>
          <cell r="AE935" t="str">
            <v>SO</v>
          </cell>
          <cell r="AF935" t="str">
            <v>407.SO</v>
          </cell>
        </row>
        <row r="936">
          <cell r="A936">
            <v>936</v>
          </cell>
          <cell r="D936" t="str">
            <v>SG</v>
          </cell>
          <cell r="E936" t="str">
            <v>P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M936">
            <v>0.75</v>
          </cell>
          <cell r="N936">
            <v>0</v>
          </cell>
          <cell r="O936">
            <v>0</v>
          </cell>
          <cell r="P936">
            <v>0.75</v>
          </cell>
          <cell r="Q936">
            <v>0</v>
          </cell>
          <cell r="R936">
            <v>0</v>
          </cell>
          <cell r="S936" t="str">
            <v>PLNT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D936">
            <v>407</v>
          </cell>
          <cell r="AE936" t="str">
            <v>SG</v>
          </cell>
          <cell r="AF936" t="str">
            <v>407.SG</v>
          </cell>
        </row>
        <row r="937">
          <cell r="A937">
            <v>937</v>
          </cell>
          <cell r="D937" t="str">
            <v>SE</v>
          </cell>
          <cell r="E937" t="str">
            <v>P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M937">
            <v>0.75</v>
          </cell>
          <cell r="N937">
            <v>0</v>
          </cell>
          <cell r="O937">
            <v>0</v>
          </cell>
          <cell r="P937">
            <v>0.75</v>
          </cell>
          <cell r="Q937">
            <v>0</v>
          </cell>
          <cell r="R937">
            <v>0</v>
          </cell>
          <cell r="S937" t="str">
            <v>PLNT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D937">
            <v>407</v>
          </cell>
          <cell r="AE937" t="str">
            <v>SE</v>
          </cell>
          <cell r="AF937" t="str">
            <v>407.SE</v>
          </cell>
        </row>
        <row r="938">
          <cell r="A938">
            <v>938</v>
          </cell>
          <cell r="D938" t="str">
            <v>SG</v>
          </cell>
          <cell r="E938" t="str">
            <v>P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M938">
            <v>0.75</v>
          </cell>
          <cell r="N938">
            <v>0</v>
          </cell>
          <cell r="O938">
            <v>0</v>
          </cell>
          <cell r="P938">
            <v>0.75</v>
          </cell>
          <cell r="Q938">
            <v>0</v>
          </cell>
          <cell r="R938">
            <v>0</v>
          </cell>
          <cell r="S938" t="str">
            <v>PLNT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D938">
            <v>407</v>
          </cell>
          <cell r="AE938" t="str">
            <v>SG</v>
          </cell>
          <cell r="AF938" t="str">
            <v>407.SG1</v>
          </cell>
        </row>
        <row r="939">
          <cell r="A939">
            <v>939</v>
          </cell>
          <cell r="D939" t="str">
            <v>TROJP</v>
          </cell>
          <cell r="E939" t="str">
            <v>P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M939">
            <v>0.75</v>
          </cell>
          <cell r="N939">
            <v>0</v>
          </cell>
          <cell r="O939">
            <v>0</v>
          </cell>
          <cell r="P939">
            <v>0.75</v>
          </cell>
          <cell r="Q939">
            <v>0</v>
          </cell>
          <cell r="R939">
            <v>0</v>
          </cell>
          <cell r="S939" t="str">
            <v>PLNT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D939">
            <v>407</v>
          </cell>
          <cell r="AE939" t="str">
            <v>TROJP</v>
          </cell>
          <cell r="AF939" t="str">
            <v>407.TROJP</v>
          </cell>
        </row>
        <row r="940">
          <cell r="A940">
            <v>940</v>
          </cell>
          <cell r="F940">
            <v>177256828.28</v>
          </cell>
          <cell r="G940">
            <v>177256828.28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N940">
            <v>132942621.21000001</v>
          </cell>
          <cell r="O940">
            <v>44314207.07</v>
          </cell>
          <cell r="Q940">
            <v>0</v>
          </cell>
          <cell r="R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D940">
            <v>407</v>
          </cell>
          <cell r="AE940" t="str">
            <v>NA</v>
          </cell>
          <cell r="AF940" t="str">
            <v>407.NA1</v>
          </cell>
        </row>
        <row r="941">
          <cell r="A941">
            <v>941</v>
          </cell>
          <cell r="AD941">
            <v>407</v>
          </cell>
          <cell r="AE941" t="str">
            <v>NA</v>
          </cell>
          <cell r="AF941" t="str">
            <v>407.NA2</v>
          </cell>
        </row>
        <row r="942">
          <cell r="A942">
            <v>942</v>
          </cell>
          <cell r="B942" t="str">
            <v>TOTAL AMORTIZATION EXPENSE</v>
          </cell>
          <cell r="F942">
            <v>200651185.90009138</v>
          </cell>
          <cell r="G942">
            <v>199253636.53150365</v>
          </cell>
          <cell r="H942">
            <v>-1108058.9337513926</v>
          </cell>
          <cell r="I942">
            <v>-1650332.8007953889</v>
          </cell>
          <cell r="J942">
            <v>4155941.103134525</v>
          </cell>
          <cell r="K942">
            <v>0</v>
          </cell>
          <cell r="N942">
            <v>149439343.66033071</v>
          </cell>
          <cell r="O942">
            <v>49814292.871172935</v>
          </cell>
          <cell r="Q942">
            <v>-831044.2003135446</v>
          </cell>
          <cell r="R942">
            <v>-277014.73343784816</v>
          </cell>
          <cell r="T942">
            <v>-278431.06529057282</v>
          </cell>
          <cell r="U942">
            <v>-822366.50309935433</v>
          </cell>
          <cell r="V942">
            <v>-313842.96778760536</v>
          </cell>
          <cell r="W942">
            <v>-183719.97306329454</v>
          </cell>
          <cell r="X942">
            <v>-51972.291554561678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D942" t="str">
            <v>TOTAL AMORTIZATION EXPENSE</v>
          </cell>
          <cell r="AE942" t="str">
            <v>NA</v>
          </cell>
          <cell r="AF942" t="str">
            <v>TOTAL AMORTIZATION EXPENSE.NA</v>
          </cell>
        </row>
        <row r="943">
          <cell r="A943">
            <v>943</v>
          </cell>
          <cell r="AD943" t="str">
            <v>TOTAL AMORTIZATION EXPENSE</v>
          </cell>
          <cell r="AE943" t="str">
            <v>NA</v>
          </cell>
          <cell r="AF943" t="str">
            <v>TOTAL AMORTIZATION EXPENSE.NA1</v>
          </cell>
        </row>
        <row r="944">
          <cell r="A944">
            <v>944</v>
          </cell>
          <cell r="B944">
            <v>408</v>
          </cell>
          <cell r="C944" t="str">
            <v>Taxes Other Than Income</v>
          </cell>
          <cell r="AD944">
            <v>408</v>
          </cell>
          <cell r="AE944" t="str">
            <v>NA</v>
          </cell>
          <cell r="AF944" t="str">
            <v>408.NA</v>
          </cell>
        </row>
        <row r="945">
          <cell r="A945">
            <v>945</v>
          </cell>
          <cell r="D945" t="str">
            <v>S</v>
          </cell>
          <cell r="E945" t="str">
            <v>DMSC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M945">
            <v>0.75</v>
          </cell>
          <cell r="N945">
            <v>0</v>
          </cell>
          <cell r="O945">
            <v>0</v>
          </cell>
          <cell r="P945">
            <v>0.75</v>
          </cell>
          <cell r="Q945">
            <v>0</v>
          </cell>
          <cell r="R945">
            <v>0</v>
          </cell>
          <cell r="S945" t="str">
            <v>PLNT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D945">
            <v>408</v>
          </cell>
          <cell r="AE945" t="str">
            <v>S</v>
          </cell>
          <cell r="AF945" t="str">
            <v>408.S</v>
          </cell>
        </row>
        <row r="946">
          <cell r="A946">
            <v>946</v>
          </cell>
          <cell r="D946" t="str">
            <v>GPS</v>
          </cell>
          <cell r="E946" t="str">
            <v>GP</v>
          </cell>
          <cell r="F946">
            <v>65423862.448533244</v>
          </cell>
          <cell r="G946">
            <v>31169782.904028062</v>
          </cell>
          <cell r="H946">
            <v>16145834.150167068</v>
          </cell>
          <cell r="I946">
            <v>17677078.16368524</v>
          </cell>
          <cell r="J946">
            <v>431167.2306528645</v>
          </cell>
          <cell r="K946">
            <v>0</v>
          </cell>
          <cell r="M946">
            <v>0.75</v>
          </cell>
          <cell r="N946">
            <v>23377337.178021047</v>
          </cell>
          <cell r="O946">
            <v>7792445.7260070154</v>
          </cell>
          <cell r="P946">
            <v>0.75</v>
          </cell>
          <cell r="Q946">
            <v>12109375.612625301</v>
          </cell>
          <cell r="R946">
            <v>4036458.5375417671</v>
          </cell>
          <cell r="S946" t="str">
            <v>PLNT</v>
          </cell>
          <cell r="T946">
            <v>2982336.4729632032</v>
          </cell>
          <cell r="U946">
            <v>8808548.7651203237</v>
          </cell>
          <cell r="V946">
            <v>3361641.1611225544</v>
          </cell>
          <cell r="W946">
            <v>1967865.1012115779</v>
          </cell>
          <cell r="X946">
            <v>556686.66326758009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D946">
            <v>408</v>
          </cell>
          <cell r="AE946" t="str">
            <v>GPS</v>
          </cell>
          <cell r="AF946" t="str">
            <v>408.GPS</v>
          </cell>
        </row>
        <row r="947">
          <cell r="A947">
            <v>947</v>
          </cell>
          <cell r="D947" t="str">
            <v>SO</v>
          </cell>
          <cell r="E947" t="str">
            <v>GP</v>
          </cell>
          <cell r="F947">
            <v>5208477.1468309499</v>
          </cell>
          <cell r="G947">
            <v>2481466.1784150274</v>
          </cell>
          <cell r="H947">
            <v>1285390.4529684833</v>
          </cell>
          <cell r="I947">
            <v>1407294.7422009497</v>
          </cell>
          <cell r="J947">
            <v>34325.773246488927</v>
          </cell>
          <cell r="K947">
            <v>0</v>
          </cell>
          <cell r="M947">
            <v>0.75</v>
          </cell>
          <cell r="N947">
            <v>1861099.6338112706</v>
          </cell>
          <cell r="O947">
            <v>620366.54460375686</v>
          </cell>
          <cell r="P947">
            <v>0.75</v>
          </cell>
          <cell r="Q947">
            <v>964042.83972636249</v>
          </cell>
          <cell r="R947">
            <v>321347.61324212083</v>
          </cell>
          <cell r="S947" t="str">
            <v>PLNT</v>
          </cell>
          <cell r="T947">
            <v>237427.61100063287</v>
          </cell>
          <cell r="U947">
            <v>701259.80372936185</v>
          </cell>
          <cell r="V947">
            <v>267624.5410812737</v>
          </cell>
          <cell r="W947">
            <v>156664.25099511174</v>
          </cell>
          <cell r="X947">
            <v>44318.53539456951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D947">
            <v>408</v>
          </cell>
          <cell r="AE947" t="str">
            <v>SO</v>
          </cell>
          <cell r="AF947" t="str">
            <v>408.SO</v>
          </cell>
        </row>
        <row r="948">
          <cell r="A948">
            <v>948</v>
          </cell>
          <cell r="D948" t="str">
            <v>SE</v>
          </cell>
          <cell r="E948" t="str">
            <v>P</v>
          </cell>
          <cell r="F948">
            <v>370567.95167773351</v>
          </cell>
          <cell r="G948">
            <v>370567.95167773351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M948">
            <v>0.75</v>
          </cell>
          <cell r="N948">
            <v>277925.96375830012</v>
          </cell>
          <cell r="O948">
            <v>92641.987919433377</v>
          </cell>
          <cell r="P948">
            <v>0.75</v>
          </cell>
          <cell r="Q948">
            <v>0</v>
          </cell>
          <cell r="R948">
            <v>0</v>
          </cell>
          <cell r="S948" t="str">
            <v>PLNT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D948">
            <v>408</v>
          </cell>
          <cell r="AE948" t="str">
            <v>SE</v>
          </cell>
          <cell r="AF948" t="str">
            <v>408.SE</v>
          </cell>
        </row>
        <row r="949">
          <cell r="A949">
            <v>949</v>
          </cell>
          <cell r="D949" t="str">
            <v>SG</v>
          </cell>
          <cell r="E949" t="str">
            <v>P</v>
          </cell>
          <cell r="F949">
            <v>902995.7201896467</v>
          </cell>
          <cell r="G949">
            <v>902995.7201896467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M949">
            <v>0.75</v>
          </cell>
          <cell r="N949">
            <v>677246.790142235</v>
          </cell>
          <cell r="O949">
            <v>225748.93004741168</v>
          </cell>
          <cell r="P949">
            <v>0.75</v>
          </cell>
          <cell r="Q949">
            <v>0</v>
          </cell>
          <cell r="R949">
            <v>0</v>
          </cell>
          <cell r="S949" t="str">
            <v>PLNT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D949">
            <v>408</v>
          </cell>
          <cell r="AE949" t="str">
            <v>SG</v>
          </cell>
          <cell r="AF949" t="str">
            <v>408.SG</v>
          </cell>
        </row>
        <row r="950">
          <cell r="A950">
            <v>950</v>
          </cell>
          <cell r="D950" t="str">
            <v>OPRV-ID</v>
          </cell>
          <cell r="E950" t="str">
            <v>DMSC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M950">
            <v>0.75</v>
          </cell>
          <cell r="N950">
            <v>0</v>
          </cell>
          <cell r="O950">
            <v>0</v>
          </cell>
          <cell r="P950">
            <v>0.75</v>
          </cell>
          <cell r="Q950">
            <v>0</v>
          </cell>
          <cell r="R950">
            <v>0</v>
          </cell>
          <cell r="S950" t="str">
            <v>PLNT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D950">
            <v>408</v>
          </cell>
          <cell r="AE950" t="str">
            <v>OPRV-ID</v>
          </cell>
          <cell r="AF950" t="str">
            <v>408.OPRV-ID</v>
          </cell>
        </row>
        <row r="951">
          <cell r="A951">
            <v>951</v>
          </cell>
          <cell r="D951" t="str">
            <v>EXCTAX</v>
          </cell>
          <cell r="E951" t="str">
            <v>GP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M951">
            <v>0.75</v>
          </cell>
          <cell r="N951">
            <v>0</v>
          </cell>
          <cell r="O951">
            <v>0</v>
          </cell>
          <cell r="P951">
            <v>0.75</v>
          </cell>
          <cell r="Q951">
            <v>0</v>
          </cell>
          <cell r="R951">
            <v>0</v>
          </cell>
          <cell r="S951" t="str">
            <v>PLNT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D951">
            <v>408</v>
          </cell>
          <cell r="AE951" t="str">
            <v>EXCTAX</v>
          </cell>
          <cell r="AF951" t="str">
            <v>408.EXCTAX</v>
          </cell>
        </row>
        <row r="952">
          <cell r="A952">
            <v>952</v>
          </cell>
          <cell r="D952" t="str">
            <v>DGP</v>
          </cell>
          <cell r="E952" t="str">
            <v>GP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M952">
            <v>0.75</v>
          </cell>
          <cell r="N952">
            <v>0</v>
          </cell>
          <cell r="O952">
            <v>0</v>
          </cell>
          <cell r="P952">
            <v>0.75</v>
          </cell>
          <cell r="Q952">
            <v>0</v>
          </cell>
          <cell r="R952">
            <v>0</v>
          </cell>
          <cell r="S952" t="str">
            <v>PLNT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D952">
            <v>408</v>
          </cell>
          <cell r="AE952" t="str">
            <v>DGP</v>
          </cell>
          <cell r="AF952" t="str">
            <v>408.DGP</v>
          </cell>
        </row>
        <row r="953">
          <cell r="A953">
            <v>953</v>
          </cell>
          <cell r="F953">
            <v>71905903.267231584</v>
          </cell>
          <cell r="G953">
            <v>34924812.754310466</v>
          </cell>
          <cell r="H953">
            <v>17431224.603135552</v>
          </cell>
          <cell r="I953">
            <v>19084372.905886188</v>
          </cell>
          <cell r="J953">
            <v>465493.00389935344</v>
          </cell>
          <cell r="K953">
            <v>0</v>
          </cell>
          <cell r="N953">
            <v>26193609.565732852</v>
          </cell>
          <cell r="O953">
            <v>8731203.1885776166</v>
          </cell>
          <cell r="Q953">
            <v>13073418.452351663</v>
          </cell>
          <cell r="R953">
            <v>4357806.1507838881</v>
          </cell>
          <cell r="T953">
            <v>3219764.0839638361</v>
          </cell>
          <cell r="U953">
            <v>9509808.5688496865</v>
          </cell>
          <cell r="V953">
            <v>3629265.7022038279</v>
          </cell>
          <cell r="W953">
            <v>2124529.3522066898</v>
          </cell>
          <cell r="X953">
            <v>601005.1986621496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D953">
            <v>408</v>
          </cell>
          <cell r="AE953" t="str">
            <v>NA</v>
          </cell>
          <cell r="AF953" t="str">
            <v>408.NA1</v>
          </cell>
        </row>
        <row r="954">
          <cell r="A954">
            <v>954</v>
          </cell>
          <cell r="AD954">
            <v>408</v>
          </cell>
          <cell r="AE954" t="str">
            <v>NA</v>
          </cell>
          <cell r="AF954" t="str">
            <v>408.NA2</v>
          </cell>
        </row>
        <row r="955">
          <cell r="A955">
            <v>955</v>
          </cell>
          <cell r="B955">
            <v>41140</v>
          </cell>
          <cell r="C955" t="str">
            <v>Deferred Investment Tax Credit - Fed</v>
          </cell>
          <cell r="AD955">
            <v>41140</v>
          </cell>
          <cell r="AE955" t="str">
            <v>NA</v>
          </cell>
          <cell r="AF955" t="str">
            <v>41140.NA</v>
          </cell>
        </row>
        <row r="956">
          <cell r="A956">
            <v>956</v>
          </cell>
          <cell r="D956" t="str">
            <v>DGU</v>
          </cell>
          <cell r="E956" t="str">
            <v>PTD</v>
          </cell>
          <cell r="F956">
            <v>-2640781.1961340029</v>
          </cell>
          <cell r="G956">
            <v>-1289325.7336996566</v>
          </cell>
          <cell r="H956">
            <v>-652053.05556788621</v>
          </cell>
          <cell r="I956">
            <v>-699402.40686645976</v>
          </cell>
          <cell r="J956">
            <v>0</v>
          </cell>
          <cell r="K956">
            <v>0</v>
          </cell>
          <cell r="M956">
            <v>0.75</v>
          </cell>
          <cell r="N956">
            <v>-966994.30027474242</v>
          </cell>
          <cell r="O956">
            <v>-322331.43342491414</v>
          </cell>
          <cell r="P956">
            <v>0.75</v>
          </cell>
          <cell r="Q956">
            <v>-489039.79167591466</v>
          </cell>
          <cell r="R956">
            <v>-163013.26389197155</v>
          </cell>
          <cell r="S956" t="str">
            <v>PLNT</v>
          </cell>
          <cell r="T956">
            <v>-117997.62879145652</v>
          </cell>
          <cell r="U956">
            <v>-348514.62160652556</v>
          </cell>
          <cell r="V956">
            <v>-133005.00780386431</v>
          </cell>
          <cell r="W956">
            <v>-77859.56340925947</v>
          </cell>
          <cell r="X956">
            <v>-22025.585255353897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D956">
            <v>41140</v>
          </cell>
          <cell r="AE956" t="str">
            <v>DGU</v>
          </cell>
          <cell r="AF956" t="str">
            <v>41140.DGU</v>
          </cell>
        </row>
        <row r="957">
          <cell r="A957">
            <v>957</v>
          </cell>
          <cell r="AD957">
            <v>41140</v>
          </cell>
          <cell r="AE957" t="str">
            <v>NA</v>
          </cell>
          <cell r="AF957" t="str">
            <v>41140.NA1</v>
          </cell>
        </row>
        <row r="958">
          <cell r="A958">
            <v>958</v>
          </cell>
          <cell r="F958">
            <v>-2640781.1961340029</v>
          </cell>
          <cell r="G958">
            <v>-1289325.7336996566</v>
          </cell>
          <cell r="H958">
            <v>-652053.05556788621</v>
          </cell>
          <cell r="I958">
            <v>-699402.40686645976</v>
          </cell>
          <cell r="J958">
            <v>0</v>
          </cell>
          <cell r="K958">
            <v>0</v>
          </cell>
          <cell r="N958">
            <v>-966994.30027474242</v>
          </cell>
          <cell r="O958">
            <v>-322331.43342491414</v>
          </cell>
          <cell r="Q958">
            <v>-489039.79167591466</v>
          </cell>
          <cell r="R958">
            <v>-163013.26389197155</v>
          </cell>
          <cell r="T958">
            <v>-117997.62879145652</v>
          </cell>
          <cell r="U958">
            <v>-348514.62160652556</v>
          </cell>
          <cell r="V958">
            <v>-133005.00780386431</v>
          </cell>
          <cell r="W958">
            <v>-77859.56340925947</v>
          </cell>
          <cell r="X958">
            <v>-22025.585255353897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D958">
            <v>41140</v>
          </cell>
          <cell r="AE958" t="str">
            <v>NA</v>
          </cell>
          <cell r="AF958" t="str">
            <v>41140.NA2</v>
          </cell>
        </row>
        <row r="959">
          <cell r="A959">
            <v>959</v>
          </cell>
          <cell r="AD959">
            <v>41140</v>
          </cell>
          <cell r="AE959" t="str">
            <v>NA</v>
          </cell>
          <cell r="AF959" t="str">
            <v>41140.NA3</v>
          </cell>
        </row>
        <row r="960">
          <cell r="A960">
            <v>960</v>
          </cell>
          <cell r="B960">
            <v>41141</v>
          </cell>
          <cell r="C960" t="str">
            <v>Deferred Investment Tax Credit - Idaho</v>
          </cell>
          <cell r="AD960">
            <v>41141</v>
          </cell>
          <cell r="AE960" t="str">
            <v>NA</v>
          </cell>
          <cell r="AF960" t="str">
            <v>41141.NA</v>
          </cell>
        </row>
        <row r="961">
          <cell r="A961">
            <v>961</v>
          </cell>
          <cell r="D961" t="str">
            <v>DGU</v>
          </cell>
          <cell r="E961" t="str">
            <v>PTD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M961">
            <v>0.75</v>
          </cell>
          <cell r="N961">
            <v>0</v>
          </cell>
          <cell r="O961">
            <v>0</v>
          </cell>
          <cell r="P961">
            <v>0.75</v>
          </cell>
          <cell r="Q961">
            <v>0</v>
          </cell>
          <cell r="R961">
            <v>0</v>
          </cell>
          <cell r="S961" t="str">
            <v>PLNT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D961">
            <v>41141</v>
          </cell>
          <cell r="AE961" t="str">
            <v>DGU</v>
          </cell>
          <cell r="AF961" t="str">
            <v>41141.DGU</v>
          </cell>
        </row>
        <row r="962">
          <cell r="A962">
            <v>962</v>
          </cell>
          <cell r="AD962">
            <v>41141</v>
          </cell>
          <cell r="AE962" t="str">
            <v>NA</v>
          </cell>
          <cell r="AF962" t="str">
            <v>41141.NA1</v>
          </cell>
        </row>
        <row r="963">
          <cell r="A963">
            <v>963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N963">
            <v>0</v>
          </cell>
          <cell r="O963">
            <v>0</v>
          </cell>
          <cell r="Q963">
            <v>0</v>
          </cell>
          <cell r="R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D963">
            <v>41141</v>
          </cell>
          <cell r="AE963" t="str">
            <v>NA</v>
          </cell>
          <cell r="AF963" t="str">
            <v>41141.NA2</v>
          </cell>
        </row>
        <row r="964">
          <cell r="A964">
            <v>964</v>
          </cell>
          <cell r="AD964">
            <v>41141</v>
          </cell>
          <cell r="AE964" t="str">
            <v>NA</v>
          </cell>
          <cell r="AF964" t="str">
            <v>41141.NA3</v>
          </cell>
        </row>
        <row r="965">
          <cell r="A965">
            <v>965</v>
          </cell>
          <cell r="B965" t="str">
            <v>TOTAL DEFERRED ITC</v>
          </cell>
          <cell r="F965">
            <v>-2640781.1961340029</v>
          </cell>
          <cell r="G965">
            <v>-1289325.7336996566</v>
          </cell>
          <cell r="H965">
            <v>-652053.05556788621</v>
          </cell>
          <cell r="I965">
            <v>-699402.40686645976</v>
          </cell>
          <cell r="J965">
            <v>0</v>
          </cell>
          <cell r="K965">
            <v>0</v>
          </cell>
          <cell r="N965">
            <v>-966994.30027474242</v>
          </cell>
          <cell r="O965">
            <v>-322331.43342491414</v>
          </cell>
          <cell r="Q965">
            <v>-489039.79167591466</v>
          </cell>
          <cell r="R965">
            <v>-163013.26389197155</v>
          </cell>
          <cell r="T965">
            <v>-117997.62879145652</v>
          </cell>
          <cell r="U965">
            <v>-348514.62160652556</v>
          </cell>
          <cell r="V965">
            <v>-133005.00780386431</v>
          </cell>
          <cell r="W965">
            <v>-77859.56340925947</v>
          </cell>
          <cell r="X965">
            <v>-22025.585255353897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D965" t="str">
            <v>TOTAL DEFERRED ITC</v>
          </cell>
          <cell r="AE965" t="str">
            <v>NA</v>
          </cell>
          <cell r="AF965" t="str">
            <v>TOTAL DEFERRED ITC.NA</v>
          </cell>
        </row>
        <row r="966">
          <cell r="A966">
            <v>966</v>
          </cell>
          <cell r="AD966" t="str">
            <v>TOTAL DEFERRED ITC</v>
          </cell>
          <cell r="AE966" t="str">
            <v>NA</v>
          </cell>
          <cell r="AF966" t="str">
            <v>TOTAL DEFERRED ITC.NA1</v>
          </cell>
        </row>
        <row r="967">
          <cell r="A967">
            <v>967</v>
          </cell>
          <cell r="B967">
            <v>427</v>
          </cell>
          <cell r="C967" t="str">
            <v>Interest on Long-Term Debt</v>
          </cell>
          <cell r="AD967">
            <v>427</v>
          </cell>
          <cell r="AE967" t="str">
            <v>NA</v>
          </cell>
          <cell r="AF967" t="str">
            <v>427.NA</v>
          </cell>
        </row>
        <row r="968">
          <cell r="A968">
            <v>968</v>
          </cell>
          <cell r="D968" t="str">
            <v>S</v>
          </cell>
          <cell r="F968">
            <v>157532787.76499379</v>
          </cell>
          <cell r="G968">
            <v>74725571.575286478</v>
          </cell>
          <cell r="H968">
            <v>41099542.330049254</v>
          </cell>
          <cell r="I968">
            <v>40850814.879391052</v>
          </cell>
          <cell r="J968">
            <v>734813.45956333261</v>
          </cell>
          <cell r="K968">
            <v>122045.52070368359</v>
          </cell>
          <cell r="N968">
            <v>53859323.713964507</v>
          </cell>
          <cell r="O968">
            <v>20866247.86132196</v>
          </cell>
          <cell r="Q968">
            <v>30821717.040506694</v>
          </cell>
          <cell r="R968">
            <v>10277825.28954256</v>
          </cell>
          <cell r="S968" t="str">
            <v>PLNT</v>
          </cell>
          <cell r="T968">
            <v>6892025.5959131364</v>
          </cell>
          <cell r="U968">
            <v>20356101.366301924</v>
          </cell>
          <cell r="V968">
            <v>7768579.1448313408</v>
          </cell>
          <cell r="W968">
            <v>4547634.6380791916</v>
          </cell>
          <cell r="X968">
            <v>1286474.1342654589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D968">
            <v>427</v>
          </cell>
          <cell r="AE968" t="str">
            <v>S</v>
          </cell>
          <cell r="AF968" t="str">
            <v>427.S</v>
          </cell>
        </row>
        <row r="969">
          <cell r="A969">
            <v>969</v>
          </cell>
          <cell r="D969" t="str">
            <v>SNP</v>
          </cell>
          <cell r="E969" t="str">
            <v>GP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M969">
            <v>0.75</v>
          </cell>
          <cell r="N969">
            <v>0</v>
          </cell>
          <cell r="O969">
            <v>0</v>
          </cell>
          <cell r="P969">
            <v>0.75</v>
          </cell>
          <cell r="Q969">
            <v>0</v>
          </cell>
          <cell r="R969">
            <v>0</v>
          </cell>
          <cell r="S969" t="str">
            <v>PLNT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D969">
            <v>427</v>
          </cell>
          <cell r="AE969" t="str">
            <v>SNP</v>
          </cell>
          <cell r="AF969" t="str">
            <v>427.SNP</v>
          </cell>
        </row>
        <row r="970">
          <cell r="A970">
            <v>970</v>
          </cell>
          <cell r="F970">
            <v>157532787.76499379</v>
          </cell>
          <cell r="G970">
            <v>74725571.575286478</v>
          </cell>
          <cell r="H970">
            <v>41099542.330049254</v>
          </cell>
          <cell r="I970">
            <v>40850814.879391052</v>
          </cell>
          <cell r="J970">
            <v>734813.45956333261</v>
          </cell>
          <cell r="K970">
            <v>122045.52070368359</v>
          </cell>
          <cell r="N970">
            <v>53859323.713964507</v>
          </cell>
          <cell r="O970">
            <v>20866247.86132196</v>
          </cell>
          <cell r="Q970">
            <v>30821717.040506694</v>
          </cell>
          <cell r="R970">
            <v>10277825.28954256</v>
          </cell>
          <cell r="T970">
            <v>6892025.5959131364</v>
          </cell>
          <cell r="U970">
            <v>20356101.366301924</v>
          </cell>
          <cell r="V970">
            <v>7768579.1448313408</v>
          </cell>
          <cell r="W970">
            <v>4547634.6380791916</v>
          </cell>
          <cell r="X970">
            <v>1286474.1342654589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D970">
            <v>427</v>
          </cell>
          <cell r="AE970" t="str">
            <v>NA</v>
          </cell>
          <cell r="AF970" t="str">
            <v>427.NA1</v>
          </cell>
        </row>
        <row r="971">
          <cell r="A971">
            <v>971</v>
          </cell>
          <cell r="AD971">
            <v>427</v>
          </cell>
          <cell r="AE971" t="str">
            <v>NA</v>
          </cell>
          <cell r="AF971" t="str">
            <v>427.NA2</v>
          </cell>
        </row>
        <row r="972">
          <cell r="A972">
            <v>972</v>
          </cell>
          <cell r="B972">
            <v>428</v>
          </cell>
          <cell r="C972" t="str">
            <v>Amortization of Debt Disc &amp; Exp</v>
          </cell>
          <cell r="AD972">
            <v>428</v>
          </cell>
          <cell r="AE972" t="str">
            <v>NA</v>
          </cell>
          <cell r="AF972" t="str">
            <v>428.NA</v>
          </cell>
        </row>
        <row r="973">
          <cell r="A973">
            <v>973</v>
          </cell>
          <cell r="D973" t="str">
            <v>SNP</v>
          </cell>
          <cell r="E973" t="str">
            <v>GP</v>
          </cell>
          <cell r="F973">
            <v>2059525.6023868204</v>
          </cell>
          <cell r="G973">
            <v>981216.38663851179</v>
          </cell>
          <cell r="H973">
            <v>508266.5186623513</v>
          </cell>
          <cell r="I973">
            <v>556469.66857302934</v>
          </cell>
          <cell r="J973">
            <v>13573.028512927644</v>
          </cell>
          <cell r="K973">
            <v>0</v>
          </cell>
          <cell r="M973">
            <v>0.75</v>
          </cell>
          <cell r="N973">
            <v>735912.28997888381</v>
          </cell>
          <cell r="O973">
            <v>245304.09665962795</v>
          </cell>
          <cell r="P973">
            <v>0.75</v>
          </cell>
          <cell r="Q973">
            <v>381199.8889967635</v>
          </cell>
          <cell r="R973">
            <v>127066.62966558783</v>
          </cell>
          <cell r="S973" t="str">
            <v>PLNT</v>
          </cell>
          <cell r="T973">
            <v>93883.150445780979</v>
          </cell>
          <cell r="U973">
            <v>277290.74717820849</v>
          </cell>
          <cell r="V973">
            <v>105823.56006289989</v>
          </cell>
          <cell r="W973">
            <v>61947.864377115184</v>
          </cell>
          <cell r="X973">
            <v>17524.346509024796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D973">
            <v>428</v>
          </cell>
          <cell r="AE973" t="str">
            <v>SNP</v>
          </cell>
          <cell r="AF973" t="str">
            <v>428.SNP</v>
          </cell>
        </row>
        <row r="974">
          <cell r="A974">
            <v>974</v>
          </cell>
          <cell r="F974">
            <v>2059525.6023868204</v>
          </cell>
          <cell r="G974">
            <v>981216.38663851179</v>
          </cell>
          <cell r="H974">
            <v>508266.5186623513</v>
          </cell>
          <cell r="I974">
            <v>556469.66857302934</v>
          </cell>
          <cell r="J974">
            <v>13573.028512927644</v>
          </cell>
          <cell r="K974">
            <v>0</v>
          </cell>
          <cell r="N974">
            <v>735912.28997888381</v>
          </cell>
          <cell r="O974">
            <v>245304.09665962795</v>
          </cell>
          <cell r="Q974">
            <v>381199.8889967635</v>
          </cell>
          <cell r="R974">
            <v>127066.62966558783</v>
          </cell>
          <cell r="T974">
            <v>93883.150445780979</v>
          </cell>
          <cell r="U974">
            <v>277290.74717820849</v>
          </cell>
          <cell r="V974">
            <v>105823.56006289989</v>
          </cell>
          <cell r="W974">
            <v>61947.864377115184</v>
          </cell>
          <cell r="X974">
            <v>17524.346509024796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D974">
            <v>428</v>
          </cell>
          <cell r="AE974" t="str">
            <v>NA</v>
          </cell>
          <cell r="AF974" t="str">
            <v>428.NA1</v>
          </cell>
        </row>
        <row r="975">
          <cell r="A975">
            <v>975</v>
          </cell>
          <cell r="AD975">
            <v>428</v>
          </cell>
          <cell r="AE975" t="str">
            <v>NA</v>
          </cell>
          <cell r="AF975" t="str">
            <v>428.NA2</v>
          </cell>
        </row>
        <row r="976">
          <cell r="A976">
            <v>976</v>
          </cell>
          <cell r="B976">
            <v>429</v>
          </cell>
          <cell r="C976" t="str">
            <v>Amortization of Premium on Debt</v>
          </cell>
          <cell r="AD976">
            <v>429</v>
          </cell>
          <cell r="AE976" t="str">
            <v>NA</v>
          </cell>
          <cell r="AF976" t="str">
            <v>429.NA</v>
          </cell>
        </row>
        <row r="977">
          <cell r="A977">
            <v>977</v>
          </cell>
          <cell r="D977" t="str">
            <v>SNP</v>
          </cell>
          <cell r="E977" t="str">
            <v>GP</v>
          </cell>
          <cell r="F977">
            <v>-4923.3284314012899</v>
          </cell>
          <cell r="G977">
            <v>-2345.6132461260345</v>
          </cell>
          <cell r="H977">
            <v>-1215.0191282689937</v>
          </cell>
          <cell r="I977">
            <v>-1330.2495182982825</v>
          </cell>
          <cell r="J977">
            <v>-32.446538707978661</v>
          </cell>
          <cell r="K977">
            <v>0</v>
          </cell>
          <cell r="M977">
            <v>0.75</v>
          </cell>
          <cell r="N977">
            <v>-1759.2099345945257</v>
          </cell>
          <cell r="O977">
            <v>-586.40331153150862</v>
          </cell>
          <cell r="P977">
            <v>0.75</v>
          </cell>
          <cell r="Q977">
            <v>-911.26434620174518</v>
          </cell>
          <cell r="R977">
            <v>-303.75478206724841</v>
          </cell>
          <cell r="S977" t="str">
            <v>PLNT</v>
          </cell>
          <cell r="T977">
            <v>-224.42915168598341</v>
          </cell>
          <cell r="U977">
            <v>-662.86790402840052</v>
          </cell>
          <cell r="V977">
            <v>-252.97288917699117</v>
          </cell>
          <cell r="W977">
            <v>-148.08734671663436</v>
          </cell>
          <cell r="X977">
            <v>-41.892226690272992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D977">
            <v>429</v>
          </cell>
          <cell r="AE977" t="str">
            <v>SNP</v>
          </cell>
          <cell r="AF977" t="str">
            <v>429.SNP</v>
          </cell>
        </row>
        <row r="978">
          <cell r="A978">
            <v>978</v>
          </cell>
          <cell r="F978">
            <v>-4923.3284314012899</v>
          </cell>
          <cell r="G978">
            <v>-2345.6132461260345</v>
          </cell>
          <cell r="H978">
            <v>-1215.0191282689937</v>
          </cell>
          <cell r="I978">
            <v>-1330.2495182982825</v>
          </cell>
          <cell r="J978">
            <v>-32.446538707978661</v>
          </cell>
          <cell r="K978">
            <v>0</v>
          </cell>
          <cell r="N978">
            <v>-1759.2099345945257</v>
          </cell>
          <cell r="O978">
            <v>-586.40331153150862</v>
          </cell>
          <cell r="Q978">
            <v>-911.26434620174518</v>
          </cell>
          <cell r="R978">
            <v>-303.75478206724841</v>
          </cell>
          <cell r="T978">
            <v>-224.42915168598341</v>
          </cell>
          <cell r="U978">
            <v>-662.86790402840052</v>
          </cell>
          <cell r="V978">
            <v>-252.97288917699117</v>
          </cell>
          <cell r="W978">
            <v>-148.08734671663436</v>
          </cell>
          <cell r="X978">
            <v>-41.892226690272992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D978">
            <v>429</v>
          </cell>
          <cell r="AE978" t="str">
            <v>NA</v>
          </cell>
          <cell r="AF978" t="str">
            <v>429.NA1</v>
          </cell>
        </row>
        <row r="979">
          <cell r="A979">
            <v>979</v>
          </cell>
          <cell r="AD979">
            <v>429</v>
          </cell>
          <cell r="AE979" t="str">
            <v>NA</v>
          </cell>
          <cell r="AF979" t="str">
            <v>429.NA2</v>
          </cell>
        </row>
        <row r="980">
          <cell r="A980">
            <v>980</v>
          </cell>
          <cell r="B980">
            <v>431</v>
          </cell>
          <cell r="C980" t="str">
            <v>Other Interest Expense</v>
          </cell>
          <cell r="AD980">
            <v>431</v>
          </cell>
          <cell r="AE980" t="str">
            <v>NA</v>
          </cell>
          <cell r="AF980" t="str">
            <v>431.NA</v>
          </cell>
        </row>
        <row r="981">
          <cell r="A981">
            <v>981</v>
          </cell>
          <cell r="D981" t="str">
            <v>OTH</v>
          </cell>
          <cell r="E981" t="str">
            <v>NUTIL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M981">
            <v>0.75</v>
          </cell>
          <cell r="N981">
            <v>0</v>
          </cell>
          <cell r="O981">
            <v>0</v>
          </cell>
          <cell r="P981">
            <v>0.75</v>
          </cell>
          <cell r="Q981">
            <v>0</v>
          </cell>
          <cell r="R981">
            <v>0</v>
          </cell>
          <cell r="S981" t="str">
            <v>PLNT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D981">
            <v>431</v>
          </cell>
          <cell r="AE981" t="str">
            <v>OTH</v>
          </cell>
          <cell r="AF981" t="str">
            <v>431.OTH</v>
          </cell>
        </row>
        <row r="982">
          <cell r="A982">
            <v>982</v>
          </cell>
          <cell r="D982" t="str">
            <v>SO</v>
          </cell>
          <cell r="E982" t="str">
            <v>GP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M982">
            <v>0.75</v>
          </cell>
          <cell r="N982">
            <v>0</v>
          </cell>
          <cell r="O982">
            <v>0</v>
          </cell>
          <cell r="P982">
            <v>0.75</v>
          </cell>
          <cell r="Q982">
            <v>0</v>
          </cell>
          <cell r="R982">
            <v>0</v>
          </cell>
          <cell r="S982" t="str">
            <v>PLNT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D982">
            <v>431</v>
          </cell>
          <cell r="AE982" t="str">
            <v>SO</v>
          </cell>
          <cell r="AF982" t="str">
            <v>431.SO</v>
          </cell>
        </row>
        <row r="983">
          <cell r="A983">
            <v>983</v>
          </cell>
          <cell r="D983" t="str">
            <v>SNP</v>
          </cell>
          <cell r="E983" t="str">
            <v>GP</v>
          </cell>
          <cell r="F983">
            <v>8002814.6700073099</v>
          </cell>
          <cell r="G983">
            <v>3812767.7967886659</v>
          </cell>
          <cell r="H983">
            <v>1974999.8480769743</v>
          </cell>
          <cell r="I983">
            <v>2162305.543523863</v>
          </cell>
          <cell r="J983">
            <v>52741.481617805774</v>
          </cell>
          <cell r="K983">
            <v>0</v>
          </cell>
          <cell r="M983">
            <v>0.75</v>
          </cell>
          <cell r="N983">
            <v>2859575.8475914993</v>
          </cell>
          <cell r="O983">
            <v>953191.94919716648</v>
          </cell>
          <cell r="P983">
            <v>0.75</v>
          </cell>
          <cell r="Q983">
            <v>1481249.8860577308</v>
          </cell>
          <cell r="R983">
            <v>493749.96201924357</v>
          </cell>
          <cell r="S983" t="str">
            <v>PLNT</v>
          </cell>
          <cell r="T983">
            <v>364807.04720702203</v>
          </cell>
          <cell r="U983">
            <v>1077484.2792938789</v>
          </cell>
          <cell r="V983">
            <v>411204.56959714583</v>
          </cell>
          <cell r="W983">
            <v>240714.30684729473</v>
          </cell>
          <cell r="X983">
            <v>68095.340578521427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D983">
            <v>431</v>
          </cell>
          <cell r="AE983" t="str">
            <v>SNP</v>
          </cell>
          <cell r="AF983" t="str">
            <v>431.SNP</v>
          </cell>
        </row>
        <row r="984">
          <cell r="A984">
            <v>984</v>
          </cell>
          <cell r="F984">
            <v>8002814.6700073099</v>
          </cell>
          <cell r="G984">
            <v>3812767.7967886659</v>
          </cell>
          <cell r="H984">
            <v>1974999.8480769743</v>
          </cell>
          <cell r="I984">
            <v>2162305.543523863</v>
          </cell>
          <cell r="J984">
            <v>52741.481617805774</v>
          </cell>
          <cell r="K984">
            <v>0</v>
          </cell>
          <cell r="N984">
            <v>2859575.8475914993</v>
          </cell>
          <cell r="O984">
            <v>953191.94919716648</v>
          </cell>
          <cell r="Q984">
            <v>1481249.8860577308</v>
          </cell>
          <cell r="R984">
            <v>493749.96201924357</v>
          </cell>
          <cell r="T984">
            <v>364807.04720702203</v>
          </cell>
          <cell r="U984">
            <v>1077484.2792938789</v>
          </cell>
          <cell r="V984">
            <v>411204.56959714583</v>
          </cell>
          <cell r="W984">
            <v>240714.30684729473</v>
          </cell>
          <cell r="X984">
            <v>68095.340578521427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D984">
            <v>431</v>
          </cell>
          <cell r="AE984" t="str">
            <v>NA</v>
          </cell>
          <cell r="AF984" t="str">
            <v>431.NA1</v>
          </cell>
        </row>
        <row r="985">
          <cell r="A985">
            <v>985</v>
          </cell>
          <cell r="AD985">
            <v>431</v>
          </cell>
          <cell r="AE985" t="str">
            <v>NA</v>
          </cell>
          <cell r="AF985" t="str">
            <v>431.NA2</v>
          </cell>
        </row>
        <row r="986">
          <cell r="A986">
            <v>986</v>
          </cell>
          <cell r="B986">
            <v>432</v>
          </cell>
          <cell r="C986" t="str">
            <v>AFUDC - Borrowed</v>
          </cell>
          <cell r="AD986">
            <v>432</v>
          </cell>
          <cell r="AE986" t="str">
            <v>NA</v>
          </cell>
          <cell r="AF986" t="str">
            <v>432.NA</v>
          </cell>
        </row>
        <row r="987">
          <cell r="A987">
            <v>987</v>
          </cell>
          <cell r="D987" t="str">
            <v>SNP</v>
          </cell>
          <cell r="E987" t="str">
            <v>GP</v>
          </cell>
          <cell r="F987">
            <v>-8236929.2016688846</v>
          </cell>
          <cell r="G987">
            <v>-3924306.5970591335</v>
          </cell>
          <cell r="H987">
            <v>-2032776.5408444703</v>
          </cell>
          <cell r="I987">
            <v>-2225561.6815834553</v>
          </cell>
          <cell r="J987">
            <v>-54284.382181824316</v>
          </cell>
          <cell r="K987">
            <v>0</v>
          </cell>
          <cell r="M987">
            <v>0.75</v>
          </cell>
          <cell r="N987">
            <v>-2943229.9477943499</v>
          </cell>
          <cell r="O987">
            <v>-981076.64926478337</v>
          </cell>
          <cell r="P987">
            <v>0.75</v>
          </cell>
          <cell r="Q987">
            <v>-1524582.4056333527</v>
          </cell>
          <cell r="R987">
            <v>-508194.13521111757</v>
          </cell>
          <cell r="S987" t="str">
            <v>PLNT</v>
          </cell>
          <cell r="T987">
            <v>-375479.12128663278</v>
          </cell>
          <cell r="U987">
            <v>-1109005.0301573202</v>
          </cell>
          <cell r="V987">
            <v>-423233.95790587785</v>
          </cell>
          <cell r="W987">
            <v>-247756.16893401768</v>
          </cell>
          <cell r="X987">
            <v>-70087.403299606696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D987">
            <v>432</v>
          </cell>
          <cell r="AE987" t="str">
            <v>SNP</v>
          </cell>
          <cell r="AF987" t="str">
            <v>432.SNP</v>
          </cell>
        </row>
        <row r="988">
          <cell r="A988">
            <v>988</v>
          </cell>
          <cell r="F988">
            <v>-8236929.2016688846</v>
          </cell>
          <cell r="G988">
            <v>-3924306.5970591335</v>
          </cell>
          <cell r="H988">
            <v>-2032776.5408444703</v>
          </cell>
          <cell r="I988">
            <v>-2225561.6815834553</v>
          </cell>
          <cell r="J988">
            <v>-54284.382181824316</v>
          </cell>
          <cell r="K988">
            <v>0</v>
          </cell>
          <cell r="N988">
            <v>-2943229.9477943499</v>
          </cell>
          <cell r="O988">
            <v>-981076.64926478337</v>
          </cell>
          <cell r="Q988">
            <v>-1524582.4056333527</v>
          </cell>
          <cell r="R988">
            <v>-508194.13521111757</v>
          </cell>
          <cell r="T988">
            <v>-375479.12128663278</v>
          </cell>
          <cell r="U988">
            <v>-1109005.0301573202</v>
          </cell>
          <cell r="V988">
            <v>-423233.95790587785</v>
          </cell>
          <cell r="W988">
            <v>-247756.16893401768</v>
          </cell>
          <cell r="X988">
            <v>-70087.403299606696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D988">
            <v>432</v>
          </cell>
          <cell r="AE988" t="str">
            <v>NA</v>
          </cell>
          <cell r="AF988" t="str">
            <v>432.NA1</v>
          </cell>
        </row>
        <row r="989">
          <cell r="A989">
            <v>989</v>
          </cell>
          <cell r="AD989">
            <v>432</v>
          </cell>
          <cell r="AE989" t="str">
            <v>NA</v>
          </cell>
          <cell r="AF989" t="str">
            <v>432.NA2</v>
          </cell>
        </row>
        <row r="990">
          <cell r="A990">
            <v>990</v>
          </cell>
          <cell r="C990" t="str">
            <v>Electric Interest Deductions for Tax</v>
          </cell>
          <cell r="F990">
            <v>1820487.742293844</v>
          </cell>
          <cell r="G990">
            <v>867331.97312191781</v>
          </cell>
          <cell r="H990">
            <v>449274.80676658638</v>
          </cell>
          <cell r="I990">
            <v>491883.28099513846</v>
          </cell>
          <cell r="J990">
            <v>11997.681410201127</v>
          </cell>
          <cell r="K990">
            <v>0</v>
          </cell>
          <cell r="N990">
            <v>650498.97984143859</v>
          </cell>
          <cell r="O990">
            <v>216832.99328047945</v>
          </cell>
          <cell r="Q990">
            <v>336956.10507493978</v>
          </cell>
          <cell r="R990">
            <v>112318.70169164659</v>
          </cell>
          <cell r="T990">
            <v>82986.647214484226</v>
          </cell>
          <cell r="U990">
            <v>245107.12841073889</v>
          </cell>
          <cell r="V990">
            <v>93541.198864990904</v>
          </cell>
          <cell r="W990">
            <v>54757.914943675598</v>
          </cell>
          <cell r="X990">
            <v>15490.391561249256</v>
          </cell>
          <cell r="AD990">
            <v>432</v>
          </cell>
          <cell r="AE990" t="str">
            <v>NA</v>
          </cell>
          <cell r="AF990" t="str">
            <v>432.NA3</v>
          </cell>
        </row>
        <row r="991">
          <cell r="A991">
            <v>991</v>
          </cell>
          <cell r="AD991">
            <v>432</v>
          </cell>
          <cell r="AE991" t="str">
            <v>NA</v>
          </cell>
          <cell r="AF991" t="str">
            <v>432.NA4</v>
          </cell>
        </row>
        <row r="992">
          <cell r="A992">
            <v>992</v>
          </cell>
          <cell r="C992" t="str">
            <v>Total Electric Interest Deductions for Tax</v>
          </cell>
          <cell r="F992">
            <v>159353275.50728765</v>
          </cell>
          <cell r="G992">
            <v>75592903.548408389</v>
          </cell>
          <cell r="H992">
            <v>41548817.136815839</v>
          </cell>
          <cell r="I992">
            <v>41342698.16038619</v>
          </cell>
          <cell r="J992">
            <v>746811.14097353374</v>
          </cell>
          <cell r="K992">
            <v>122045.52070368359</v>
          </cell>
          <cell r="N992">
            <v>54509822.693805948</v>
          </cell>
          <cell r="O992">
            <v>21083080.854602437</v>
          </cell>
          <cell r="Q992">
            <v>31158673.145581637</v>
          </cell>
          <cell r="R992">
            <v>10390143.991234206</v>
          </cell>
          <cell r="T992">
            <v>6975012.2431276208</v>
          </cell>
          <cell r="U992">
            <v>20601208.494712662</v>
          </cell>
          <cell r="V992">
            <v>7862120.3436963316</v>
          </cell>
          <cell r="W992">
            <v>4602392.5530228671</v>
          </cell>
          <cell r="X992">
            <v>1301964.5258267082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D992">
            <v>432</v>
          </cell>
          <cell r="AE992" t="str">
            <v>NA</v>
          </cell>
          <cell r="AF992" t="str">
            <v>432.NA5</v>
          </cell>
        </row>
        <row r="993">
          <cell r="A993">
            <v>993</v>
          </cell>
          <cell r="AD993">
            <v>432</v>
          </cell>
          <cell r="AE993" t="str">
            <v>NA</v>
          </cell>
          <cell r="AF993" t="str">
            <v>432.NA6</v>
          </cell>
        </row>
        <row r="994">
          <cell r="A994">
            <v>994</v>
          </cell>
          <cell r="AD994">
            <v>432</v>
          </cell>
          <cell r="AE994" t="str">
            <v>NA</v>
          </cell>
          <cell r="AF994" t="str">
            <v>432.NA7</v>
          </cell>
        </row>
        <row r="995">
          <cell r="A995">
            <v>995</v>
          </cell>
          <cell r="B995">
            <v>419</v>
          </cell>
          <cell r="C995" t="str">
            <v>Interest &amp; Dividends</v>
          </cell>
          <cell r="AD995">
            <v>419</v>
          </cell>
          <cell r="AE995" t="str">
            <v>NA</v>
          </cell>
          <cell r="AF995" t="str">
            <v>419.NA</v>
          </cell>
        </row>
        <row r="996">
          <cell r="A996">
            <v>996</v>
          </cell>
          <cell r="D996" t="str">
            <v>SNP</v>
          </cell>
          <cell r="E996" t="str">
            <v>GP</v>
          </cell>
          <cell r="F996">
            <v>-15585279.505477561</v>
          </cell>
          <cell r="G996">
            <v>-7425269.0150552932</v>
          </cell>
          <cell r="H996">
            <v>-3846262.3370393817</v>
          </cell>
          <cell r="I996">
            <v>-4211035.4496104047</v>
          </cell>
          <cell r="J996">
            <v>-102712.70377247897</v>
          </cell>
          <cell r="K996">
            <v>0</v>
          </cell>
          <cell r="M996">
            <v>0.75</v>
          </cell>
          <cell r="N996">
            <v>-5568951.7612914704</v>
          </cell>
          <cell r="O996">
            <v>-1856317.2537638233</v>
          </cell>
          <cell r="P996">
            <v>0.75</v>
          </cell>
          <cell r="Q996">
            <v>-2884696.7527795364</v>
          </cell>
          <cell r="R996">
            <v>-961565.58425984543</v>
          </cell>
          <cell r="S996" t="str">
            <v>PLNT</v>
          </cell>
          <cell r="T996">
            <v>-710452.5133635503</v>
          </cell>
          <cell r="U996">
            <v>-2098373.4283500295</v>
          </cell>
          <cell r="V996">
            <v>-800810.51671977097</v>
          </cell>
          <cell r="W996">
            <v>-468785.03475064883</v>
          </cell>
          <cell r="X996">
            <v>-132613.95642640503</v>
          </cell>
          <cell r="AD996">
            <v>419</v>
          </cell>
          <cell r="AE996" t="str">
            <v>SNP</v>
          </cell>
          <cell r="AF996" t="str">
            <v>419.SNP</v>
          </cell>
        </row>
        <row r="997">
          <cell r="A997">
            <v>997</v>
          </cell>
          <cell r="C997" t="str">
            <v>Total Operating Deductions for Tax</v>
          </cell>
          <cell r="F997">
            <v>-15585279.505477561</v>
          </cell>
          <cell r="G997">
            <v>-7425269.0150552932</v>
          </cell>
          <cell r="H997">
            <v>-3846262.3370393817</v>
          </cell>
          <cell r="I997">
            <v>-4211035.4496104047</v>
          </cell>
          <cell r="J997">
            <v>-102712.70377247897</v>
          </cell>
          <cell r="K997">
            <v>0</v>
          </cell>
          <cell r="N997">
            <v>-5568951.7612914704</v>
          </cell>
          <cell r="O997">
            <v>-1856317.2537638233</v>
          </cell>
          <cell r="Q997">
            <v>-2884696.7527795364</v>
          </cell>
          <cell r="R997">
            <v>-961565.58425984543</v>
          </cell>
          <cell r="T997">
            <v>-710452.5133635503</v>
          </cell>
          <cell r="U997">
            <v>-2098373.4283500295</v>
          </cell>
          <cell r="V997">
            <v>-800810.51671977097</v>
          </cell>
          <cell r="W997">
            <v>-468785.03475064883</v>
          </cell>
          <cell r="X997">
            <v>-132613.95642640503</v>
          </cell>
          <cell r="AD997">
            <v>419</v>
          </cell>
          <cell r="AE997" t="str">
            <v>NA</v>
          </cell>
          <cell r="AF997" t="str">
            <v>419.NA1</v>
          </cell>
        </row>
        <row r="998">
          <cell r="A998">
            <v>998</v>
          </cell>
          <cell r="AD998">
            <v>419</v>
          </cell>
          <cell r="AE998" t="str">
            <v>NA</v>
          </cell>
          <cell r="AF998" t="str">
            <v>419.NA2</v>
          </cell>
        </row>
        <row r="999">
          <cell r="A999">
            <v>999</v>
          </cell>
          <cell r="B999">
            <v>41010</v>
          </cell>
          <cell r="C999" t="str">
            <v>Deferred Income Tax - Federal-DR</v>
          </cell>
          <cell r="AD999">
            <v>41010</v>
          </cell>
          <cell r="AE999" t="str">
            <v>NA</v>
          </cell>
          <cell r="AF999" t="str">
            <v>41010.NA</v>
          </cell>
        </row>
        <row r="1000">
          <cell r="A1000">
            <v>1000</v>
          </cell>
          <cell r="D1000" t="str">
            <v>S</v>
          </cell>
          <cell r="E1000" t="str">
            <v>GP</v>
          </cell>
          <cell r="F1000">
            <v>-253165</v>
          </cell>
          <cell r="G1000">
            <v>-120614.98348719362</v>
          </cell>
          <cell r="H1000">
            <v>-62478.122655057123</v>
          </cell>
          <cell r="I1000">
            <v>-68403.443725595949</v>
          </cell>
          <cell r="J1000">
            <v>-1668.4501321532668</v>
          </cell>
          <cell r="K1000">
            <v>0</v>
          </cell>
          <cell r="M1000">
            <v>0.75</v>
          </cell>
          <cell r="N1000">
            <v>-90461.237615395221</v>
          </cell>
          <cell r="O1000">
            <v>-30153.745871798405</v>
          </cell>
          <cell r="P1000">
            <v>0.75</v>
          </cell>
          <cell r="Q1000">
            <v>-46858.591991292844</v>
          </cell>
          <cell r="R1000">
            <v>-15619.530663764281</v>
          </cell>
          <cell r="S1000" t="str">
            <v>PLNT</v>
          </cell>
          <cell r="T1000">
            <v>-11540.486680554526</v>
          </cell>
          <cell r="U1000">
            <v>-34085.670956464332</v>
          </cell>
          <cell r="V1000">
            <v>-13008.248866766064</v>
          </cell>
          <cell r="W1000">
            <v>-7614.8755164087424</v>
          </cell>
          <cell r="X1000">
            <v>-2154.1617054022854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D1000">
            <v>41010</v>
          </cell>
          <cell r="AE1000" t="str">
            <v>S</v>
          </cell>
          <cell r="AF1000" t="str">
            <v>41010.S</v>
          </cell>
        </row>
        <row r="1001">
          <cell r="A1001">
            <v>1001</v>
          </cell>
          <cell r="D1001" t="str">
            <v>TROJP</v>
          </cell>
          <cell r="E1001" t="str">
            <v>P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M1001">
            <v>0.75</v>
          </cell>
          <cell r="N1001">
            <v>0</v>
          </cell>
          <cell r="O1001">
            <v>0</v>
          </cell>
          <cell r="P1001">
            <v>0.75</v>
          </cell>
          <cell r="Q1001">
            <v>0</v>
          </cell>
          <cell r="R1001">
            <v>0</v>
          </cell>
          <cell r="S1001" t="str">
            <v>PLNT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D1001">
            <v>41010</v>
          </cell>
          <cell r="AE1001" t="str">
            <v>TROJP</v>
          </cell>
          <cell r="AF1001" t="str">
            <v>41010.TROJP</v>
          </cell>
        </row>
        <row r="1002">
          <cell r="A1002">
            <v>1002</v>
          </cell>
          <cell r="D1002" t="str">
            <v>SG</v>
          </cell>
          <cell r="E1002" t="str">
            <v>PT</v>
          </cell>
          <cell r="F1002">
            <v>34251.477347644461</v>
          </cell>
          <cell r="G1002">
            <v>22747.395513788608</v>
          </cell>
          <cell r="H1002">
            <v>11504.081833855851</v>
          </cell>
          <cell r="I1002">
            <v>0</v>
          </cell>
          <cell r="J1002">
            <v>0</v>
          </cell>
          <cell r="K1002">
            <v>0</v>
          </cell>
          <cell r="M1002">
            <v>0.75</v>
          </cell>
          <cell r="N1002">
            <v>17060.546635341456</v>
          </cell>
          <cell r="O1002">
            <v>5686.8488784471519</v>
          </cell>
          <cell r="P1002">
            <v>0.75</v>
          </cell>
          <cell r="Q1002">
            <v>8628.0613753918879</v>
          </cell>
          <cell r="R1002">
            <v>2876.0204584639628</v>
          </cell>
          <cell r="S1002" t="str">
            <v>PLNT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D1002">
            <v>41010</v>
          </cell>
          <cell r="AE1002" t="str">
            <v>SG</v>
          </cell>
          <cell r="AF1002" t="str">
            <v>41010.SG</v>
          </cell>
        </row>
        <row r="1003">
          <cell r="A1003">
            <v>1003</v>
          </cell>
          <cell r="D1003" t="str">
            <v>SO</v>
          </cell>
          <cell r="E1003" t="str">
            <v>LABOR</v>
          </cell>
          <cell r="F1003">
            <v>5080998.1105829673</v>
          </cell>
          <cell r="G1003">
            <v>2344262.5901216324</v>
          </cell>
          <cell r="H1003">
            <v>441377.53847079456</v>
          </cell>
          <cell r="I1003">
            <v>1549192.6424755268</v>
          </cell>
          <cell r="J1003">
            <v>746165.33951501374</v>
          </cell>
          <cell r="K1003">
            <v>0</v>
          </cell>
          <cell r="M1003">
            <v>0.75</v>
          </cell>
          <cell r="N1003">
            <v>1758196.9425912243</v>
          </cell>
          <cell r="O1003">
            <v>586065.64753040811</v>
          </cell>
          <cell r="P1003">
            <v>0.75</v>
          </cell>
          <cell r="Q1003">
            <v>331033.15385309595</v>
          </cell>
          <cell r="R1003">
            <v>110344.38461769864</v>
          </cell>
          <cell r="S1003" t="str">
            <v>DISom</v>
          </cell>
          <cell r="T1003">
            <v>133690.80372153901</v>
          </cell>
          <cell r="U1003">
            <v>1378166.9075307206</v>
          </cell>
          <cell r="V1003">
            <v>11699.436733321099</v>
          </cell>
          <cell r="W1003">
            <v>0</v>
          </cell>
          <cell r="X1003">
            <v>25635.494489945911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D1003">
            <v>41010</v>
          </cell>
          <cell r="AE1003" t="str">
            <v>SO</v>
          </cell>
          <cell r="AF1003" t="str">
            <v>41010.SO</v>
          </cell>
        </row>
        <row r="1004">
          <cell r="A1004">
            <v>1004</v>
          </cell>
          <cell r="D1004" t="str">
            <v>SNP</v>
          </cell>
          <cell r="E1004" t="str">
            <v>GP</v>
          </cell>
          <cell r="F1004">
            <v>5828260.5810054541</v>
          </cell>
          <cell r="G1004">
            <v>2776748.5779512743</v>
          </cell>
          <cell r="H1004">
            <v>1438345.6617055803</v>
          </cell>
          <cell r="I1004">
            <v>1574755.9681271729</v>
          </cell>
          <cell r="J1004">
            <v>38410.373221425652</v>
          </cell>
          <cell r="K1004">
            <v>0</v>
          </cell>
          <cell r="M1004">
            <v>0.75</v>
          </cell>
          <cell r="N1004">
            <v>2082561.4334634556</v>
          </cell>
          <cell r="O1004">
            <v>694187.14448781859</v>
          </cell>
          <cell r="P1004">
            <v>0.75</v>
          </cell>
          <cell r="Q1004">
            <v>1078759.2462791852</v>
          </cell>
          <cell r="R1004">
            <v>359586.41542639508</v>
          </cell>
          <cell r="S1004" t="str">
            <v>PLNT</v>
          </cell>
          <cell r="T1004">
            <v>265680.34130268573</v>
          </cell>
          <cell r="U1004">
            <v>784706.30779406126</v>
          </cell>
          <cell r="V1004">
            <v>299470.55911394354</v>
          </cell>
          <cell r="W1004">
            <v>175306.53447968172</v>
          </cell>
          <cell r="X1004">
            <v>49592.225436800603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D1004">
            <v>41010</v>
          </cell>
          <cell r="AE1004" t="str">
            <v>SNP</v>
          </cell>
          <cell r="AF1004" t="str">
            <v>41010.SNP</v>
          </cell>
        </row>
        <row r="1005">
          <cell r="A1005">
            <v>1005</v>
          </cell>
          <cell r="D1005" t="str">
            <v>SE</v>
          </cell>
          <cell r="E1005" t="str">
            <v>P</v>
          </cell>
          <cell r="F1005">
            <v>854816.95408072078</v>
          </cell>
          <cell r="G1005">
            <v>854816.95408072078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M1005">
            <v>0.75</v>
          </cell>
          <cell r="N1005">
            <v>641112.71556054056</v>
          </cell>
          <cell r="O1005">
            <v>213704.2385201802</v>
          </cell>
          <cell r="P1005">
            <v>0.75</v>
          </cell>
          <cell r="Q1005">
            <v>0</v>
          </cell>
          <cell r="R1005">
            <v>0</v>
          </cell>
          <cell r="S1005" t="str">
            <v>PLNT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D1005">
            <v>41010</v>
          </cell>
          <cell r="AE1005" t="str">
            <v>SE</v>
          </cell>
          <cell r="AF1005" t="str">
            <v>41010.SE</v>
          </cell>
        </row>
        <row r="1006">
          <cell r="A1006">
            <v>1006</v>
          </cell>
          <cell r="D1006" t="str">
            <v>SG</v>
          </cell>
          <cell r="E1006" t="str">
            <v>PT</v>
          </cell>
          <cell r="F1006">
            <v>17099481.8464984</v>
          </cell>
          <cell r="G1006">
            <v>11356259.839399237</v>
          </cell>
          <cell r="H1006">
            <v>5743222.0070991637</v>
          </cell>
          <cell r="I1006">
            <v>0</v>
          </cell>
          <cell r="J1006">
            <v>0</v>
          </cell>
          <cell r="K1006">
            <v>0</v>
          </cell>
          <cell r="M1006">
            <v>0.75</v>
          </cell>
          <cell r="N1006">
            <v>8517194.8795494288</v>
          </cell>
          <cell r="O1006">
            <v>2839064.9598498093</v>
          </cell>
          <cell r="P1006">
            <v>0.75</v>
          </cell>
          <cell r="Q1006">
            <v>4307416.505324373</v>
          </cell>
          <cell r="R1006">
            <v>1435805.5017747909</v>
          </cell>
          <cell r="S1006" t="str">
            <v>PLNT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D1006">
            <v>41010</v>
          </cell>
          <cell r="AE1006" t="str">
            <v>SG</v>
          </cell>
          <cell r="AF1006" t="str">
            <v>41010.SG1</v>
          </cell>
        </row>
        <row r="1007">
          <cell r="A1007">
            <v>1007</v>
          </cell>
          <cell r="D1007" t="str">
            <v>GPS</v>
          </cell>
          <cell r="E1007" t="str">
            <v>GP</v>
          </cell>
          <cell r="F1007">
            <v>5496269.9780264469</v>
          </cell>
          <cell r="G1007">
            <v>2618578.8424182567</v>
          </cell>
          <cell r="H1007">
            <v>1356414.3141131059</v>
          </cell>
          <cell r="I1007">
            <v>1485054.3880181485</v>
          </cell>
          <cell r="J1007">
            <v>36222.433476935039</v>
          </cell>
          <cell r="K1007">
            <v>0</v>
          </cell>
          <cell r="M1007">
            <v>0.75</v>
          </cell>
          <cell r="N1007">
            <v>1963934.1318136924</v>
          </cell>
          <cell r="O1007">
            <v>654644.71060456417</v>
          </cell>
          <cell r="P1007">
            <v>0.75</v>
          </cell>
          <cell r="Q1007">
            <v>1017310.7355848295</v>
          </cell>
          <cell r="R1007">
            <v>339103.57852827647</v>
          </cell>
          <cell r="S1007" t="str">
            <v>PLNT</v>
          </cell>
          <cell r="T1007">
            <v>250546.6019163231</v>
          </cell>
          <cell r="U1007">
            <v>740007.70232418738</v>
          </cell>
          <cell r="V1007">
            <v>282412.05424566142</v>
          </cell>
          <cell r="W1007">
            <v>165320.68685341973</v>
          </cell>
          <cell r="X1007">
            <v>46767.342678556808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D1007">
            <v>41010</v>
          </cell>
          <cell r="AE1007" t="str">
            <v>GPS</v>
          </cell>
          <cell r="AF1007" t="str">
            <v>41010.GPS</v>
          </cell>
        </row>
        <row r="1008">
          <cell r="A1008">
            <v>1008</v>
          </cell>
          <cell r="D1008" t="str">
            <v>DITEXP</v>
          </cell>
          <cell r="E1008" t="str">
            <v>DITEXP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M1008">
            <v>0.75</v>
          </cell>
          <cell r="N1008">
            <v>0</v>
          </cell>
          <cell r="O1008">
            <v>0</v>
          </cell>
          <cell r="P1008">
            <v>0.75</v>
          </cell>
          <cell r="Q1008">
            <v>0</v>
          </cell>
          <cell r="R1008">
            <v>0</v>
          </cell>
          <cell r="S1008" t="str">
            <v>PLNT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D1008">
            <v>41010</v>
          </cell>
          <cell r="AE1008" t="str">
            <v>DITEXP</v>
          </cell>
          <cell r="AF1008" t="str">
            <v>41010.DITEXP</v>
          </cell>
        </row>
        <row r="1009">
          <cell r="A1009">
            <v>1009</v>
          </cell>
          <cell r="D1009" t="str">
            <v>BADDEBT</v>
          </cell>
          <cell r="E1009" t="str">
            <v>CUST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M1009">
            <v>0.75</v>
          </cell>
          <cell r="N1009">
            <v>0</v>
          </cell>
          <cell r="O1009">
            <v>0</v>
          </cell>
          <cell r="P1009">
            <v>0.75</v>
          </cell>
          <cell r="Q1009">
            <v>0</v>
          </cell>
          <cell r="R1009">
            <v>0</v>
          </cell>
          <cell r="S1009" t="str">
            <v>PLNT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D1009">
            <v>41010</v>
          </cell>
          <cell r="AE1009" t="str">
            <v>BADDEBT</v>
          </cell>
          <cell r="AF1009" t="str">
            <v>41010.BADDEBT</v>
          </cell>
        </row>
        <row r="1010">
          <cell r="A1010">
            <v>1010</v>
          </cell>
          <cell r="D1010" t="str">
            <v>CN</v>
          </cell>
          <cell r="E1010" t="str">
            <v>CUST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M1010">
            <v>0.75</v>
          </cell>
          <cell r="N1010">
            <v>0</v>
          </cell>
          <cell r="O1010">
            <v>0</v>
          </cell>
          <cell r="P1010">
            <v>0.75</v>
          </cell>
          <cell r="Q1010">
            <v>0</v>
          </cell>
          <cell r="R1010">
            <v>0</v>
          </cell>
          <cell r="S1010" t="str">
            <v>PLNT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D1010">
            <v>41010</v>
          </cell>
          <cell r="AE1010" t="str">
            <v>CN</v>
          </cell>
          <cell r="AF1010" t="str">
            <v>41010.CN</v>
          </cell>
        </row>
        <row r="1011">
          <cell r="A1011">
            <v>1011</v>
          </cell>
          <cell r="D1011" t="str">
            <v>IBT</v>
          </cell>
          <cell r="E1011" t="str">
            <v>IBT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M1011">
            <v>0.75</v>
          </cell>
          <cell r="N1011">
            <v>0</v>
          </cell>
          <cell r="O1011">
            <v>0</v>
          </cell>
          <cell r="P1011">
            <v>0.75</v>
          </cell>
          <cell r="Q1011">
            <v>0</v>
          </cell>
          <cell r="R1011">
            <v>0</v>
          </cell>
          <cell r="S1011" t="str">
            <v>PLNT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D1011">
            <v>41010</v>
          </cell>
          <cell r="AE1011" t="str">
            <v>IBT</v>
          </cell>
          <cell r="AF1011" t="str">
            <v>41010.IBT</v>
          </cell>
        </row>
        <row r="1012">
          <cell r="A1012">
            <v>1012</v>
          </cell>
          <cell r="D1012" t="str">
            <v>CIAC</v>
          </cell>
          <cell r="E1012" t="str">
            <v>DPW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M1012">
            <v>0.75</v>
          </cell>
          <cell r="N1012">
            <v>0</v>
          </cell>
          <cell r="O1012">
            <v>0</v>
          </cell>
          <cell r="P1012">
            <v>0.75</v>
          </cell>
          <cell r="Q1012">
            <v>0</v>
          </cell>
          <cell r="R1012">
            <v>0</v>
          </cell>
          <cell r="S1012" t="str">
            <v>PLNT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D1012">
            <v>41010</v>
          </cell>
          <cell r="AE1012" t="str">
            <v>CIAC</v>
          </cell>
          <cell r="AF1012" t="str">
            <v>41010.CIAC</v>
          </cell>
        </row>
        <row r="1013">
          <cell r="A1013">
            <v>1013</v>
          </cell>
          <cell r="D1013" t="str">
            <v>SCHMDEXP</v>
          </cell>
          <cell r="E1013" t="str">
            <v>GP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M1013">
            <v>0.75</v>
          </cell>
          <cell r="N1013">
            <v>0</v>
          </cell>
          <cell r="O1013">
            <v>0</v>
          </cell>
          <cell r="P1013">
            <v>0.75</v>
          </cell>
          <cell r="Q1013">
            <v>0</v>
          </cell>
          <cell r="R1013">
            <v>0</v>
          </cell>
          <cell r="S1013" t="str">
            <v>PLNT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D1013">
            <v>41010</v>
          </cell>
          <cell r="AE1013" t="str">
            <v>SCHMDEXP</v>
          </cell>
          <cell r="AF1013" t="str">
            <v>41010.SCHMDEXP</v>
          </cell>
        </row>
        <row r="1014">
          <cell r="A1014">
            <v>1014</v>
          </cell>
          <cell r="D1014" t="str">
            <v>TAXDEPR</v>
          </cell>
          <cell r="E1014" t="str">
            <v>TAXDEPR</v>
          </cell>
          <cell r="F1014">
            <v>61863161.579139687</v>
          </cell>
          <cell r="G1014">
            <v>23337051.917794887</v>
          </cell>
          <cell r="H1014">
            <v>18598913.839956611</v>
          </cell>
          <cell r="I1014">
            <v>19300230.938342202</v>
          </cell>
          <cell r="J1014">
            <v>626964.8830459693</v>
          </cell>
          <cell r="K1014">
            <v>0</v>
          </cell>
          <cell r="M1014">
            <v>0.75</v>
          </cell>
          <cell r="N1014">
            <v>17502788.938346166</v>
          </cell>
          <cell r="O1014">
            <v>5834262.9794487217</v>
          </cell>
          <cell r="P1014">
            <v>0.75</v>
          </cell>
          <cell r="Q1014">
            <v>13949185.379967459</v>
          </cell>
          <cell r="R1014">
            <v>4649728.4599891528</v>
          </cell>
          <cell r="S1014" t="str">
            <v>PLNT</v>
          </cell>
          <cell r="T1014">
            <v>3256181.9397437666</v>
          </cell>
          <cell r="U1014">
            <v>9617371.3678385951</v>
          </cell>
          <cell r="V1014">
            <v>3670315.3168598162</v>
          </cell>
          <cell r="W1014">
            <v>2148559.3126420644</v>
          </cell>
          <cell r="X1014">
            <v>607803.00125795999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D1014">
            <v>41010</v>
          </cell>
          <cell r="AE1014" t="str">
            <v>TAXDEPR</v>
          </cell>
          <cell r="AF1014" t="str">
            <v>41010.TAXDEPR</v>
          </cell>
        </row>
        <row r="1015">
          <cell r="A1015">
            <v>1015</v>
          </cell>
          <cell r="D1015" t="str">
            <v>SNPD</v>
          </cell>
          <cell r="E1015" t="str">
            <v>DPW</v>
          </cell>
          <cell r="F1015">
            <v>4201.5785928383475</v>
          </cell>
          <cell r="G1015">
            <v>0</v>
          </cell>
          <cell r="H1015">
            <v>0</v>
          </cell>
          <cell r="I1015">
            <v>4201.5785928383475</v>
          </cell>
          <cell r="J1015">
            <v>0</v>
          </cell>
          <cell r="K1015">
            <v>0</v>
          </cell>
          <cell r="N1015">
            <v>0</v>
          </cell>
          <cell r="O1015">
            <v>0</v>
          </cell>
          <cell r="Q1015">
            <v>0</v>
          </cell>
          <cell r="R1015">
            <v>0</v>
          </cell>
          <cell r="S1015" t="str">
            <v>PLNT</v>
          </cell>
          <cell r="T1015">
            <v>708.85702746878098</v>
          </cell>
          <cell r="U1015">
            <v>2093.6610441386752</v>
          </cell>
          <cell r="V1015">
            <v>799.01211097163684</v>
          </cell>
          <cell r="W1015">
            <v>467.73226922930161</v>
          </cell>
          <cell r="X1015">
            <v>132.31614102995275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D1015">
            <v>41010</v>
          </cell>
          <cell r="AE1015" t="str">
            <v>SNPD</v>
          </cell>
          <cell r="AF1015" t="str">
            <v>41010.SNPD</v>
          </cell>
        </row>
        <row r="1016">
          <cell r="A1016">
            <v>1016</v>
          </cell>
          <cell r="F1016">
            <v>96008277.105274171</v>
          </cell>
          <cell r="G1016">
            <v>43189851.133792602</v>
          </cell>
          <cell r="H1016">
            <v>27527299.320524056</v>
          </cell>
          <cell r="I1016">
            <v>23845032.071830291</v>
          </cell>
          <cell r="J1016">
            <v>1446094.5791271906</v>
          </cell>
          <cell r="K1016">
            <v>0</v>
          </cell>
          <cell r="N1016">
            <v>32392388.350344457</v>
          </cell>
          <cell r="O1016">
            <v>10797462.78344815</v>
          </cell>
          <cell r="Q1016">
            <v>20645474.490393043</v>
          </cell>
          <cell r="R1016">
            <v>6881824.8301310139</v>
          </cell>
          <cell r="T1016">
            <v>3895268.0570312287</v>
          </cell>
          <cell r="U1016">
            <v>12488260.275575239</v>
          </cell>
          <cell r="V1016">
            <v>4251688.1301969485</v>
          </cell>
          <cell r="W1016">
            <v>2482039.3907279866</v>
          </cell>
          <cell r="X1016">
            <v>727776.21829889098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D1016">
            <v>41010</v>
          </cell>
          <cell r="AE1016" t="str">
            <v>NA</v>
          </cell>
          <cell r="AF1016" t="str">
            <v>41010.NA1</v>
          </cell>
        </row>
        <row r="1017">
          <cell r="A1017">
            <v>1017</v>
          </cell>
          <cell r="AD1017">
            <v>41010</v>
          </cell>
          <cell r="AE1017" t="str">
            <v>NA</v>
          </cell>
          <cell r="AF1017" t="str">
            <v>41010.NA2</v>
          </cell>
        </row>
        <row r="1018">
          <cell r="A1018">
            <v>1018</v>
          </cell>
          <cell r="B1018">
            <v>41020</v>
          </cell>
          <cell r="C1018" t="str">
            <v>Deferred Income Tax - State-DR</v>
          </cell>
          <cell r="AD1018">
            <v>41020</v>
          </cell>
          <cell r="AE1018" t="str">
            <v>NA</v>
          </cell>
          <cell r="AF1018" t="str">
            <v>41020.NA</v>
          </cell>
        </row>
        <row r="1019">
          <cell r="A1019">
            <v>1019</v>
          </cell>
          <cell r="D1019" t="str">
            <v>S</v>
          </cell>
          <cell r="E1019" t="str">
            <v>GP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M1019">
            <v>0.75</v>
          </cell>
          <cell r="N1019">
            <v>0</v>
          </cell>
          <cell r="O1019">
            <v>0</v>
          </cell>
          <cell r="P1019">
            <v>0.75</v>
          </cell>
          <cell r="Q1019">
            <v>0</v>
          </cell>
          <cell r="R1019">
            <v>0</v>
          </cell>
          <cell r="S1019" t="str">
            <v>PLNT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D1019">
            <v>41020</v>
          </cell>
          <cell r="AE1019" t="str">
            <v>S</v>
          </cell>
          <cell r="AF1019" t="str">
            <v>41020.S</v>
          </cell>
        </row>
        <row r="1020">
          <cell r="A1020">
            <v>1020</v>
          </cell>
          <cell r="D1020" t="str">
            <v>SG</v>
          </cell>
          <cell r="E1020" t="str">
            <v>PT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M1020">
            <v>0.75</v>
          </cell>
          <cell r="N1020">
            <v>0</v>
          </cell>
          <cell r="O1020">
            <v>0</v>
          </cell>
          <cell r="P1020">
            <v>0.75</v>
          </cell>
          <cell r="Q1020">
            <v>0</v>
          </cell>
          <cell r="R1020">
            <v>0</v>
          </cell>
          <cell r="S1020" t="str">
            <v>PLNT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D1020">
            <v>41020</v>
          </cell>
          <cell r="AE1020" t="str">
            <v>SG</v>
          </cell>
          <cell r="AF1020" t="str">
            <v>41020.SG</v>
          </cell>
        </row>
        <row r="1021">
          <cell r="A1021">
            <v>1021</v>
          </cell>
          <cell r="D1021" t="str">
            <v>SO</v>
          </cell>
          <cell r="E1021" t="str">
            <v>LABOR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M1021">
            <v>0.75</v>
          </cell>
          <cell r="N1021">
            <v>0</v>
          </cell>
          <cell r="O1021">
            <v>0</v>
          </cell>
          <cell r="P1021">
            <v>0.75</v>
          </cell>
          <cell r="Q1021">
            <v>0</v>
          </cell>
          <cell r="R1021">
            <v>0</v>
          </cell>
          <cell r="S1021" t="str">
            <v>DISom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D1021">
            <v>41020</v>
          </cell>
          <cell r="AE1021" t="str">
            <v>SO</v>
          </cell>
          <cell r="AF1021" t="str">
            <v>41020.SO</v>
          </cell>
        </row>
        <row r="1022">
          <cell r="A1022">
            <v>1022</v>
          </cell>
          <cell r="D1022" t="str">
            <v>SE</v>
          </cell>
          <cell r="E1022" t="str">
            <v>P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M1022">
            <v>0.75</v>
          </cell>
          <cell r="N1022">
            <v>0</v>
          </cell>
          <cell r="O1022">
            <v>0</v>
          </cell>
          <cell r="P1022">
            <v>0.75</v>
          </cell>
          <cell r="Q1022">
            <v>0</v>
          </cell>
          <cell r="R1022">
            <v>0</v>
          </cell>
          <cell r="S1022" t="str">
            <v>PLNT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D1022">
            <v>41020</v>
          </cell>
          <cell r="AE1022" t="str">
            <v>SE</v>
          </cell>
          <cell r="AF1022" t="str">
            <v>41020.SE</v>
          </cell>
        </row>
        <row r="1023">
          <cell r="A1023">
            <v>1023</v>
          </cell>
          <cell r="D1023" t="str">
            <v>SG</v>
          </cell>
          <cell r="E1023" t="str">
            <v>PT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M1023">
            <v>0.75</v>
          </cell>
          <cell r="N1023">
            <v>0</v>
          </cell>
          <cell r="O1023">
            <v>0</v>
          </cell>
          <cell r="P1023">
            <v>0.75</v>
          </cell>
          <cell r="Q1023">
            <v>0</v>
          </cell>
          <cell r="R1023">
            <v>0</v>
          </cell>
          <cell r="S1023" t="str">
            <v>PLNT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D1023">
            <v>41020</v>
          </cell>
          <cell r="AE1023" t="str">
            <v>SG</v>
          </cell>
          <cell r="AF1023" t="str">
            <v>41020.SG1</v>
          </cell>
        </row>
        <row r="1024">
          <cell r="A1024">
            <v>1024</v>
          </cell>
          <cell r="D1024" t="str">
            <v>GPS</v>
          </cell>
          <cell r="E1024" t="str">
            <v>GP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M1024">
            <v>0.75</v>
          </cell>
          <cell r="N1024">
            <v>0</v>
          </cell>
          <cell r="O1024">
            <v>0</v>
          </cell>
          <cell r="P1024">
            <v>0.75</v>
          </cell>
          <cell r="Q1024">
            <v>0</v>
          </cell>
          <cell r="R1024">
            <v>0</v>
          </cell>
          <cell r="S1024" t="str">
            <v>PLNT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D1024">
            <v>41020</v>
          </cell>
          <cell r="AE1024" t="str">
            <v>GPS</v>
          </cell>
          <cell r="AF1024" t="str">
            <v>41020.GPS</v>
          </cell>
        </row>
        <row r="1025">
          <cell r="A1025">
            <v>1025</v>
          </cell>
          <cell r="D1025" t="str">
            <v>TROJP</v>
          </cell>
          <cell r="E1025" t="str">
            <v>P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M1025">
            <v>0.75</v>
          </cell>
          <cell r="N1025">
            <v>0</v>
          </cell>
          <cell r="O1025">
            <v>0</v>
          </cell>
          <cell r="P1025">
            <v>0.75</v>
          </cell>
          <cell r="Q1025">
            <v>0</v>
          </cell>
          <cell r="R1025">
            <v>0</v>
          </cell>
          <cell r="S1025" t="str">
            <v>PLNT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D1025">
            <v>41020</v>
          </cell>
          <cell r="AE1025" t="str">
            <v>TROJP</v>
          </cell>
          <cell r="AF1025" t="str">
            <v>41020.TROJP</v>
          </cell>
        </row>
        <row r="1026">
          <cell r="A1026">
            <v>1026</v>
          </cell>
          <cell r="D1026" t="str">
            <v>SNP</v>
          </cell>
          <cell r="E1026" t="str">
            <v>GP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M1026">
            <v>0.75</v>
          </cell>
          <cell r="N1026">
            <v>0</v>
          </cell>
          <cell r="O1026">
            <v>0</v>
          </cell>
          <cell r="P1026">
            <v>0.75</v>
          </cell>
          <cell r="Q1026">
            <v>0</v>
          </cell>
          <cell r="R1026">
            <v>0</v>
          </cell>
          <cell r="S1026" t="str">
            <v>PLNT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D1026">
            <v>41020</v>
          </cell>
          <cell r="AE1026" t="str">
            <v>SNP</v>
          </cell>
          <cell r="AF1026" t="str">
            <v>41020.SNP</v>
          </cell>
        </row>
        <row r="1027">
          <cell r="A1027">
            <v>1027</v>
          </cell>
          <cell r="D1027" t="str">
            <v>BADDEBT</v>
          </cell>
          <cell r="E1027" t="str">
            <v>CUST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M1027">
            <v>0.75</v>
          </cell>
          <cell r="N1027">
            <v>0</v>
          </cell>
          <cell r="O1027">
            <v>0</v>
          </cell>
          <cell r="P1027">
            <v>0.75</v>
          </cell>
          <cell r="Q1027">
            <v>0</v>
          </cell>
          <cell r="R1027">
            <v>0</v>
          </cell>
          <cell r="S1027" t="str">
            <v>PLNT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D1027">
            <v>41020</v>
          </cell>
          <cell r="AE1027" t="str">
            <v>BADDEBT</v>
          </cell>
          <cell r="AF1027" t="str">
            <v>41020.BADDEBT</v>
          </cell>
        </row>
        <row r="1028">
          <cell r="A1028">
            <v>1028</v>
          </cell>
          <cell r="D1028" t="str">
            <v>DITEXP</v>
          </cell>
          <cell r="E1028" t="str">
            <v>DITEXP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M1028">
            <v>0.75</v>
          </cell>
          <cell r="N1028">
            <v>0</v>
          </cell>
          <cell r="O1028">
            <v>0</v>
          </cell>
          <cell r="P1028">
            <v>0.75</v>
          </cell>
          <cell r="Q1028">
            <v>0</v>
          </cell>
          <cell r="R1028">
            <v>0</v>
          </cell>
          <cell r="S1028" t="str">
            <v>PLNT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D1028">
            <v>41020</v>
          </cell>
          <cell r="AE1028" t="str">
            <v>DITEXP</v>
          </cell>
          <cell r="AF1028" t="str">
            <v>41020.DITEXP</v>
          </cell>
        </row>
        <row r="1029">
          <cell r="A1029">
            <v>1029</v>
          </cell>
          <cell r="D1029" t="str">
            <v>SGCT</v>
          </cell>
          <cell r="E1029" t="str">
            <v>P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M1029">
            <v>0.75</v>
          </cell>
          <cell r="N1029">
            <v>0</v>
          </cell>
          <cell r="O1029">
            <v>0</v>
          </cell>
          <cell r="P1029">
            <v>0.75</v>
          </cell>
          <cell r="Q1029">
            <v>0</v>
          </cell>
          <cell r="R1029">
            <v>0</v>
          </cell>
          <cell r="S1029" t="str">
            <v>PLNT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D1029">
            <v>41020</v>
          </cell>
          <cell r="AE1029" t="str">
            <v>SGCT</v>
          </cell>
          <cell r="AF1029" t="str">
            <v>41020.SGCT</v>
          </cell>
        </row>
        <row r="1030">
          <cell r="A1030">
            <v>1030</v>
          </cell>
          <cell r="D1030" t="str">
            <v>SNPD</v>
          </cell>
          <cell r="E1030" t="str">
            <v>DPW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N1030">
            <v>0</v>
          </cell>
          <cell r="O1030">
            <v>0</v>
          </cell>
          <cell r="Q1030">
            <v>0</v>
          </cell>
          <cell r="R1030">
            <v>0</v>
          </cell>
          <cell r="S1030" t="str">
            <v>PLNT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41020</v>
          </cell>
          <cell r="AE1030" t="str">
            <v>SNPD</v>
          </cell>
          <cell r="AF1030" t="str">
            <v>41020.SNPD</v>
          </cell>
        </row>
        <row r="1031">
          <cell r="A1031">
            <v>1031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N1031">
            <v>0</v>
          </cell>
          <cell r="O1031">
            <v>0</v>
          </cell>
          <cell r="Q1031">
            <v>0</v>
          </cell>
          <cell r="R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D1031">
            <v>41020</v>
          </cell>
          <cell r="AE1031" t="str">
            <v>NA</v>
          </cell>
          <cell r="AF1031" t="str">
            <v>41020.NA1</v>
          </cell>
        </row>
        <row r="1032">
          <cell r="A1032">
            <v>1032</v>
          </cell>
          <cell r="AD1032">
            <v>41020</v>
          </cell>
          <cell r="AE1032" t="str">
            <v>NA</v>
          </cell>
          <cell r="AF1032" t="str">
            <v>41020.NA2</v>
          </cell>
        </row>
        <row r="1033">
          <cell r="A1033">
            <v>1033</v>
          </cell>
          <cell r="B1033">
            <v>41110</v>
          </cell>
          <cell r="C1033" t="str">
            <v>Deferred Income Tax - Federal-CR</v>
          </cell>
          <cell r="AD1033">
            <v>41110</v>
          </cell>
          <cell r="AE1033" t="str">
            <v>NA</v>
          </cell>
          <cell r="AF1033" t="str">
            <v>41110.NA</v>
          </cell>
        </row>
        <row r="1034">
          <cell r="A1034">
            <v>1034</v>
          </cell>
          <cell r="D1034" t="str">
            <v>S</v>
          </cell>
          <cell r="E1034" t="str">
            <v>GP</v>
          </cell>
          <cell r="F1034">
            <v>-171570888</v>
          </cell>
          <cell r="G1034">
            <v>-81741235.253700733</v>
          </cell>
          <cell r="H1034">
            <v>-42341662.490869865</v>
          </cell>
          <cell r="I1034">
            <v>-46357275.224689536</v>
          </cell>
          <cell r="J1034">
            <v>-1130715.0307398469</v>
          </cell>
          <cell r="K1034">
            <v>0</v>
          </cell>
          <cell r="M1034">
            <v>0.75</v>
          </cell>
          <cell r="N1034">
            <v>-61305926.44027555</v>
          </cell>
          <cell r="O1034">
            <v>-20435308.813425183</v>
          </cell>
          <cell r="P1034">
            <v>0.75</v>
          </cell>
          <cell r="Q1034">
            <v>-31756246.868152399</v>
          </cell>
          <cell r="R1034">
            <v>-10585415.622717466</v>
          </cell>
          <cell r="S1034" t="str">
            <v>PLNT</v>
          </cell>
          <cell r="T1034">
            <v>-7821031.9267470334</v>
          </cell>
          <cell r="U1034">
            <v>-23099989.469620187</v>
          </cell>
          <cell r="V1034">
            <v>-8815739.9695694409</v>
          </cell>
          <cell r="W1034">
            <v>-5160630.2386179231</v>
          </cell>
          <cell r="X1034">
            <v>-1459883.6201349497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D1034">
            <v>41110</v>
          </cell>
          <cell r="AE1034" t="str">
            <v>S</v>
          </cell>
          <cell r="AF1034" t="str">
            <v>41110.S</v>
          </cell>
        </row>
        <row r="1035">
          <cell r="A1035">
            <v>1035</v>
          </cell>
          <cell r="D1035" t="str">
            <v>SE</v>
          </cell>
          <cell r="E1035" t="str">
            <v>P</v>
          </cell>
          <cell r="F1035">
            <v>-4530672.2301487718</v>
          </cell>
          <cell r="G1035">
            <v>-4530672.2301487718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0.75</v>
          </cell>
          <cell r="N1035">
            <v>-3398004.1726115788</v>
          </cell>
          <cell r="O1035">
            <v>-1132668.0575371929</v>
          </cell>
          <cell r="P1035">
            <v>0.75</v>
          </cell>
          <cell r="Q1035">
            <v>0</v>
          </cell>
          <cell r="R1035">
            <v>0</v>
          </cell>
          <cell r="S1035" t="str">
            <v>PLNT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D1035">
            <v>41110</v>
          </cell>
          <cell r="AE1035" t="str">
            <v>SE</v>
          </cell>
          <cell r="AF1035" t="str">
            <v>41110.SE</v>
          </cell>
        </row>
        <row r="1036">
          <cell r="A1036">
            <v>1036</v>
          </cell>
          <cell r="D1036" t="str">
            <v>SG</v>
          </cell>
          <cell r="E1036" t="str">
            <v>PT</v>
          </cell>
          <cell r="F1036">
            <v>-152537.74751670941</v>
          </cell>
          <cell r="G1036">
            <v>-101304.72441602997</v>
          </cell>
          <cell r="H1036">
            <v>-51233.023100679442</v>
          </cell>
          <cell r="I1036">
            <v>0</v>
          </cell>
          <cell r="J1036">
            <v>0</v>
          </cell>
          <cell r="K1036">
            <v>0</v>
          </cell>
          <cell r="M1036">
            <v>0.75</v>
          </cell>
          <cell r="N1036">
            <v>-75978.543312022477</v>
          </cell>
          <cell r="O1036">
            <v>-25326.181104007494</v>
          </cell>
          <cell r="P1036">
            <v>0.75</v>
          </cell>
          <cell r="Q1036">
            <v>-38424.76732550958</v>
          </cell>
          <cell r="R1036">
            <v>-12808.25577516986</v>
          </cell>
          <cell r="S1036" t="str">
            <v>PLNT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D1036">
            <v>41110</v>
          </cell>
          <cell r="AE1036" t="str">
            <v>SG</v>
          </cell>
          <cell r="AF1036" t="str">
            <v>41110.SG</v>
          </cell>
        </row>
        <row r="1037">
          <cell r="A1037">
            <v>1037</v>
          </cell>
          <cell r="D1037" t="str">
            <v>SNP</v>
          </cell>
          <cell r="E1037" t="str">
            <v>GP</v>
          </cell>
          <cell r="F1037">
            <v>-3342631.2944427882</v>
          </cell>
          <cell r="G1037">
            <v>-1592524.3156952721</v>
          </cell>
          <cell r="H1037">
            <v>-824921.80200592056</v>
          </cell>
          <cell r="I1037">
            <v>-903156.01147407107</v>
          </cell>
          <cell r="J1037">
            <v>-22029.165267524008</v>
          </cell>
          <cell r="K1037">
            <v>0</v>
          </cell>
          <cell r="M1037">
            <v>0.75</v>
          </cell>
          <cell r="N1037">
            <v>-1194393.2367714541</v>
          </cell>
          <cell r="O1037">
            <v>-398131.07892381802</v>
          </cell>
          <cell r="P1037">
            <v>0.75</v>
          </cell>
          <cell r="Q1037">
            <v>-618691.35150444042</v>
          </cell>
          <cell r="R1037">
            <v>-206230.45050148014</v>
          </cell>
          <cell r="S1037" t="str">
            <v>PLNT</v>
          </cell>
          <cell r="T1037">
            <v>-152373.32147619827</v>
          </cell>
          <cell r="U1037">
            <v>-450045.74262302177</v>
          </cell>
          <cell r="V1037">
            <v>-171752.72943713461</v>
          </cell>
          <cell r="W1037">
            <v>-100542.02280897458</v>
          </cell>
          <cell r="X1037">
            <v>-28442.195128741831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D1037">
            <v>41110</v>
          </cell>
          <cell r="AE1037" t="str">
            <v>SNP</v>
          </cell>
          <cell r="AF1037" t="str">
            <v>41110.SNP</v>
          </cell>
        </row>
        <row r="1038">
          <cell r="A1038">
            <v>1038</v>
          </cell>
          <cell r="D1038" t="str">
            <v>SG</v>
          </cell>
          <cell r="E1038" t="str">
            <v>PT</v>
          </cell>
          <cell r="F1038">
            <v>1496663.6487276289</v>
          </cell>
          <cell r="G1038">
            <v>993977.56257829582</v>
          </cell>
          <cell r="H1038">
            <v>502686.08614933299</v>
          </cell>
          <cell r="I1038">
            <v>0</v>
          </cell>
          <cell r="J1038">
            <v>0</v>
          </cell>
          <cell r="K1038">
            <v>0</v>
          </cell>
          <cell r="M1038">
            <v>0.75</v>
          </cell>
          <cell r="N1038">
            <v>745483.17193372187</v>
          </cell>
          <cell r="O1038">
            <v>248494.39064457396</v>
          </cell>
          <cell r="P1038">
            <v>0.75</v>
          </cell>
          <cell r="Q1038">
            <v>377014.56461199973</v>
          </cell>
          <cell r="R1038">
            <v>125671.52153733325</v>
          </cell>
          <cell r="S1038" t="str">
            <v>PLNT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D1038">
            <v>41110</v>
          </cell>
          <cell r="AE1038" t="str">
            <v>SG</v>
          </cell>
          <cell r="AF1038" t="str">
            <v>41110.SG1</v>
          </cell>
        </row>
        <row r="1039">
          <cell r="A1039">
            <v>1039</v>
          </cell>
          <cell r="D1039" t="str">
            <v>GPS</v>
          </cell>
          <cell r="E1039" t="str">
            <v>GP</v>
          </cell>
          <cell r="F1039">
            <v>21010.675943114933</v>
          </cell>
          <cell r="G1039">
            <v>10010.081693494692</v>
          </cell>
          <cell r="H1039">
            <v>5185.1859010510643</v>
          </cell>
          <cell r="I1039">
            <v>5676.9402939252859</v>
          </cell>
          <cell r="J1039">
            <v>138.46805464388669</v>
          </cell>
          <cell r="K1039">
            <v>0</v>
          </cell>
          <cell r="M1039">
            <v>0.75</v>
          </cell>
          <cell r="N1039">
            <v>7507.5612701210193</v>
          </cell>
          <cell r="O1039">
            <v>2502.5204233736731</v>
          </cell>
          <cell r="P1039">
            <v>0.75</v>
          </cell>
          <cell r="Q1039">
            <v>3888.8894257882985</v>
          </cell>
          <cell r="R1039">
            <v>1296.2964752627661</v>
          </cell>
          <cell r="S1039" t="str">
            <v>PLNT</v>
          </cell>
          <cell r="T1039">
            <v>957.7683560956898</v>
          </cell>
          <cell r="U1039">
            <v>2828.8388472731872</v>
          </cell>
          <cell r="V1039">
            <v>1079.5809117651092</v>
          </cell>
          <cell r="W1039">
            <v>631.97393724418487</v>
          </cell>
          <cell r="X1039">
            <v>178.7782415471145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D1039">
            <v>41110</v>
          </cell>
          <cell r="AE1039" t="str">
            <v>GPS</v>
          </cell>
          <cell r="AF1039" t="str">
            <v>41110.GPS</v>
          </cell>
        </row>
        <row r="1040">
          <cell r="A1040">
            <v>1040</v>
          </cell>
          <cell r="D1040" t="str">
            <v>SO</v>
          </cell>
          <cell r="E1040" t="str">
            <v>LABOR</v>
          </cell>
          <cell r="F1040">
            <v>-4264279.8316057501</v>
          </cell>
          <cell r="G1040">
            <v>-1967446.4476225867</v>
          </cell>
          <cell r="H1040">
            <v>-370430.63084486197</v>
          </cell>
          <cell r="I1040">
            <v>-1300175.8309692515</v>
          </cell>
          <cell r="J1040">
            <v>-626226.92216904997</v>
          </cell>
          <cell r="K1040">
            <v>0</v>
          </cell>
          <cell r="M1040">
            <v>0.75</v>
          </cell>
          <cell r="N1040">
            <v>-1475584.83571694</v>
          </cell>
          <cell r="O1040">
            <v>-491861.61190564669</v>
          </cell>
          <cell r="P1040">
            <v>0.75</v>
          </cell>
          <cell r="Q1040">
            <v>-277822.97313364648</v>
          </cell>
          <cell r="R1040">
            <v>-92607.657711215492</v>
          </cell>
          <cell r="S1040" t="str">
            <v>DISom</v>
          </cell>
          <cell r="T1040">
            <v>-112201.3796449753</v>
          </cell>
          <cell r="U1040">
            <v>-1156640.7269723299</v>
          </cell>
          <cell r="V1040">
            <v>-9818.8723981486673</v>
          </cell>
          <cell r="W1040">
            <v>0</v>
          </cell>
          <cell r="X1040">
            <v>-21514.851953797366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D1040">
            <v>41110</v>
          </cell>
          <cell r="AE1040" t="str">
            <v>SO</v>
          </cell>
          <cell r="AF1040" t="str">
            <v>41110.SO</v>
          </cell>
        </row>
        <row r="1041">
          <cell r="A1041">
            <v>1041</v>
          </cell>
          <cell r="D1041" t="str">
            <v>SNPD</v>
          </cell>
          <cell r="E1041" t="str">
            <v>PT</v>
          </cell>
          <cell r="F1041">
            <v>-250338.11516796073</v>
          </cell>
          <cell r="G1041">
            <v>-166256.77368902133</v>
          </cell>
          <cell r="H1041">
            <v>-84081.341478939386</v>
          </cell>
          <cell r="I1041">
            <v>0</v>
          </cell>
          <cell r="J1041">
            <v>0</v>
          </cell>
          <cell r="K1041">
            <v>0</v>
          </cell>
          <cell r="M1041">
            <v>0.75</v>
          </cell>
          <cell r="N1041">
            <v>-124692.58026676599</v>
          </cell>
          <cell r="O1041">
            <v>-41564.193422255332</v>
          </cell>
          <cell r="P1041">
            <v>0.75</v>
          </cell>
          <cell r="Q1041">
            <v>-63061.006109204536</v>
          </cell>
          <cell r="R1041">
            <v>-21020.335369734847</v>
          </cell>
          <cell r="S1041" t="str">
            <v>PLNT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D1041">
            <v>41110</v>
          </cell>
          <cell r="AE1041" t="str">
            <v>SNPD</v>
          </cell>
          <cell r="AF1041" t="str">
            <v>41110.SNPD</v>
          </cell>
        </row>
        <row r="1042">
          <cell r="A1042">
            <v>1042</v>
          </cell>
          <cell r="D1042" t="str">
            <v>BADDEBT</v>
          </cell>
          <cell r="E1042" t="str">
            <v>CUST</v>
          </cell>
          <cell r="F1042">
            <v>159117.56001455104</v>
          </cell>
          <cell r="G1042">
            <v>0</v>
          </cell>
          <cell r="H1042">
            <v>0</v>
          </cell>
          <cell r="I1042">
            <v>0</v>
          </cell>
          <cell r="J1042">
            <v>159117.56001455104</v>
          </cell>
          <cell r="K1042">
            <v>0</v>
          </cell>
          <cell r="M1042">
            <v>0.75</v>
          </cell>
          <cell r="N1042">
            <v>0</v>
          </cell>
          <cell r="O1042">
            <v>0</v>
          </cell>
          <cell r="P1042">
            <v>0.75</v>
          </cell>
          <cell r="Q1042">
            <v>0</v>
          </cell>
          <cell r="R1042">
            <v>0</v>
          </cell>
          <cell r="S1042" t="str">
            <v>PLNT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D1042">
            <v>41110</v>
          </cell>
          <cell r="AE1042" t="str">
            <v>BADDEBT</v>
          </cell>
          <cell r="AF1042" t="str">
            <v>41110.BADDEBT</v>
          </cell>
        </row>
        <row r="1043">
          <cell r="A1043">
            <v>1043</v>
          </cell>
          <cell r="D1043" t="str">
            <v>SGCT</v>
          </cell>
          <cell r="E1043" t="str">
            <v>P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M1043">
            <v>0.75</v>
          </cell>
          <cell r="N1043">
            <v>0</v>
          </cell>
          <cell r="O1043">
            <v>0</v>
          </cell>
          <cell r="P1043">
            <v>0.75</v>
          </cell>
          <cell r="Q1043">
            <v>0</v>
          </cell>
          <cell r="R1043">
            <v>0</v>
          </cell>
          <cell r="S1043" t="str">
            <v>PLNT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D1043">
            <v>41110</v>
          </cell>
          <cell r="AE1043" t="str">
            <v>SGCT</v>
          </cell>
          <cell r="AF1043" t="str">
            <v>41110.SGCT</v>
          </cell>
        </row>
        <row r="1044">
          <cell r="A1044">
            <v>1044</v>
          </cell>
          <cell r="D1044" t="str">
            <v>DITEXP</v>
          </cell>
          <cell r="E1044" t="str">
            <v>DITEXP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M1044">
            <v>0.75</v>
          </cell>
          <cell r="N1044">
            <v>0</v>
          </cell>
          <cell r="O1044">
            <v>0</v>
          </cell>
          <cell r="P1044">
            <v>0.75</v>
          </cell>
          <cell r="Q1044">
            <v>0</v>
          </cell>
          <cell r="R1044">
            <v>0</v>
          </cell>
          <cell r="S1044" t="str">
            <v>PLNT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D1044">
            <v>41110</v>
          </cell>
          <cell r="AE1044" t="str">
            <v>DITEXP</v>
          </cell>
          <cell r="AF1044" t="str">
            <v>41110.DITEXP</v>
          </cell>
        </row>
        <row r="1045">
          <cell r="A1045">
            <v>1045</v>
          </cell>
          <cell r="D1045" t="str">
            <v>TROJD</v>
          </cell>
          <cell r="E1045" t="str">
            <v>P</v>
          </cell>
          <cell r="F1045">
            <v>3951.3202382897566</v>
          </cell>
          <cell r="G1045">
            <v>3951.3202382897566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M1045">
            <v>0.75</v>
          </cell>
          <cell r="N1045">
            <v>2963.4901787173176</v>
          </cell>
          <cell r="O1045">
            <v>987.83005957243915</v>
          </cell>
          <cell r="P1045">
            <v>0.75</v>
          </cell>
          <cell r="Q1045">
            <v>0</v>
          </cell>
          <cell r="R1045">
            <v>0</v>
          </cell>
          <cell r="S1045" t="str">
            <v>PLNT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D1045">
            <v>41110</v>
          </cell>
          <cell r="AE1045" t="str">
            <v>TROJD</v>
          </cell>
          <cell r="AF1045" t="str">
            <v>41110.TROJD</v>
          </cell>
        </row>
        <row r="1046">
          <cell r="A1046">
            <v>1046</v>
          </cell>
          <cell r="D1046" t="str">
            <v>IBT</v>
          </cell>
          <cell r="E1046" t="str">
            <v>IBT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M1046">
            <v>0.75</v>
          </cell>
          <cell r="N1046">
            <v>0</v>
          </cell>
          <cell r="O1046">
            <v>0</v>
          </cell>
          <cell r="P1046">
            <v>0.75</v>
          </cell>
          <cell r="Q1046">
            <v>0</v>
          </cell>
          <cell r="R1046">
            <v>0</v>
          </cell>
          <cell r="S1046" t="str">
            <v>PLNT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D1046">
            <v>41110</v>
          </cell>
          <cell r="AE1046" t="str">
            <v>IBT</v>
          </cell>
          <cell r="AF1046" t="str">
            <v>41110.IBT</v>
          </cell>
        </row>
        <row r="1047">
          <cell r="A1047">
            <v>1047</v>
          </cell>
          <cell r="D1047" t="str">
            <v>CIAC</v>
          </cell>
          <cell r="E1047" t="str">
            <v>DPW</v>
          </cell>
          <cell r="F1047">
            <v>-12840677.144127563</v>
          </cell>
          <cell r="G1047">
            <v>0</v>
          </cell>
          <cell r="H1047">
            <v>0</v>
          </cell>
          <cell r="I1047">
            <v>-12840677.144127563</v>
          </cell>
          <cell r="J1047">
            <v>0</v>
          </cell>
          <cell r="K1047">
            <v>0</v>
          </cell>
          <cell r="M1047">
            <v>0.75</v>
          </cell>
          <cell r="N1047">
            <v>0</v>
          </cell>
          <cell r="O1047">
            <v>0</v>
          </cell>
          <cell r="P1047">
            <v>0.75</v>
          </cell>
          <cell r="Q1047">
            <v>0</v>
          </cell>
          <cell r="R1047">
            <v>0</v>
          </cell>
          <cell r="S1047" t="str">
            <v>PLNT</v>
          </cell>
          <cell r="T1047">
            <v>-2166377.2389233466</v>
          </cell>
          <cell r="U1047">
            <v>-6398553.5252978373</v>
          </cell>
          <cell r="V1047">
            <v>-2441905.1850470416</v>
          </cell>
          <cell r="W1047">
            <v>-1429462.50471214</v>
          </cell>
          <cell r="X1047">
            <v>-404378.69014719682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D1047">
            <v>41110</v>
          </cell>
          <cell r="AE1047" t="str">
            <v>CIAC</v>
          </cell>
          <cell r="AF1047" t="str">
            <v>41110.CIAC</v>
          </cell>
        </row>
        <row r="1048">
          <cell r="A1048">
            <v>1048</v>
          </cell>
          <cell r="D1048" t="str">
            <v>SCHMDEXP</v>
          </cell>
          <cell r="E1048" t="str">
            <v>GP</v>
          </cell>
          <cell r="F1048">
            <v>-81035895.085941821</v>
          </cell>
          <cell r="G1048">
            <v>-38607797.869613998</v>
          </cell>
          <cell r="H1048">
            <v>-19998698.843212191</v>
          </cell>
          <cell r="I1048">
            <v>-21895342.125746127</v>
          </cell>
          <cell r="J1048">
            <v>-534056.24736949382</v>
          </cell>
          <cell r="K1048">
            <v>0</v>
          </cell>
          <cell r="M1048">
            <v>0.75</v>
          </cell>
          <cell r="N1048">
            <v>-28955848.402210496</v>
          </cell>
          <cell r="O1048">
            <v>-9651949.4674034994</v>
          </cell>
          <cell r="P1048">
            <v>0.75</v>
          </cell>
          <cell r="Q1048">
            <v>-14999024.132409144</v>
          </cell>
          <cell r="R1048">
            <v>-4999674.7108030478</v>
          </cell>
          <cell r="S1048" t="str">
            <v>PLNT</v>
          </cell>
          <cell r="T1048">
            <v>-3694008.5236352794</v>
          </cell>
          <cell r="U1048">
            <v>-10910524.186052484</v>
          </cell>
          <cell r="V1048">
            <v>-4163826.3204592904</v>
          </cell>
          <cell r="W1048">
            <v>-2437454.8355428507</v>
          </cell>
          <cell r="X1048">
            <v>-689528.26005622069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D1048">
            <v>41110</v>
          </cell>
          <cell r="AE1048" t="str">
            <v>SCHMDEXP</v>
          </cell>
          <cell r="AF1048" t="str">
            <v>41110.SCHMDEXP</v>
          </cell>
        </row>
        <row r="1049">
          <cell r="A1049">
            <v>1049</v>
          </cell>
          <cell r="D1049" t="str">
            <v>TAXDEPR</v>
          </cell>
          <cell r="E1049" t="str">
            <v>TAXDEPR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M1049">
            <v>0.75</v>
          </cell>
          <cell r="N1049">
            <v>0</v>
          </cell>
          <cell r="O1049">
            <v>0</v>
          </cell>
          <cell r="P1049">
            <v>0.75</v>
          </cell>
          <cell r="Q1049">
            <v>0</v>
          </cell>
          <cell r="R1049">
            <v>0</v>
          </cell>
          <cell r="S1049" t="str">
            <v>PLNT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D1049">
            <v>41110</v>
          </cell>
          <cell r="AE1049" t="str">
            <v>TAXDEPR</v>
          </cell>
          <cell r="AF1049" t="str">
            <v>41110.TAXDEPR</v>
          </cell>
        </row>
        <row r="1050">
          <cell r="A1050">
            <v>1050</v>
          </cell>
          <cell r="F1050">
            <v>-276307176.24402785</v>
          </cell>
          <cell r="G1050">
            <v>-127699298.65037632</v>
          </cell>
          <cell r="H1050">
            <v>-63163156.859462067</v>
          </cell>
          <cell r="I1050">
            <v>-83290949.396712631</v>
          </cell>
          <cell r="J1050">
            <v>-2153771.3374767201</v>
          </cell>
          <cell r="K1050">
            <v>0</v>
          </cell>
          <cell r="N1050">
            <v>-95774473.98778224</v>
          </cell>
          <cell r="O1050">
            <v>-31924824.66259408</v>
          </cell>
          <cell r="Q1050">
            <v>-47372367.644596554</v>
          </cell>
          <cell r="R1050">
            <v>-15790789.214865517</v>
          </cell>
          <cell r="T1050">
            <v>-13945034.622070737</v>
          </cell>
          <cell r="U1050">
            <v>-42012924.811718591</v>
          </cell>
          <cell r="V1050">
            <v>-15601963.495999292</v>
          </cell>
          <cell r="W1050">
            <v>-9127457.6277446449</v>
          </cell>
          <cell r="X1050">
            <v>-2603568.8391793594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D1050">
            <v>41110</v>
          </cell>
          <cell r="AE1050" t="str">
            <v>NA</v>
          </cell>
          <cell r="AF1050" t="str">
            <v>41110.NA1</v>
          </cell>
        </row>
        <row r="1051">
          <cell r="A1051">
            <v>1051</v>
          </cell>
          <cell r="AD1051">
            <v>41110</v>
          </cell>
          <cell r="AE1051" t="str">
            <v>NA</v>
          </cell>
          <cell r="AF1051" t="str">
            <v>41110.NA2</v>
          </cell>
        </row>
        <row r="1052">
          <cell r="A1052">
            <v>1052</v>
          </cell>
          <cell r="B1052">
            <v>41111</v>
          </cell>
          <cell r="C1052" t="str">
            <v>Deferred Income Tax - State-CR</v>
          </cell>
          <cell r="AD1052">
            <v>41111</v>
          </cell>
          <cell r="AE1052" t="str">
            <v>NA</v>
          </cell>
          <cell r="AF1052" t="str">
            <v>41111.NA</v>
          </cell>
        </row>
        <row r="1053">
          <cell r="A1053">
            <v>1053</v>
          </cell>
          <cell r="D1053" t="str">
            <v>S</v>
          </cell>
          <cell r="E1053" t="str">
            <v>GP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M1053">
            <v>0.75</v>
          </cell>
          <cell r="N1053">
            <v>0</v>
          </cell>
          <cell r="O1053">
            <v>0</v>
          </cell>
          <cell r="P1053">
            <v>0.75</v>
          </cell>
          <cell r="Q1053">
            <v>0</v>
          </cell>
          <cell r="R1053">
            <v>0</v>
          </cell>
          <cell r="S1053" t="str">
            <v>PLNT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D1053">
            <v>41111</v>
          </cell>
          <cell r="AE1053" t="str">
            <v>S</v>
          </cell>
          <cell r="AF1053" t="str">
            <v>41111.S</v>
          </cell>
        </row>
        <row r="1054">
          <cell r="A1054">
            <v>1054</v>
          </cell>
          <cell r="D1054" t="str">
            <v>SNP</v>
          </cell>
          <cell r="E1054" t="str">
            <v>GP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M1054">
            <v>0.75</v>
          </cell>
          <cell r="N1054">
            <v>0</v>
          </cell>
          <cell r="O1054">
            <v>0</v>
          </cell>
          <cell r="P1054">
            <v>0.75</v>
          </cell>
          <cell r="Q1054">
            <v>0</v>
          </cell>
          <cell r="R1054">
            <v>0</v>
          </cell>
          <cell r="S1054" t="str">
            <v>PLNT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D1054">
            <v>41111</v>
          </cell>
          <cell r="AE1054" t="str">
            <v>SNP</v>
          </cell>
          <cell r="AF1054" t="str">
            <v>41111.SNP</v>
          </cell>
        </row>
        <row r="1055">
          <cell r="A1055">
            <v>1055</v>
          </cell>
          <cell r="D1055" t="str">
            <v>DITEXPRL</v>
          </cell>
          <cell r="E1055" t="str">
            <v>DITEXP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M1055">
            <v>0.75</v>
          </cell>
          <cell r="N1055">
            <v>0</v>
          </cell>
          <cell r="O1055">
            <v>0</v>
          </cell>
          <cell r="P1055">
            <v>0.75</v>
          </cell>
          <cell r="Q1055">
            <v>0</v>
          </cell>
          <cell r="R1055">
            <v>0</v>
          </cell>
          <cell r="S1055" t="str">
            <v>PLNT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D1055">
            <v>41111</v>
          </cell>
          <cell r="AE1055" t="str">
            <v>DITEXPRL</v>
          </cell>
          <cell r="AF1055" t="str">
            <v>41111.DITEXPRL</v>
          </cell>
        </row>
        <row r="1056">
          <cell r="A1056">
            <v>1056</v>
          </cell>
          <cell r="D1056" t="str">
            <v>SNPD</v>
          </cell>
          <cell r="E1056" t="str">
            <v>PT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M1056">
            <v>0.75</v>
          </cell>
          <cell r="N1056">
            <v>0</v>
          </cell>
          <cell r="O1056">
            <v>0</v>
          </cell>
          <cell r="P1056">
            <v>0.75</v>
          </cell>
          <cell r="Q1056">
            <v>0</v>
          </cell>
          <cell r="R1056">
            <v>0</v>
          </cell>
          <cell r="S1056" t="str">
            <v>PLNT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D1056">
            <v>41111</v>
          </cell>
          <cell r="AE1056" t="str">
            <v>SNPD</v>
          </cell>
          <cell r="AF1056" t="str">
            <v>41111.SNPD</v>
          </cell>
        </row>
        <row r="1057">
          <cell r="A1057">
            <v>1057</v>
          </cell>
          <cell r="D1057" t="str">
            <v>SGCT</v>
          </cell>
          <cell r="E1057" t="str">
            <v>P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M1057">
            <v>0.75</v>
          </cell>
          <cell r="N1057">
            <v>0</v>
          </cell>
          <cell r="O1057">
            <v>0</v>
          </cell>
          <cell r="P1057">
            <v>0.75</v>
          </cell>
          <cell r="Q1057">
            <v>0</v>
          </cell>
          <cell r="R1057">
            <v>0</v>
          </cell>
          <cell r="S1057" t="str">
            <v>PLNT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D1057">
            <v>41111</v>
          </cell>
          <cell r="AE1057" t="str">
            <v>SGCT</v>
          </cell>
          <cell r="AF1057" t="str">
            <v>41111.SGCT</v>
          </cell>
        </row>
        <row r="1058">
          <cell r="A1058">
            <v>1058</v>
          </cell>
          <cell r="D1058" t="str">
            <v>SG</v>
          </cell>
          <cell r="E1058" t="str">
            <v>PT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M1058">
            <v>0.75</v>
          </cell>
          <cell r="N1058">
            <v>0</v>
          </cell>
          <cell r="O1058">
            <v>0</v>
          </cell>
          <cell r="P1058">
            <v>0.75</v>
          </cell>
          <cell r="Q1058">
            <v>0</v>
          </cell>
          <cell r="R1058">
            <v>0</v>
          </cell>
          <cell r="S1058" t="str">
            <v>PLNT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D1058">
            <v>41111</v>
          </cell>
          <cell r="AE1058" t="str">
            <v>SG</v>
          </cell>
          <cell r="AF1058" t="str">
            <v>41111.SG</v>
          </cell>
        </row>
        <row r="1059">
          <cell r="A1059">
            <v>1059</v>
          </cell>
          <cell r="D1059" t="str">
            <v>BADDEBT</v>
          </cell>
          <cell r="E1059" t="str">
            <v>CUST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M1059">
            <v>0.75</v>
          </cell>
          <cell r="N1059">
            <v>0</v>
          </cell>
          <cell r="O1059">
            <v>0</v>
          </cell>
          <cell r="P1059">
            <v>0.75</v>
          </cell>
          <cell r="Q1059">
            <v>0</v>
          </cell>
          <cell r="R1059">
            <v>0</v>
          </cell>
          <cell r="S1059" t="str">
            <v>PLNT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D1059">
            <v>41111</v>
          </cell>
          <cell r="AE1059" t="str">
            <v>BADDEBT</v>
          </cell>
          <cell r="AF1059" t="str">
            <v>41111.BADDEBT</v>
          </cell>
        </row>
        <row r="1060">
          <cell r="A1060">
            <v>1060</v>
          </cell>
          <cell r="D1060" t="str">
            <v>GPS</v>
          </cell>
          <cell r="E1060" t="str">
            <v>GP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M1060">
            <v>0.75</v>
          </cell>
          <cell r="N1060">
            <v>0</v>
          </cell>
          <cell r="O1060">
            <v>0</v>
          </cell>
          <cell r="P1060">
            <v>0.75</v>
          </cell>
          <cell r="Q1060">
            <v>0</v>
          </cell>
          <cell r="R1060">
            <v>0</v>
          </cell>
          <cell r="S1060" t="str">
            <v>PLNT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D1060">
            <v>41111</v>
          </cell>
          <cell r="AE1060" t="str">
            <v>GPS</v>
          </cell>
          <cell r="AF1060" t="str">
            <v>41111.GPS</v>
          </cell>
        </row>
        <row r="1061">
          <cell r="A1061">
            <v>1061</v>
          </cell>
          <cell r="D1061" t="str">
            <v>SO</v>
          </cell>
          <cell r="E1061" t="str">
            <v>LABOR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M1061">
            <v>0.75</v>
          </cell>
          <cell r="N1061">
            <v>0</v>
          </cell>
          <cell r="O1061">
            <v>0</v>
          </cell>
          <cell r="P1061">
            <v>0.75</v>
          </cell>
          <cell r="Q1061">
            <v>0</v>
          </cell>
          <cell r="R1061">
            <v>0</v>
          </cell>
          <cell r="S1061" t="str">
            <v>DISom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D1061">
            <v>41111</v>
          </cell>
          <cell r="AE1061" t="str">
            <v>SO</v>
          </cell>
          <cell r="AF1061" t="str">
            <v>41111.SO</v>
          </cell>
        </row>
        <row r="1062">
          <cell r="A1062">
            <v>1062</v>
          </cell>
          <cell r="D1062" t="str">
            <v>SE</v>
          </cell>
          <cell r="E1062" t="str">
            <v>P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M1062">
            <v>0.75</v>
          </cell>
          <cell r="N1062">
            <v>0</v>
          </cell>
          <cell r="O1062">
            <v>0</v>
          </cell>
          <cell r="P1062">
            <v>0.75</v>
          </cell>
          <cell r="Q1062">
            <v>0</v>
          </cell>
          <cell r="R1062">
            <v>0</v>
          </cell>
          <cell r="S1062" t="str">
            <v>PLNT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D1062">
            <v>41111</v>
          </cell>
          <cell r="AE1062" t="str">
            <v>SE</v>
          </cell>
          <cell r="AF1062" t="str">
            <v>41111.SE</v>
          </cell>
        </row>
        <row r="1063">
          <cell r="A1063">
            <v>1063</v>
          </cell>
          <cell r="D1063" t="str">
            <v>TROJP</v>
          </cell>
          <cell r="E1063" t="str">
            <v>P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M1063">
            <v>0.75</v>
          </cell>
          <cell r="N1063">
            <v>0</v>
          </cell>
          <cell r="O1063">
            <v>0</v>
          </cell>
          <cell r="P1063">
            <v>0.75</v>
          </cell>
          <cell r="Q1063">
            <v>0</v>
          </cell>
          <cell r="R1063">
            <v>0</v>
          </cell>
          <cell r="S1063" t="str">
            <v>PLNT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D1063">
            <v>41111</v>
          </cell>
          <cell r="AE1063" t="str">
            <v>TROJP</v>
          </cell>
          <cell r="AF1063" t="str">
            <v>41111.TROJP</v>
          </cell>
        </row>
        <row r="1064">
          <cell r="A1064">
            <v>1064</v>
          </cell>
          <cell r="D1064" t="str">
            <v>SG</v>
          </cell>
          <cell r="E1064" t="str">
            <v>PT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M1064">
            <v>0.75</v>
          </cell>
          <cell r="N1064">
            <v>0</v>
          </cell>
          <cell r="O1064">
            <v>0</v>
          </cell>
          <cell r="P1064">
            <v>0.75</v>
          </cell>
          <cell r="Q1064">
            <v>0</v>
          </cell>
          <cell r="R1064">
            <v>0</v>
          </cell>
          <cell r="S1064" t="str">
            <v>PLNT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D1064">
            <v>41111</v>
          </cell>
          <cell r="AE1064" t="str">
            <v>SG</v>
          </cell>
          <cell r="AF1064" t="str">
            <v>41111.SG1</v>
          </cell>
        </row>
        <row r="1065">
          <cell r="A1065">
            <v>1065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N1065">
            <v>0</v>
          </cell>
          <cell r="O1065">
            <v>0</v>
          </cell>
          <cell r="Q1065">
            <v>0</v>
          </cell>
          <cell r="R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D1065">
            <v>41111</v>
          </cell>
          <cell r="AE1065" t="str">
            <v>NA</v>
          </cell>
          <cell r="AF1065" t="str">
            <v>41111.NA1</v>
          </cell>
        </row>
        <row r="1066">
          <cell r="A1066">
            <v>1066</v>
          </cell>
          <cell r="AD1066">
            <v>41111</v>
          </cell>
          <cell r="AE1066" t="str">
            <v>NA</v>
          </cell>
          <cell r="AF1066" t="str">
            <v>41111.NA2</v>
          </cell>
        </row>
        <row r="1067">
          <cell r="A1067">
            <v>1067</v>
          </cell>
          <cell r="B1067" t="str">
            <v>TOTAL DEFERRED INCOME TAXES</v>
          </cell>
          <cell r="F1067">
            <v>-180298899.13875368</v>
          </cell>
          <cell r="G1067">
            <v>-84509447.516583711</v>
          </cell>
          <cell r="H1067">
            <v>-35635857.538938016</v>
          </cell>
          <cell r="I1067">
            <v>-59445917.324882343</v>
          </cell>
          <cell r="J1067">
            <v>-707676.75834952947</v>
          </cell>
          <cell r="K1067">
            <v>0</v>
          </cell>
          <cell r="N1067">
            <v>-63382085.637437783</v>
          </cell>
          <cell r="O1067">
            <v>-21127361.879145928</v>
          </cell>
          <cell r="Q1067">
            <v>-26726893.154203512</v>
          </cell>
          <cell r="R1067">
            <v>-8908964.3847345039</v>
          </cell>
          <cell r="T1067">
            <v>-10049766.565039508</v>
          </cell>
          <cell r="U1067">
            <v>-29524664.536143351</v>
          </cell>
          <cell r="V1067">
            <v>-11350275.365802344</v>
          </cell>
          <cell r="W1067">
            <v>-6645418.2370166583</v>
          </cell>
          <cell r="X1067">
            <v>-1875792.6208804683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D1067" t="str">
            <v>TOTAL DEFERRED INCOME TAXES</v>
          </cell>
          <cell r="AE1067" t="str">
            <v>NA</v>
          </cell>
          <cell r="AF1067" t="str">
            <v>TOTAL DEFERRED INCOME TAXES.NA</v>
          </cell>
        </row>
        <row r="1068">
          <cell r="A1068">
            <v>1068</v>
          </cell>
          <cell r="AD1068" t="str">
            <v>TOTAL DEFERRED INCOME TAXES</v>
          </cell>
          <cell r="AE1068" t="str">
            <v>NA</v>
          </cell>
          <cell r="AF1068" t="str">
            <v>TOTAL DEFERRED INCOME TAXES.NA1</v>
          </cell>
        </row>
        <row r="1069">
          <cell r="A1069">
            <v>1069</v>
          </cell>
          <cell r="B1069" t="str">
            <v>SCHMAF</v>
          </cell>
          <cell r="C1069" t="str">
            <v xml:space="preserve">  Additions - Flow Through</v>
          </cell>
          <cell r="AD1069" t="str">
            <v>SCHMAF</v>
          </cell>
          <cell r="AE1069" t="str">
            <v>NA</v>
          </cell>
          <cell r="AF1069" t="str">
            <v>SCHMAF.NA</v>
          </cell>
        </row>
        <row r="1070">
          <cell r="A1070">
            <v>1070</v>
          </cell>
          <cell r="D1070" t="str">
            <v>S</v>
          </cell>
          <cell r="E1070" t="str">
            <v>SCHMAF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M1070">
            <v>0.75</v>
          </cell>
          <cell r="N1070">
            <v>0</v>
          </cell>
          <cell r="O1070">
            <v>0</v>
          </cell>
          <cell r="P1070">
            <v>0.75</v>
          </cell>
          <cell r="Q1070">
            <v>0</v>
          </cell>
          <cell r="R1070">
            <v>0</v>
          </cell>
          <cell r="S1070" t="str">
            <v>PLNT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D1070" t="str">
            <v>SCHMAF</v>
          </cell>
          <cell r="AE1070" t="str">
            <v>S</v>
          </cell>
          <cell r="AF1070" t="str">
            <v>SCHMAF.S</v>
          </cell>
        </row>
        <row r="1071">
          <cell r="A1071">
            <v>1071</v>
          </cell>
          <cell r="D1071" t="str">
            <v>SNP</v>
          </cell>
          <cell r="E1071" t="str">
            <v>SCHMAF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0.75</v>
          </cell>
          <cell r="N1071">
            <v>0</v>
          </cell>
          <cell r="O1071">
            <v>0</v>
          </cell>
          <cell r="P1071">
            <v>0.75</v>
          </cell>
          <cell r="Q1071">
            <v>0</v>
          </cell>
          <cell r="R1071">
            <v>0</v>
          </cell>
          <cell r="S1071" t="str">
            <v>PLNT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D1071" t="str">
            <v>SCHMAF</v>
          </cell>
          <cell r="AE1071" t="str">
            <v>SNP</v>
          </cell>
          <cell r="AF1071" t="str">
            <v>SCHMAF.SNP</v>
          </cell>
        </row>
        <row r="1072">
          <cell r="A1072">
            <v>1072</v>
          </cell>
          <cell r="D1072" t="str">
            <v>SO</v>
          </cell>
          <cell r="E1072" t="str">
            <v>SCHMAF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M1072">
            <v>0.75</v>
          </cell>
          <cell r="N1072">
            <v>0</v>
          </cell>
          <cell r="O1072">
            <v>0</v>
          </cell>
          <cell r="P1072">
            <v>0.75</v>
          </cell>
          <cell r="Q1072">
            <v>0</v>
          </cell>
          <cell r="R1072">
            <v>0</v>
          </cell>
          <cell r="S1072" t="str">
            <v>PLNT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D1072" t="str">
            <v>SCHMAF</v>
          </cell>
          <cell r="AE1072" t="str">
            <v>SO</v>
          </cell>
          <cell r="AF1072" t="str">
            <v>SCHMAF.SO</v>
          </cell>
        </row>
        <row r="1073">
          <cell r="A1073">
            <v>1073</v>
          </cell>
          <cell r="D1073" t="str">
            <v>SE</v>
          </cell>
          <cell r="E1073" t="str">
            <v>SCHMAF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 t="str">
            <v>PLNT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D1073" t="str">
            <v>SCHMAF</v>
          </cell>
          <cell r="AE1073" t="str">
            <v>SE</v>
          </cell>
          <cell r="AF1073" t="str">
            <v>SCHMAF.SE</v>
          </cell>
        </row>
        <row r="1074">
          <cell r="A1074">
            <v>1074</v>
          </cell>
          <cell r="D1074" t="str">
            <v>TROJP</v>
          </cell>
          <cell r="E1074" t="str">
            <v>SCHMAF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M1074">
            <v>0.75</v>
          </cell>
          <cell r="N1074">
            <v>0</v>
          </cell>
          <cell r="O1074">
            <v>0</v>
          </cell>
          <cell r="P1074">
            <v>0.75</v>
          </cell>
          <cell r="Q1074">
            <v>0</v>
          </cell>
          <cell r="R1074">
            <v>0</v>
          </cell>
          <cell r="S1074" t="str">
            <v>PLNT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D1074" t="str">
            <v>SCHMAF</v>
          </cell>
          <cell r="AE1074" t="str">
            <v>TROJP</v>
          </cell>
          <cell r="AF1074" t="str">
            <v>SCHMAF.TROJP</v>
          </cell>
        </row>
        <row r="1075">
          <cell r="A1075">
            <v>1075</v>
          </cell>
          <cell r="D1075" t="str">
            <v>SG</v>
          </cell>
          <cell r="E1075" t="str">
            <v>SCHMAF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M1075">
            <v>0.75</v>
          </cell>
          <cell r="N1075">
            <v>0</v>
          </cell>
          <cell r="O1075">
            <v>0</v>
          </cell>
          <cell r="P1075">
            <v>0.75</v>
          </cell>
          <cell r="Q1075">
            <v>0</v>
          </cell>
          <cell r="R1075">
            <v>0</v>
          </cell>
          <cell r="S1075" t="str">
            <v>PLNT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D1075" t="str">
            <v>SCHMAF</v>
          </cell>
          <cell r="AE1075" t="str">
            <v>SG</v>
          </cell>
          <cell r="AF1075" t="str">
            <v>SCHMAF.SG</v>
          </cell>
        </row>
        <row r="1076">
          <cell r="A1076">
            <v>1076</v>
          </cell>
          <cell r="AD1076" t="str">
            <v>SCHMAF</v>
          </cell>
          <cell r="AE1076" t="str">
            <v>NA</v>
          </cell>
          <cell r="AF1076" t="str">
            <v>SCHMAF.NA1</v>
          </cell>
        </row>
        <row r="1077">
          <cell r="A1077">
            <v>1077</v>
          </cell>
          <cell r="AD1077" t="str">
            <v>SCHMAF</v>
          </cell>
          <cell r="AE1077" t="str">
            <v>NA</v>
          </cell>
          <cell r="AF1077" t="str">
            <v>SCHMAF.NA2</v>
          </cell>
        </row>
        <row r="1078">
          <cell r="A1078">
            <v>1078</v>
          </cell>
          <cell r="B1078" t="str">
            <v>SCHMAP</v>
          </cell>
          <cell r="C1078" t="str">
            <v xml:space="preserve">  Additions - Permanent</v>
          </cell>
          <cell r="AD1078" t="str">
            <v>SCHMAP</v>
          </cell>
          <cell r="AE1078" t="str">
            <v>NA</v>
          </cell>
          <cell r="AF1078" t="str">
            <v>SCHMAP.NA</v>
          </cell>
        </row>
        <row r="1079">
          <cell r="A1079">
            <v>1079</v>
          </cell>
          <cell r="D1079" t="str">
            <v>S</v>
          </cell>
          <cell r="E1079" t="str">
            <v>P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M1079">
            <v>0.75</v>
          </cell>
          <cell r="N1079">
            <v>0</v>
          </cell>
          <cell r="O1079">
            <v>0</v>
          </cell>
          <cell r="P1079">
            <v>0.75</v>
          </cell>
          <cell r="Q1079">
            <v>0</v>
          </cell>
          <cell r="R1079">
            <v>0</v>
          </cell>
          <cell r="S1079" t="str">
            <v>DRB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  <cell r="AD1079" t="str">
            <v>SCHMAP</v>
          </cell>
          <cell r="AE1079" t="str">
            <v>S</v>
          </cell>
          <cell r="AF1079" t="str">
            <v>SCHMAP.S</v>
          </cell>
        </row>
        <row r="1080">
          <cell r="A1080">
            <v>1080</v>
          </cell>
          <cell r="D1080" t="str">
            <v>SE</v>
          </cell>
          <cell r="E1080" t="str">
            <v>P</v>
          </cell>
          <cell r="F1080">
            <v>21742.907661505877</v>
          </cell>
          <cell r="G1080">
            <v>21742.907661505877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M1080">
            <v>0</v>
          </cell>
          <cell r="N1080">
            <v>0</v>
          </cell>
          <cell r="O1080">
            <v>21742.907661505877</v>
          </cell>
          <cell r="P1080">
            <v>0</v>
          </cell>
          <cell r="Q1080">
            <v>0</v>
          </cell>
          <cell r="R1080">
            <v>0</v>
          </cell>
          <cell r="S1080" t="str">
            <v>DRB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D1080" t="str">
            <v>SCHMAP</v>
          </cell>
          <cell r="AE1080" t="str">
            <v>SE</v>
          </cell>
          <cell r="AF1080" t="str">
            <v>SCHMAP.SE</v>
          </cell>
        </row>
        <row r="1081">
          <cell r="A1081">
            <v>1081</v>
          </cell>
          <cell r="D1081" t="str">
            <v>SNP</v>
          </cell>
          <cell r="E1081" t="str">
            <v>LABOR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M1081">
            <v>0.75</v>
          </cell>
          <cell r="N1081">
            <v>0</v>
          </cell>
          <cell r="O1081">
            <v>0</v>
          </cell>
          <cell r="P1081">
            <v>0.75</v>
          </cell>
          <cell r="Q1081">
            <v>0</v>
          </cell>
          <cell r="R1081">
            <v>0</v>
          </cell>
          <cell r="S1081" t="str">
            <v>DISom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D1081" t="str">
            <v>SCHMAP</v>
          </cell>
          <cell r="AE1081" t="str">
            <v>SNP</v>
          </cell>
          <cell r="AF1081" t="str">
            <v>SCHMAP.SNP</v>
          </cell>
        </row>
        <row r="1082">
          <cell r="A1082">
            <v>1082</v>
          </cell>
          <cell r="D1082" t="str">
            <v>SO</v>
          </cell>
          <cell r="E1082" t="str">
            <v>SCHMAP-SO</v>
          </cell>
          <cell r="F1082">
            <v>76084.813945283808</v>
          </cell>
          <cell r="G1082">
            <v>83703.060920234071</v>
          </cell>
          <cell r="H1082">
            <v>-1228.662058180653</v>
          </cell>
          <cell r="I1082">
            <v>-4312.4854681481556</v>
          </cell>
          <cell r="J1082">
            <v>-2077.0994486214554</v>
          </cell>
          <cell r="K1082">
            <v>0</v>
          </cell>
          <cell r="M1082">
            <v>0.75</v>
          </cell>
          <cell r="N1082">
            <v>62777.295690175553</v>
          </cell>
          <cell r="O1082">
            <v>20925.765230058518</v>
          </cell>
          <cell r="P1082">
            <v>0.75</v>
          </cell>
          <cell r="Q1082">
            <v>-921.49654363548984</v>
          </cell>
          <cell r="R1082">
            <v>-307.16551454516326</v>
          </cell>
          <cell r="S1082" t="str">
            <v>DISom</v>
          </cell>
          <cell r="T1082">
            <v>-372.15490989739328</v>
          </cell>
          <cell r="U1082">
            <v>-3836.4013605898626</v>
          </cell>
          <cell r="V1082">
            <v>-32.567706245585924</v>
          </cell>
          <cell r="W1082">
            <v>0</v>
          </cell>
          <cell r="X1082">
            <v>-71.36149141531331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D1082" t="str">
            <v>SCHMAP</v>
          </cell>
          <cell r="AE1082" t="str">
            <v>SO</v>
          </cell>
          <cell r="AF1082" t="str">
            <v>SCHMAP.SO</v>
          </cell>
        </row>
        <row r="1083">
          <cell r="A1083">
            <v>1083</v>
          </cell>
          <cell r="D1083" t="str">
            <v>SG</v>
          </cell>
          <cell r="E1083" t="str">
            <v>SCHMAP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M1083">
            <v>0.75</v>
          </cell>
          <cell r="N1083">
            <v>0</v>
          </cell>
          <cell r="O1083">
            <v>0</v>
          </cell>
          <cell r="P1083">
            <v>0.75</v>
          </cell>
          <cell r="Q1083">
            <v>0</v>
          </cell>
          <cell r="R1083">
            <v>0</v>
          </cell>
          <cell r="S1083" t="str">
            <v>DRB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D1083" t="str">
            <v>SCHMAP</v>
          </cell>
          <cell r="AE1083" t="str">
            <v>SG</v>
          </cell>
          <cell r="AF1083" t="str">
            <v>SCHMAP.SG</v>
          </cell>
        </row>
        <row r="1084">
          <cell r="A1084">
            <v>1084</v>
          </cell>
          <cell r="D1084" t="str">
            <v>SCHMDEXP</v>
          </cell>
          <cell r="E1084" t="str">
            <v>BOOKDEPR</v>
          </cell>
          <cell r="F1084">
            <v>30332.07142854889</v>
          </cell>
          <cell r="G1084">
            <v>18379.728588125003</v>
          </cell>
          <cell r="H1084">
            <v>4949.3617197758549</v>
          </cell>
          <cell r="I1084">
            <v>6951.7613935637</v>
          </cell>
          <cell r="J1084">
            <v>51.2197270843265</v>
          </cell>
          <cell r="K1084">
            <v>0</v>
          </cell>
          <cell r="M1084">
            <v>0.75</v>
          </cell>
          <cell r="N1084">
            <v>13784.796441093753</v>
          </cell>
          <cell r="O1084">
            <v>4594.9321470312507</v>
          </cell>
          <cell r="P1084">
            <v>0.75</v>
          </cell>
          <cell r="Q1084">
            <v>3712.0212898318914</v>
          </cell>
          <cell r="R1084">
            <v>1237.3404299439637</v>
          </cell>
          <cell r="S1084" t="str">
            <v>PLNT</v>
          </cell>
          <cell r="T1084">
            <v>1172.846064456181</v>
          </cell>
          <cell r="U1084">
            <v>3464.0865799012049</v>
          </cell>
          <cell r="V1084">
            <v>1322.013006137802</v>
          </cell>
          <cell r="W1084">
            <v>773.89082696073774</v>
          </cell>
          <cell r="X1084">
            <v>218.92491610777424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D1084" t="str">
            <v>SCHMAP</v>
          </cell>
          <cell r="AE1084" t="str">
            <v>SCHMDEXP</v>
          </cell>
          <cell r="AF1084" t="str">
            <v>SCHMAP.SCHMDEXP</v>
          </cell>
        </row>
        <row r="1085">
          <cell r="A1085">
            <v>1085</v>
          </cell>
          <cell r="F1085">
            <v>128159.79303533857</v>
          </cell>
          <cell r="G1085">
            <v>123825.69716986494</v>
          </cell>
          <cell r="H1085">
            <v>3720.6996615952021</v>
          </cell>
          <cell r="I1085">
            <v>2639.2759254155444</v>
          </cell>
          <cell r="J1085">
            <v>-2025.8797215371289</v>
          </cell>
          <cell r="K1085">
            <v>0</v>
          </cell>
          <cell r="N1085">
            <v>76562.09213126931</v>
          </cell>
          <cell r="O1085">
            <v>47263.605038595641</v>
          </cell>
          <cell r="Q1085">
            <v>2790.5247461964018</v>
          </cell>
          <cell r="R1085">
            <v>930.17491539880052</v>
          </cell>
          <cell r="T1085">
            <v>800.69115455878773</v>
          </cell>
          <cell r="U1085">
            <v>-372.31478068865772</v>
          </cell>
          <cell r="V1085">
            <v>1289.4452998922161</v>
          </cell>
          <cell r="W1085">
            <v>773.89082696073774</v>
          </cell>
          <cell r="X1085">
            <v>147.56342469246093</v>
          </cell>
          <cell r="AD1085" t="str">
            <v>SCHMAP</v>
          </cell>
          <cell r="AE1085" t="str">
            <v>NA</v>
          </cell>
          <cell r="AF1085" t="str">
            <v>SCHMAP.NA1</v>
          </cell>
        </row>
        <row r="1086">
          <cell r="A1086">
            <v>1086</v>
          </cell>
          <cell r="AD1086" t="str">
            <v>SCHMAP</v>
          </cell>
          <cell r="AE1086" t="str">
            <v>NA</v>
          </cell>
          <cell r="AF1086" t="str">
            <v>SCHMAP.NA2</v>
          </cell>
        </row>
        <row r="1087">
          <cell r="A1087">
            <v>1087</v>
          </cell>
          <cell r="B1087" t="str">
            <v>SCHMAT</v>
          </cell>
          <cell r="C1087" t="str">
            <v xml:space="preserve">  Additions - Temporary</v>
          </cell>
          <cell r="AD1087" t="str">
            <v>SCHMAT</v>
          </cell>
          <cell r="AE1087" t="str">
            <v>NA</v>
          </cell>
          <cell r="AF1087" t="str">
            <v>SCHMAT.NA</v>
          </cell>
        </row>
        <row r="1088">
          <cell r="A1088">
            <v>1088</v>
          </cell>
          <cell r="D1088" t="str">
            <v>S</v>
          </cell>
          <cell r="E1088" t="str">
            <v>SCHMAT-SITUS</v>
          </cell>
          <cell r="F1088">
            <v>181281597.33000001</v>
          </cell>
          <cell r="G1088">
            <v>157369370.18664768</v>
          </cell>
          <cell r="H1088">
            <v>14022133.610389609</v>
          </cell>
          <cell r="I1088">
            <v>6118641.9130995143</v>
          </cell>
          <cell r="J1088">
            <v>3771451.6198631767</v>
          </cell>
          <cell r="K1088">
            <v>0</v>
          </cell>
          <cell r="M1088">
            <v>0.75</v>
          </cell>
          <cell r="N1088">
            <v>118027027.63998577</v>
          </cell>
          <cell r="O1088">
            <v>39342342.546661921</v>
          </cell>
          <cell r="P1088">
            <v>0.75</v>
          </cell>
          <cell r="Q1088">
            <v>10516600.207792208</v>
          </cell>
          <cell r="R1088">
            <v>3505533.4025974022</v>
          </cell>
          <cell r="S1088" t="str">
            <v>PLNT</v>
          </cell>
          <cell r="T1088">
            <v>1032288.7511990161</v>
          </cell>
          <cell r="U1088">
            <v>3048940.2812376381</v>
          </cell>
          <cell r="V1088">
            <v>1163579.0889639258</v>
          </cell>
          <cell r="W1088">
            <v>681145.47981886577</v>
          </cell>
          <cell r="X1088">
            <v>192688.31188006859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D1088" t="str">
            <v>SCHMAT</v>
          </cell>
          <cell r="AE1088" t="str">
            <v>S</v>
          </cell>
          <cell r="AF1088" t="str">
            <v>SCHMAT.S</v>
          </cell>
        </row>
        <row r="1089">
          <cell r="A1089">
            <v>1089</v>
          </cell>
          <cell r="D1089" t="str">
            <v>SGCT</v>
          </cell>
          <cell r="E1089" t="str">
            <v>P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M1089">
            <v>0.75</v>
          </cell>
          <cell r="N1089">
            <v>0</v>
          </cell>
          <cell r="O1089">
            <v>0</v>
          </cell>
          <cell r="P1089">
            <v>0.75</v>
          </cell>
          <cell r="Q1089">
            <v>0</v>
          </cell>
          <cell r="R1089">
            <v>0</v>
          </cell>
          <cell r="S1089" t="str">
            <v>DRB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D1089" t="str">
            <v>SCHMAT</v>
          </cell>
          <cell r="AE1089" t="str">
            <v>SGCT</v>
          </cell>
          <cell r="AF1089" t="str">
            <v>SCHMAT.SGCT</v>
          </cell>
        </row>
        <row r="1090">
          <cell r="A1090">
            <v>1090</v>
          </cell>
          <cell r="D1090" t="str">
            <v>CIAC</v>
          </cell>
          <cell r="E1090" t="str">
            <v>DPW</v>
          </cell>
          <cell r="F1090">
            <v>52226321.929522105</v>
          </cell>
          <cell r="G1090">
            <v>0</v>
          </cell>
          <cell r="H1090">
            <v>0</v>
          </cell>
          <cell r="I1090">
            <v>52226321.929522105</v>
          </cell>
          <cell r="J1090">
            <v>0</v>
          </cell>
          <cell r="K1090">
            <v>0</v>
          </cell>
          <cell r="M1090">
            <v>0.75</v>
          </cell>
          <cell r="N1090">
            <v>0</v>
          </cell>
          <cell r="O1090">
            <v>0</v>
          </cell>
          <cell r="P1090">
            <v>0.75</v>
          </cell>
          <cell r="Q1090">
            <v>0</v>
          </cell>
          <cell r="R1090">
            <v>0</v>
          </cell>
          <cell r="S1090" t="str">
            <v>PLNT</v>
          </cell>
          <cell r="T1090">
            <v>8811210.9533525035</v>
          </cell>
          <cell r="U1090">
            <v>26024555.601283923</v>
          </cell>
          <cell r="V1090">
            <v>9931853.6619355958</v>
          </cell>
          <cell r="W1090">
            <v>5813990.0348962145</v>
          </cell>
          <cell r="X1090">
            <v>1644711.6780538661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D1090" t="str">
            <v>SCHMAT</v>
          </cell>
          <cell r="AE1090" t="str">
            <v>CIAC</v>
          </cell>
          <cell r="AF1090" t="str">
            <v>SCHMAT.CIAC</v>
          </cell>
        </row>
        <row r="1091">
          <cell r="A1091">
            <v>1091</v>
          </cell>
          <cell r="D1091" t="str">
            <v>SNP</v>
          </cell>
          <cell r="E1091" t="str">
            <v>SCHMAT-SNP</v>
          </cell>
          <cell r="F1091">
            <v>13595338.707807364</v>
          </cell>
          <cell r="G1091">
            <v>6591672.4337787852</v>
          </cell>
          <cell r="H1091">
            <v>3335815.7771686753</v>
          </cell>
          <cell r="I1091">
            <v>3665350.1509858128</v>
          </cell>
          <cell r="J1091">
            <v>2500.3458740914784</v>
          </cell>
          <cell r="K1091">
            <v>0</v>
          </cell>
          <cell r="M1091">
            <v>0.75</v>
          </cell>
          <cell r="N1091">
            <v>4943754.3253340889</v>
          </cell>
          <cell r="O1091">
            <v>1647918.1084446963</v>
          </cell>
          <cell r="P1091">
            <v>0.75</v>
          </cell>
          <cell r="Q1091">
            <v>2501861.8328765063</v>
          </cell>
          <cell r="R1091">
            <v>833953.94429216883</v>
          </cell>
          <cell r="S1091" t="str">
            <v>DISom</v>
          </cell>
          <cell r="T1091">
            <v>316309.02069295023</v>
          </cell>
          <cell r="U1091">
            <v>3260707.6383537482</v>
          </cell>
          <cell r="V1091">
            <v>27680.567943056758</v>
          </cell>
          <cell r="W1091">
            <v>0</v>
          </cell>
          <cell r="X1091">
            <v>60652.923996057245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D1091" t="str">
            <v>SCHMAT</v>
          </cell>
          <cell r="AE1091" t="str">
            <v>SNP</v>
          </cell>
          <cell r="AF1091" t="str">
            <v>SCHMAT.SNP</v>
          </cell>
        </row>
        <row r="1092">
          <cell r="A1092">
            <v>1092</v>
          </cell>
          <cell r="D1092" t="str">
            <v>TROJD</v>
          </cell>
          <cell r="E1092" t="str">
            <v>P</v>
          </cell>
          <cell r="F1092">
            <v>-16071.878159812799</v>
          </cell>
          <cell r="G1092">
            <v>-16071.878159812799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M1092">
            <v>0.75</v>
          </cell>
          <cell r="N1092">
            <v>-12053.9086198596</v>
          </cell>
          <cell r="O1092">
            <v>-4017.9695399531997</v>
          </cell>
          <cell r="P1092">
            <v>0.75</v>
          </cell>
          <cell r="Q1092">
            <v>0</v>
          </cell>
          <cell r="R1092">
            <v>0</v>
          </cell>
          <cell r="S1092" t="str">
            <v>DRB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D1092" t="str">
            <v>SCHMAT</v>
          </cell>
          <cell r="AE1092" t="str">
            <v>TROJD</v>
          </cell>
          <cell r="AF1092" t="str">
            <v>SCHMAT.TROJD</v>
          </cell>
        </row>
        <row r="1093">
          <cell r="A1093">
            <v>1093</v>
          </cell>
          <cell r="D1093" t="str">
            <v>SG</v>
          </cell>
          <cell r="E1093" t="str">
            <v>P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M1093">
            <v>0.75</v>
          </cell>
          <cell r="N1093">
            <v>0</v>
          </cell>
          <cell r="O1093">
            <v>0</v>
          </cell>
          <cell r="P1093">
            <v>0.75</v>
          </cell>
          <cell r="Q1093">
            <v>0</v>
          </cell>
          <cell r="R1093">
            <v>0</v>
          </cell>
          <cell r="S1093" t="str">
            <v>DRB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D1093" t="str">
            <v>SCHMAT</v>
          </cell>
          <cell r="AE1093" t="str">
            <v>SG</v>
          </cell>
          <cell r="AF1093" t="str">
            <v>SCHMAT.SG</v>
          </cell>
        </row>
        <row r="1094">
          <cell r="A1094">
            <v>1094</v>
          </cell>
          <cell r="D1094" t="str">
            <v>SE</v>
          </cell>
          <cell r="E1094" t="str">
            <v>SCHMAT-SE</v>
          </cell>
          <cell r="F1094">
            <v>18427404.132587206</v>
          </cell>
          <cell r="G1094">
            <v>18427404.132587206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M1094">
            <v>0</v>
          </cell>
          <cell r="N1094">
            <v>0</v>
          </cell>
          <cell r="O1094">
            <v>18427404.132587206</v>
          </cell>
          <cell r="P1094">
            <v>0</v>
          </cell>
          <cell r="Q1094">
            <v>0</v>
          </cell>
          <cell r="R1094">
            <v>0</v>
          </cell>
          <cell r="S1094" t="str">
            <v>DRB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D1094" t="str">
            <v>SCHMAT</v>
          </cell>
          <cell r="AE1094" t="str">
            <v>SE</v>
          </cell>
          <cell r="AF1094" t="str">
            <v>SCHMAT.SE</v>
          </cell>
        </row>
        <row r="1095">
          <cell r="A1095">
            <v>1095</v>
          </cell>
          <cell r="D1095" t="str">
            <v>SG</v>
          </cell>
          <cell r="E1095" t="str">
            <v>P</v>
          </cell>
          <cell r="F1095">
            <v>-5145617.6979156593</v>
          </cell>
          <cell r="G1095">
            <v>-5145617.6979156593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M1095">
            <v>0.75</v>
          </cell>
          <cell r="N1095">
            <v>-3859213.2734367447</v>
          </cell>
          <cell r="O1095">
            <v>-1286404.4244789148</v>
          </cell>
          <cell r="P1095">
            <v>0.75</v>
          </cell>
          <cell r="Q1095">
            <v>0</v>
          </cell>
          <cell r="R1095">
            <v>0</v>
          </cell>
          <cell r="S1095" t="str">
            <v>DRB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D1095" t="str">
            <v>SCHMAT</v>
          </cell>
          <cell r="AE1095" t="str">
            <v>SG</v>
          </cell>
          <cell r="AF1095" t="str">
            <v>SCHMAT.SG1</v>
          </cell>
        </row>
        <row r="1096">
          <cell r="A1096">
            <v>1096</v>
          </cell>
          <cell r="D1096" t="str">
            <v>GPS</v>
          </cell>
          <cell r="E1096" t="str">
            <v>SCHMAT</v>
          </cell>
          <cell r="F1096">
            <v>-85455.593596480641</v>
          </cell>
          <cell r="G1096">
            <v>-39555.178539436172</v>
          </cell>
          <cell r="H1096">
            <v>-18217.385626242511</v>
          </cell>
          <cell r="I1096">
            <v>-26890.545518610947</v>
          </cell>
          <cell r="J1096">
            <v>-902.69953140409211</v>
          </cell>
          <cell r="K1096">
            <v>110.21561921309321</v>
          </cell>
          <cell r="M1096">
            <v>0.75</v>
          </cell>
          <cell r="N1096">
            <v>-29666.383904577131</v>
          </cell>
          <cell r="O1096">
            <v>-9888.7946348590431</v>
          </cell>
          <cell r="P1096">
            <v>0.75</v>
          </cell>
          <cell r="Q1096">
            <v>-13663.039219681883</v>
          </cell>
          <cell r="R1096">
            <v>-4554.3464065606277</v>
          </cell>
          <cell r="S1096" t="str">
            <v>PLNT</v>
          </cell>
          <cell r="T1096">
            <v>-4536.7596350160393</v>
          </cell>
          <cell r="U1096">
            <v>-13399.651193938682</v>
          </cell>
          <cell r="V1096">
            <v>-5113.7616648721523</v>
          </cell>
          <cell r="W1096">
            <v>-2993.5357862095902</v>
          </cell>
          <cell r="X1096">
            <v>-846.83723857448342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D1096" t="str">
            <v>SCHMAT</v>
          </cell>
          <cell r="AE1096" t="str">
            <v>GPS</v>
          </cell>
          <cell r="AF1096" t="str">
            <v>SCHMAT.GPS</v>
          </cell>
        </row>
        <row r="1097">
          <cell r="A1097">
            <v>1097</v>
          </cell>
          <cell r="D1097" t="str">
            <v>SO</v>
          </cell>
          <cell r="E1097" t="str">
            <v>SCHMAT-SO</v>
          </cell>
          <cell r="F1097">
            <v>17343922.974579539</v>
          </cell>
          <cell r="G1097">
            <v>8074346.9446227793</v>
          </cell>
          <cell r="H1097">
            <v>1989368.9726661011</v>
          </cell>
          <cell r="I1097">
            <v>5180569.7771403519</v>
          </cell>
          <cell r="J1097">
            <v>2099637.2801503078</v>
          </cell>
          <cell r="K1097">
            <v>0</v>
          </cell>
          <cell r="M1097">
            <v>0.75</v>
          </cell>
          <cell r="N1097">
            <v>6055760.2084670849</v>
          </cell>
          <cell r="O1097">
            <v>2018586.7361556948</v>
          </cell>
          <cell r="P1097">
            <v>0.75</v>
          </cell>
          <cell r="Q1097">
            <v>1492026.7294995757</v>
          </cell>
          <cell r="R1097">
            <v>497342.24316652527</v>
          </cell>
          <cell r="S1097" t="str">
            <v>DISom</v>
          </cell>
          <cell r="T1097">
            <v>447068.0522563539</v>
          </cell>
          <cell r="U1097">
            <v>4608652.0380059332</v>
          </cell>
          <cell r="V1097">
            <v>39123.441906719752</v>
          </cell>
          <cell r="W1097">
            <v>0</v>
          </cell>
          <cell r="X1097">
            <v>85726.244971344684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D1097" t="str">
            <v>SCHMAT</v>
          </cell>
          <cell r="AE1097" t="str">
            <v>SO</v>
          </cell>
          <cell r="AF1097" t="str">
            <v>SCHMAT.SO</v>
          </cell>
        </row>
        <row r="1098">
          <cell r="A1098">
            <v>1098</v>
          </cell>
          <cell r="D1098" t="str">
            <v>SNPD</v>
          </cell>
          <cell r="E1098" t="str">
            <v>SCHMAT-SNP</v>
          </cell>
          <cell r="F1098">
            <v>1018188.8521558571</v>
          </cell>
          <cell r="G1098">
            <v>493666.80252566194</v>
          </cell>
          <cell r="H1098">
            <v>249827.57032807701</v>
          </cell>
          <cell r="I1098">
            <v>274507.22215830965</v>
          </cell>
          <cell r="J1098">
            <v>187.25714380855041</v>
          </cell>
          <cell r="K1098">
            <v>0</v>
          </cell>
          <cell r="M1098">
            <v>0.75</v>
          </cell>
          <cell r="N1098">
            <v>370250.10189424647</v>
          </cell>
          <cell r="O1098">
            <v>123416.70063141549</v>
          </cell>
          <cell r="P1098">
            <v>0.75</v>
          </cell>
          <cell r="Q1098">
            <v>187370.67774605774</v>
          </cell>
          <cell r="R1098">
            <v>62456.892582019253</v>
          </cell>
          <cell r="S1098" t="str">
            <v>DISom</v>
          </cell>
          <cell r="T1098">
            <v>23689.172121982388</v>
          </cell>
          <cell r="U1098">
            <v>244202.53432925954</v>
          </cell>
          <cell r="V1098">
            <v>2073.0668287637432</v>
          </cell>
          <cell r="W1098">
            <v>0</v>
          </cell>
          <cell r="X1098">
            <v>4542.4488783039606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D1098" t="str">
            <v>SCHMAT</v>
          </cell>
          <cell r="AE1098" t="str">
            <v>SNPD</v>
          </cell>
          <cell r="AF1098" t="str">
            <v>SCHMAT.SNPD</v>
          </cell>
        </row>
        <row r="1099">
          <cell r="A1099">
            <v>1099</v>
          </cell>
          <cell r="D1099" t="str">
            <v>BADDEBT</v>
          </cell>
          <cell r="E1099" t="str">
            <v>CUST</v>
          </cell>
          <cell r="F1099">
            <v>-647171.51724643132</v>
          </cell>
          <cell r="G1099">
            <v>0</v>
          </cell>
          <cell r="H1099">
            <v>0</v>
          </cell>
          <cell r="I1099">
            <v>0</v>
          </cell>
          <cell r="J1099">
            <v>-647171.51724643132</v>
          </cell>
          <cell r="K1099">
            <v>0</v>
          </cell>
          <cell r="M1099">
            <v>0.75</v>
          </cell>
          <cell r="N1099">
            <v>0</v>
          </cell>
          <cell r="O1099">
            <v>0</v>
          </cell>
          <cell r="P1099">
            <v>0.75</v>
          </cell>
          <cell r="Q1099">
            <v>0</v>
          </cell>
          <cell r="R1099">
            <v>0</v>
          </cell>
          <cell r="S1099" t="str">
            <v>CUST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D1099" t="str">
            <v>SCHMAT</v>
          </cell>
          <cell r="AE1099" t="str">
            <v>BADDEBT</v>
          </cell>
          <cell r="AF1099" t="str">
            <v>SCHMAT.BADDEBT</v>
          </cell>
        </row>
        <row r="1100">
          <cell r="A1100">
            <v>1100</v>
          </cell>
          <cell r="D1100" t="str">
            <v>TAXDEPR</v>
          </cell>
          <cell r="E1100" t="str">
            <v>P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M1100">
            <v>0.75</v>
          </cell>
          <cell r="N1100">
            <v>0</v>
          </cell>
          <cell r="O1100">
            <v>0</v>
          </cell>
          <cell r="P1100">
            <v>0.75</v>
          </cell>
          <cell r="Q1100">
            <v>0</v>
          </cell>
          <cell r="R1100">
            <v>0</v>
          </cell>
          <cell r="S1100" t="str">
            <v>DRB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D1100" t="str">
            <v>SCHMAT</v>
          </cell>
          <cell r="AE1100" t="str">
            <v>TAXDEPR</v>
          </cell>
          <cell r="AF1100" t="str">
            <v>SCHMAT.TAXDEPR</v>
          </cell>
        </row>
        <row r="1101">
          <cell r="A1101">
            <v>1101</v>
          </cell>
          <cell r="D1101" t="str">
            <v>SCHMDEXP</v>
          </cell>
          <cell r="E1101" t="str">
            <v>BOOKDEPR</v>
          </cell>
          <cell r="F1101">
            <v>329593744.14831865</v>
          </cell>
          <cell r="G1101">
            <v>199717436.90700594</v>
          </cell>
          <cell r="H1101">
            <v>53780654.717498377</v>
          </cell>
          <cell r="I1101">
            <v>75539089.756126449</v>
          </cell>
          <cell r="J1101">
            <v>556562.76768783317</v>
          </cell>
          <cell r="K1101">
            <v>0</v>
          </cell>
          <cell r="M1101">
            <v>0.75</v>
          </cell>
          <cell r="N1101">
            <v>149788077.68025446</v>
          </cell>
          <cell r="O1101">
            <v>49929359.226751484</v>
          </cell>
          <cell r="P1101">
            <v>0.75</v>
          </cell>
          <cell r="Q1101">
            <v>40335491.038123786</v>
          </cell>
          <cell r="R1101">
            <v>13445163.679374594</v>
          </cell>
          <cell r="S1101" t="str">
            <v>PLNT</v>
          </cell>
          <cell r="T1101">
            <v>12744356.303008562</v>
          </cell>
          <cell r="U1101">
            <v>37641387.882561885</v>
          </cell>
          <cell r="V1101">
            <v>14365231.12284448</v>
          </cell>
          <cell r="W1101">
            <v>8409236.9299893491</v>
          </cell>
          <cell r="X1101">
            <v>2378877.5177221675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D1101" t="str">
            <v>SCHMAT</v>
          </cell>
          <cell r="AE1101" t="str">
            <v>SCHMDEXP</v>
          </cell>
          <cell r="AF1101" t="str">
            <v>SCHMAT.SCHMDEXP</v>
          </cell>
        </row>
        <row r="1102">
          <cell r="A1102">
            <v>1102</v>
          </cell>
          <cell r="F1102">
            <v>607592201.38805223</v>
          </cell>
          <cell r="G1102">
            <v>385472652.65255314</v>
          </cell>
          <cell r="H1102">
            <v>73359583.262424588</v>
          </cell>
          <cell r="I1102">
            <v>142977590.20351392</v>
          </cell>
          <cell r="J1102">
            <v>5782265.0539413812</v>
          </cell>
          <cell r="K1102">
            <v>110.21561921309321</v>
          </cell>
          <cell r="N1102">
            <v>275283936.38997447</v>
          </cell>
          <cell r="O1102">
            <v>110188716.2625787</v>
          </cell>
          <cell r="Q1102">
            <v>55019687.446818456</v>
          </cell>
          <cell r="R1102">
            <v>18339895.815606147</v>
          </cell>
          <cell r="T1102">
            <v>23370385.49299635</v>
          </cell>
          <cell r="U1102">
            <v>74815046.324578449</v>
          </cell>
          <cell r="V1102">
            <v>25524427.188757669</v>
          </cell>
          <cell r="W1102">
            <v>14901378.908918221</v>
          </cell>
          <cell r="X1102">
            <v>4366352.2882632334</v>
          </cell>
          <cell r="AD1102" t="str">
            <v>SCHMAT</v>
          </cell>
          <cell r="AE1102" t="str">
            <v>NA</v>
          </cell>
          <cell r="AF1102" t="str">
            <v>SCHMAT.NA1</v>
          </cell>
        </row>
        <row r="1103">
          <cell r="A1103">
            <v>1103</v>
          </cell>
          <cell r="AD1103" t="str">
            <v>SCHMAT</v>
          </cell>
          <cell r="AE1103" t="str">
            <v>NA</v>
          </cell>
          <cell r="AF1103" t="str">
            <v>SCHMAT.NA2</v>
          </cell>
        </row>
        <row r="1104">
          <cell r="A1104">
            <v>1104</v>
          </cell>
          <cell r="B1104" t="str">
            <v>TOTAL SCHEDULE - M ADDITIONS</v>
          </cell>
          <cell r="F1104">
            <v>607720361.18108761</v>
          </cell>
          <cell r="G1104">
            <v>385596478.34972298</v>
          </cell>
          <cell r="H1104">
            <v>73363303.962086186</v>
          </cell>
          <cell r="I1104">
            <v>142980229.47943935</v>
          </cell>
          <cell r="J1104">
            <v>5780239.1742198439</v>
          </cell>
          <cell r="K1104">
            <v>110.21561921309321</v>
          </cell>
          <cell r="N1104">
            <v>275360498.48210573</v>
          </cell>
          <cell r="O1104">
            <v>110235979.86761729</v>
          </cell>
          <cell r="Q1104">
            <v>55022477.971564651</v>
          </cell>
          <cell r="R1104">
            <v>18340825.990521546</v>
          </cell>
          <cell r="T1104">
            <v>23371186.184150908</v>
          </cell>
          <cell r="U1104">
            <v>74814674.009797767</v>
          </cell>
          <cell r="V1104">
            <v>25525716.634057563</v>
          </cell>
          <cell r="W1104">
            <v>14902152.799745182</v>
          </cell>
          <cell r="X1104">
            <v>4366499.8516879259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D1104" t="str">
            <v>TOTAL SCHEDULE - M ADDITIONS</v>
          </cell>
          <cell r="AE1104" t="str">
            <v>NA</v>
          </cell>
          <cell r="AF1104" t="str">
            <v>TOTAL SCHEDULE - M ADDITIONS.NA</v>
          </cell>
        </row>
        <row r="1105">
          <cell r="A1105">
            <v>1105</v>
          </cell>
          <cell r="AD1105" t="str">
            <v>TOTAL SCHEDULE - M ADDITIONS</v>
          </cell>
          <cell r="AE1105" t="str">
            <v>NA</v>
          </cell>
          <cell r="AF1105" t="str">
            <v>TOTAL SCHEDULE - M ADDITIONS.NA1</v>
          </cell>
        </row>
        <row r="1106">
          <cell r="A1106">
            <v>1106</v>
          </cell>
          <cell r="B1106" t="str">
            <v>SCHMDF</v>
          </cell>
          <cell r="C1106" t="str">
            <v xml:space="preserve">  Deductions - Flow Through</v>
          </cell>
          <cell r="AD1106" t="str">
            <v>SCHMDF</v>
          </cell>
          <cell r="AE1106" t="str">
            <v>NA</v>
          </cell>
          <cell r="AF1106" t="str">
            <v>SCHMDF.NA</v>
          </cell>
        </row>
        <row r="1107">
          <cell r="A1107">
            <v>1107</v>
          </cell>
          <cell r="D1107" t="str">
            <v>S</v>
          </cell>
          <cell r="E1107" t="str">
            <v>SCHMDF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M1107">
            <v>0.75</v>
          </cell>
          <cell r="N1107">
            <v>0</v>
          </cell>
          <cell r="O1107">
            <v>0</v>
          </cell>
          <cell r="P1107">
            <v>0.75</v>
          </cell>
          <cell r="Q1107">
            <v>0</v>
          </cell>
          <cell r="R1107">
            <v>0</v>
          </cell>
          <cell r="S1107" t="str">
            <v>PLNT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D1107" t="str">
            <v>SCHMDF</v>
          </cell>
          <cell r="AE1107" t="str">
            <v>S</v>
          </cell>
          <cell r="AF1107" t="str">
            <v>SCHMDF.S</v>
          </cell>
        </row>
        <row r="1108">
          <cell r="A1108">
            <v>1108</v>
          </cell>
          <cell r="D1108" t="str">
            <v>DGP</v>
          </cell>
          <cell r="E1108" t="str">
            <v>SCHMDF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M1108">
            <v>0.75</v>
          </cell>
          <cell r="N1108">
            <v>0</v>
          </cell>
          <cell r="O1108">
            <v>0</v>
          </cell>
          <cell r="P1108">
            <v>0.75</v>
          </cell>
          <cell r="Q1108">
            <v>0</v>
          </cell>
          <cell r="R1108">
            <v>0</v>
          </cell>
          <cell r="S1108" t="str">
            <v>PLNT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D1108" t="str">
            <v>SCHMDF</v>
          </cell>
          <cell r="AE1108" t="str">
            <v>DGP</v>
          </cell>
          <cell r="AF1108" t="str">
            <v>SCHMDF.DGP</v>
          </cell>
        </row>
        <row r="1109">
          <cell r="A1109">
            <v>1109</v>
          </cell>
          <cell r="D1109" t="str">
            <v>DGU</v>
          </cell>
          <cell r="E1109" t="str">
            <v>SCHMDF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M1109">
            <v>0.75</v>
          </cell>
          <cell r="N1109">
            <v>0</v>
          </cell>
          <cell r="O1109">
            <v>0</v>
          </cell>
          <cell r="P1109">
            <v>0.75</v>
          </cell>
          <cell r="Q1109">
            <v>0</v>
          </cell>
          <cell r="R1109">
            <v>0</v>
          </cell>
          <cell r="S1109" t="str">
            <v>PLNT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D1109" t="str">
            <v>SCHMDF</v>
          </cell>
          <cell r="AE1109" t="str">
            <v>DGU</v>
          </cell>
          <cell r="AF1109" t="str">
            <v>SCHMDF.DGU</v>
          </cell>
        </row>
        <row r="1110">
          <cell r="A1110">
            <v>1110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N1110">
            <v>0</v>
          </cell>
          <cell r="O1110">
            <v>0</v>
          </cell>
          <cell r="Q1110">
            <v>0</v>
          </cell>
          <cell r="R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AD1110" t="str">
            <v>SCHMDF</v>
          </cell>
          <cell r="AE1110" t="str">
            <v>NA</v>
          </cell>
          <cell r="AF1110" t="str">
            <v>SCHMDF.NA1</v>
          </cell>
        </row>
        <row r="1111">
          <cell r="A1111">
            <v>1111</v>
          </cell>
          <cell r="B1111" t="str">
            <v>SCHMDP</v>
          </cell>
          <cell r="C1111" t="str">
            <v xml:space="preserve">  Deductions - Permanent</v>
          </cell>
          <cell r="AD1111" t="str">
            <v>SCHMDP</v>
          </cell>
          <cell r="AE1111" t="str">
            <v>NA</v>
          </cell>
          <cell r="AF1111" t="str">
            <v>SCHMDP.NA</v>
          </cell>
        </row>
        <row r="1112">
          <cell r="A1112">
            <v>1112</v>
          </cell>
          <cell r="D1112" t="str">
            <v>S</v>
          </cell>
          <cell r="E1112" t="str">
            <v>SCHMDP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M1112">
            <v>0.75</v>
          </cell>
          <cell r="N1112">
            <v>0</v>
          </cell>
          <cell r="O1112">
            <v>0</v>
          </cell>
          <cell r="P1112">
            <v>0.75</v>
          </cell>
          <cell r="Q1112">
            <v>0</v>
          </cell>
          <cell r="R1112">
            <v>0</v>
          </cell>
          <cell r="S1112" t="str">
            <v>PLNT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D1112" t="str">
            <v>SCHMDP</v>
          </cell>
          <cell r="AE1112" t="str">
            <v>S</v>
          </cell>
          <cell r="AF1112" t="str">
            <v>SCHMDP.S</v>
          </cell>
        </row>
        <row r="1113">
          <cell r="A1113">
            <v>1113</v>
          </cell>
          <cell r="D1113" t="str">
            <v>SE</v>
          </cell>
          <cell r="E1113" t="str">
            <v>P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 t="str">
            <v>DRB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D1113" t="str">
            <v>SCHMDP</v>
          </cell>
          <cell r="AE1113" t="str">
            <v>SE</v>
          </cell>
          <cell r="AF1113" t="str">
            <v>SCHMDP.SE</v>
          </cell>
        </row>
        <row r="1114">
          <cell r="A1114">
            <v>1114</v>
          </cell>
          <cell r="D1114" t="str">
            <v>SNP</v>
          </cell>
          <cell r="E1114" t="str">
            <v>PTD</v>
          </cell>
          <cell r="F1114">
            <v>48195.824920668012</v>
          </cell>
          <cell r="G1114">
            <v>23530.960239368225</v>
          </cell>
          <cell r="H1114">
            <v>11900.355452069713</v>
          </cell>
          <cell r="I1114">
            <v>12764.509229230072</v>
          </cell>
          <cell r="J1114">
            <v>0</v>
          </cell>
          <cell r="K1114">
            <v>0</v>
          </cell>
          <cell r="M1114">
            <v>0.75</v>
          </cell>
          <cell r="N1114">
            <v>17648.220179526168</v>
          </cell>
          <cell r="O1114">
            <v>5882.7400598420563</v>
          </cell>
          <cell r="P1114">
            <v>0.75</v>
          </cell>
          <cell r="Q1114">
            <v>8925.266589052284</v>
          </cell>
          <cell r="R1114">
            <v>2975.0888630174281</v>
          </cell>
          <cell r="S1114" t="str">
            <v>DISom</v>
          </cell>
          <cell r="T1114">
            <v>1101.5398932181081</v>
          </cell>
          <cell r="U1114">
            <v>11355.349701690346</v>
          </cell>
          <cell r="V1114">
            <v>96.397029049038778</v>
          </cell>
          <cell r="W1114">
            <v>0</v>
          </cell>
          <cell r="X1114">
            <v>211.22260527257865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D1114" t="str">
            <v>SCHMDP</v>
          </cell>
          <cell r="AE1114" t="str">
            <v>SNP</v>
          </cell>
          <cell r="AF1114" t="str">
            <v>SCHMDP.SNP</v>
          </cell>
        </row>
        <row r="1115">
          <cell r="A1115">
            <v>1115</v>
          </cell>
          <cell r="D1115" t="str">
            <v>SCHMDEXP</v>
          </cell>
          <cell r="E1115" t="str">
            <v>IBT</v>
          </cell>
          <cell r="F1115">
            <v>-8034.2431296830919</v>
          </cell>
          <cell r="G1115">
            <v>-5542.6990578100213</v>
          </cell>
          <cell r="H1115">
            <v>-801.37002504430654</v>
          </cell>
          <cell r="I1115">
            <v>-1653.6950268589435</v>
          </cell>
          <cell r="J1115">
            <v>-30.750144264335454</v>
          </cell>
          <cell r="K1115">
            <v>-5.7288757054874493</v>
          </cell>
          <cell r="M1115">
            <v>0.75</v>
          </cell>
          <cell r="N1115">
            <v>-4157.0242933575155</v>
          </cell>
          <cell r="O1115">
            <v>-1385.6747644525053</v>
          </cell>
          <cell r="P1115">
            <v>0.75</v>
          </cell>
          <cell r="Q1115">
            <v>-601.02751878322988</v>
          </cell>
          <cell r="R1115">
            <v>-200.34250626107664</v>
          </cell>
          <cell r="S1115" t="str">
            <v>DISom</v>
          </cell>
          <cell r="T1115">
            <v>-142.70905450325668</v>
          </cell>
          <cell r="U1115">
            <v>-1471.1325749154696</v>
          </cell>
          <cell r="V1115">
            <v>-12.488634281162089</v>
          </cell>
          <cell r="W1115">
            <v>0</v>
          </cell>
          <cell r="X1115">
            <v>-27.364763159055027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D1115" t="str">
            <v>SCHMDP</v>
          </cell>
          <cell r="AE1115" t="str">
            <v>SCHMDEXP</v>
          </cell>
          <cell r="AF1115" t="str">
            <v>SCHMDP.SCHMDEXP</v>
          </cell>
        </row>
        <row r="1116">
          <cell r="A1116">
            <v>1116</v>
          </cell>
          <cell r="D1116" t="str">
            <v>SG</v>
          </cell>
          <cell r="E1116" t="str">
            <v>P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M1116">
            <v>0.75</v>
          </cell>
          <cell r="N1116">
            <v>0</v>
          </cell>
          <cell r="O1116">
            <v>0</v>
          </cell>
          <cell r="P1116">
            <v>0.75</v>
          </cell>
          <cell r="Q1116">
            <v>0</v>
          </cell>
          <cell r="R1116">
            <v>0</v>
          </cell>
          <cell r="S1116" t="str">
            <v>DRB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D1116" t="str">
            <v>SCHMDP</v>
          </cell>
          <cell r="AE1116" t="str">
            <v>SG</v>
          </cell>
          <cell r="AF1116" t="str">
            <v>SCHMDP.SG</v>
          </cell>
        </row>
        <row r="1117">
          <cell r="A1117">
            <v>1117</v>
          </cell>
          <cell r="D1117" t="str">
            <v>SO</v>
          </cell>
          <cell r="E1117" t="str">
            <v>P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M1117">
            <v>0.75</v>
          </cell>
          <cell r="N1117">
            <v>0</v>
          </cell>
          <cell r="O1117">
            <v>0</v>
          </cell>
          <cell r="P1117">
            <v>0.75</v>
          </cell>
          <cell r="Q1117">
            <v>0</v>
          </cell>
          <cell r="R1117">
            <v>0</v>
          </cell>
          <cell r="S1117" t="str">
            <v>DRB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D1117" t="str">
            <v>SCHMDP</v>
          </cell>
          <cell r="AE1117" t="str">
            <v>SO</v>
          </cell>
          <cell r="AF1117" t="str">
            <v>SCHMDP.SO</v>
          </cell>
        </row>
        <row r="1118">
          <cell r="A1118">
            <v>1118</v>
          </cell>
          <cell r="F1118">
            <v>40161.581790984921</v>
          </cell>
          <cell r="G1118">
            <v>17988.261181558206</v>
          </cell>
          <cell r="H1118">
            <v>11098.985427025405</v>
          </cell>
          <cell r="I1118">
            <v>11110.81420237113</v>
          </cell>
          <cell r="J1118">
            <v>-30.750144264335454</v>
          </cell>
          <cell r="K1118">
            <v>-5.7288757054874493</v>
          </cell>
          <cell r="N1118">
            <v>13491.195886168653</v>
          </cell>
          <cell r="O1118">
            <v>4497.0652953895515</v>
          </cell>
          <cell r="Q1118">
            <v>8324.2390702690536</v>
          </cell>
          <cell r="R1118">
            <v>2774.7463567563514</v>
          </cell>
          <cell r="T1118">
            <v>958.83083871485144</v>
          </cell>
          <cell r="U1118">
            <v>9884.2171267748763</v>
          </cell>
          <cell r="V1118">
            <v>83.908394767876686</v>
          </cell>
          <cell r="W1118">
            <v>0</v>
          </cell>
          <cell r="X1118">
            <v>183.85784211352362</v>
          </cell>
          <cell r="AD1118" t="str">
            <v>SCHMDP</v>
          </cell>
          <cell r="AE1118" t="str">
            <v>NA</v>
          </cell>
          <cell r="AF1118" t="str">
            <v>SCHMDP.NA1</v>
          </cell>
        </row>
        <row r="1119">
          <cell r="A1119">
            <v>1119</v>
          </cell>
          <cell r="AD1119" t="str">
            <v>SCHMDP</v>
          </cell>
          <cell r="AE1119" t="str">
            <v>NA</v>
          </cell>
          <cell r="AF1119" t="str">
            <v>SCHMDP.NA2</v>
          </cell>
        </row>
        <row r="1120">
          <cell r="A1120">
            <v>1120</v>
          </cell>
          <cell r="B1120" t="str">
            <v>SCHMDT</v>
          </cell>
          <cell r="C1120" t="str">
            <v xml:space="preserve">  Deductions - Temporary</v>
          </cell>
          <cell r="AD1120" t="str">
            <v>SCHMDT</v>
          </cell>
          <cell r="AE1120" t="str">
            <v>NA</v>
          </cell>
          <cell r="AF1120" t="str">
            <v>SCHMDT.NA</v>
          </cell>
        </row>
        <row r="1121">
          <cell r="A1121">
            <v>1121</v>
          </cell>
          <cell r="D1121" t="str">
            <v>S</v>
          </cell>
          <cell r="E1121" t="str">
            <v>GP</v>
          </cell>
          <cell r="F1121">
            <v>-1029704</v>
          </cell>
          <cell r="G1121">
            <v>-490580.17876364122</v>
          </cell>
          <cell r="H1121">
            <v>-254118.74789328279</v>
          </cell>
          <cell r="I1121">
            <v>-278218.94660802657</v>
          </cell>
          <cell r="J1121">
            <v>-6786.1267350492662</v>
          </cell>
          <cell r="K1121">
            <v>0</v>
          </cell>
          <cell r="M1121">
            <v>0.75</v>
          </cell>
          <cell r="N1121">
            <v>-367935.1340727309</v>
          </cell>
          <cell r="O1121">
            <v>-122645.0446909103</v>
          </cell>
          <cell r="P1121">
            <v>0.75</v>
          </cell>
          <cell r="Q1121">
            <v>-190589.0609199621</v>
          </cell>
          <cell r="R1121">
            <v>-63529.686973320699</v>
          </cell>
          <cell r="S1121" t="str">
            <v>PLNT</v>
          </cell>
          <cell r="T1121">
            <v>-46938.894779743321</v>
          </cell>
          <cell r="U1121">
            <v>-138637.45670434358</v>
          </cell>
          <cell r="V1121">
            <v>-52908.758679535014</v>
          </cell>
          <cell r="W1121">
            <v>-30972.16352476901</v>
          </cell>
          <cell r="X1121">
            <v>-8761.6729196356318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D1121" t="str">
            <v>SCHMDT</v>
          </cell>
          <cell r="AE1121" t="str">
            <v>S</v>
          </cell>
          <cell r="AF1121" t="str">
            <v>SCHMDT.S</v>
          </cell>
        </row>
        <row r="1122">
          <cell r="A1122">
            <v>1122</v>
          </cell>
          <cell r="D1122" t="str">
            <v>BADDEBT</v>
          </cell>
          <cell r="E1122" t="str">
            <v>CUST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M1122">
            <v>0.75</v>
          </cell>
          <cell r="N1122">
            <v>0</v>
          </cell>
          <cell r="O1122">
            <v>0</v>
          </cell>
          <cell r="P1122">
            <v>0.75</v>
          </cell>
          <cell r="Q1122">
            <v>0</v>
          </cell>
          <cell r="R1122">
            <v>0</v>
          </cell>
          <cell r="S1122" t="str">
            <v>CUST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D1122" t="str">
            <v>SCHMDT</v>
          </cell>
          <cell r="AE1122" t="str">
            <v>BADDEBT</v>
          </cell>
          <cell r="AF1122" t="str">
            <v>SCHMDT.BADDEBT</v>
          </cell>
        </row>
        <row r="1123">
          <cell r="A1123">
            <v>1123</v>
          </cell>
          <cell r="D1123" t="str">
            <v>SNP</v>
          </cell>
          <cell r="E1123" t="str">
            <v>SCHMDT-SNP</v>
          </cell>
          <cell r="F1123">
            <v>23705026.400533218</v>
          </cell>
          <cell r="G1123">
            <v>11499063.648155013</v>
          </cell>
          <cell r="H1123">
            <v>5815407.256853777</v>
          </cell>
          <cell r="I1123">
            <v>6390555.4955244288</v>
          </cell>
          <cell r="J1123">
            <v>0</v>
          </cell>
          <cell r="K1123">
            <v>0</v>
          </cell>
          <cell r="M1123">
            <v>0.75</v>
          </cell>
          <cell r="N1123">
            <v>8624297.7361162603</v>
          </cell>
          <cell r="O1123">
            <v>2874765.9120387533</v>
          </cell>
          <cell r="P1123">
            <v>0.75</v>
          </cell>
          <cell r="Q1123">
            <v>4361555.4426403325</v>
          </cell>
          <cell r="R1123">
            <v>1453851.8142134442</v>
          </cell>
          <cell r="S1123" t="str">
            <v>DISom</v>
          </cell>
          <cell r="T1123">
            <v>551486.28840538498</v>
          </cell>
          <cell r="U1123">
            <v>5685059.3420046438</v>
          </cell>
          <cell r="V1123">
            <v>48261.202422956012</v>
          </cell>
          <cell r="W1123">
            <v>0</v>
          </cell>
          <cell r="X1123">
            <v>105748.66269144321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D1123" t="str">
            <v>SCHMDT</v>
          </cell>
          <cell r="AE1123" t="str">
            <v>SNP</v>
          </cell>
          <cell r="AF1123" t="str">
            <v>SCHMDT.SNP</v>
          </cell>
        </row>
        <row r="1124">
          <cell r="A1124">
            <v>1124</v>
          </cell>
          <cell r="D1124" t="str">
            <v>CN</v>
          </cell>
          <cell r="E1124" t="str">
            <v>CUST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M1124">
            <v>0.75</v>
          </cell>
          <cell r="N1124">
            <v>0</v>
          </cell>
          <cell r="O1124">
            <v>0</v>
          </cell>
          <cell r="P1124">
            <v>0.75</v>
          </cell>
          <cell r="Q1124">
            <v>0</v>
          </cell>
          <cell r="R1124">
            <v>0</v>
          </cell>
          <cell r="S1124" t="str">
            <v>CUST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D1124" t="str">
            <v>SCHMDT</v>
          </cell>
          <cell r="AE1124" t="str">
            <v>CN</v>
          </cell>
          <cell r="AF1124" t="str">
            <v>SCHMDT.CN</v>
          </cell>
        </row>
        <row r="1125">
          <cell r="A1125">
            <v>1125</v>
          </cell>
          <cell r="D1125" t="str">
            <v>SG</v>
          </cell>
          <cell r="E1125" t="str">
            <v>SCHMDT</v>
          </cell>
          <cell r="F1125">
            <v>139309.39635605496</v>
          </cell>
          <cell r="G1125">
            <v>70948.754780993724</v>
          </cell>
          <cell r="H1125">
            <v>30752.673160466376</v>
          </cell>
          <cell r="I1125">
            <v>36478.466415659517</v>
          </cell>
          <cell r="J1125">
            <v>669.96447816489933</v>
          </cell>
          <cell r="K1125">
            <v>459.53752077040292</v>
          </cell>
          <cell r="M1125">
            <v>0.75</v>
          </cell>
          <cell r="N1125">
            <v>53211.566085745289</v>
          </cell>
          <cell r="O1125">
            <v>17737.188695248431</v>
          </cell>
          <cell r="P1125">
            <v>0.75</v>
          </cell>
          <cell r="Q1125">
            <v>23064.504870349781</v>
          </cell>
          <cell r="R1125">
            <v>7688.1682901165941</v>
          </cell>
          <cell r="S1125" t="str">
            <v>PLNT</v>
          </cell>
          <cell r="T1125">
            <v>6154.357629796461</v>
          </cell>
          <cell r="U1125">
            <v>18177.345108947178</v>
          </cell>
          <cell r="V1125">
            <v>6937.0918124595155</v>
          </cell>
          <cell r="W1125">
            <v>4060.8917571324241</v>
          </cell>
          <cell r="X1125">
            <v>1148.7801073239386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D1125" t="str">
            <v>SCHMDT</v>
          </cell>
          <cell r="AE1125" t="str">
            <v>SG</v>
          </cell>
          <cell r="AF1125" t="str">
            <v>SCHMDT.SG</v>
          </cell>
        </row>
        <row r="1126">
          <cell r="A1126">
            <v>1126</v>
          </cell>
          <cell r="D1126" t="str">
            <v>DGP</v>
          </cell>
          <cell r="E1126" t="str">
            <v>CUST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M1126">
            <v>0.75</v>
          </cell>
          <cell r="N1126">
            <v>0</v>
          </cell>
          <cell r="O1126">
            <v>0</v>
          </cell>
          <cell r="P1126">
            <v>0.75</v>
          </cell>
          <cell r="Q1126">
            <v>0</v>
          </cell>
          <cell r="R1126">
            <v>0</v>
          </cell>
          <cell r="S1126" t="str">
            <v>CUST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D1126" t="str">
            <v>SCHMDT</v>
          </cell>
          <cell r="AE1126" t="str">
            <v>DGP</v>
          </cell>
          <cell r="AF1126" t="str">
            <v>SCHMDT.DGP</v>
          </cell>
        </row>
        <row r="1127">
          <cell r="A1127">
            <v>1127</v>
          </cell>
          <cell r="D1127" t="str">
            <v>SE</v>
          </cell>
          <cell r="E1127" t="str">
            <v>P</v>
          </cell>
          <cell r="F1127">
            <v>3476697.5123076243</v>
          </cell>
          <cell r="G1127">
            <v>3476697.5123076243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M1127">
            <v>0</v>
          </cell>
          <cell r="N1127">
            <v>0</v>
          </cell>
          <cell r="O1127">
            <v>3476697.5123076243</v>
          </cell>
          <cell r="P1127">
            <v>0</v>
          </cell>
          <cell r="Q1127">
            <v>0</v>
          </cell>
          <cell r="R1127">
            <v>0</v>
          </cell>
          <cell r="S1127" t="str">
            <v>DRB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D1127" t="str">
            <v>SCHMDT</v>
          </cell>
          <cell r="AE1127" t="str">
            <v>SE</v>
          </cell>
          <cell r="AF1127" t="str">
            <v>SCHMDT.SE</v>
          </cell>
        </row>
        <row r="1128">
          <cell r="A1128">
            <v>1128</v>
          </cell>
          <cell r="D1128" t="str">
            <v>SG</v>
          </cell>
          <cell r="E1128" t="str">
            <v>SCHMDT-SG</v>
          </cell>
          <cell r="F1128">
            <v>69547969.600209579</v>
          </cell>
          <cell r="G1128">
            <v>69615238.64407371</v>
          </cell>
          <cell r="H1128">
            <v>-67269.043864125939</v>
          </cell>
          <cell r="I1128">
            <v>0</v>
          </cell>
          <cell r="J1128">
            <v>0</v>
          </cell>
          <cell r="K1128">
            <v>0</v>
          </cell>
          <cell r="M1128">
            <v>0.75</v>
          </cell>
          <cell r="N1128">
            <v>52211428.983055279</v>
          </cell>
          <cell r="O1128">
            <v>17403809.661018427</v>
          </cell>
          <cell r="P1128">
            <v>0.75</v>
          </cell>
          <cell r="Q1128">
            <v>-50451.782898094454</v>
          </cell>
          <cell r="R1128">
            <v>-16817.260966031485</v>
          </cell>
          <cell r="S1128" t="str">
            <v>DRB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D1128" t="str">
            <v>SCHMDT</v>
          </cell>
          <cell r="AE1128" t="str">
            <v>SG</v>
          </cell>
          <cell r="AF1128" t="str">
            <v>SCHMDT.SG1</v>
          </cell>
        </row>
        <row r="1129">
          <cell r="A1129">
            <v>1129</v>
          </cell>
          <cell r="D1129" t="str">
            <v>GPS</v>
          </cell>
          <cell r="E1129" t="str">
            <v>SCHMDT-GPS</v>
          </cell>
          <cell r="F1129">
            <v>22354739.332693651</v>
          </cell>
          <cell r="G1129">
            <v>10844053.32781137</v>
          </cell>
          <cell r="H1129">
            <v>5484149.6965174004</v>
          </cell>
          <cell r="I1129">
            <v>6026536.3083648821</v>
          </cell>
          <cell r="J1129">
            <v>0</v>
          </cell>
          <cell r="K1129">
            <v>0</v>
          </cell>
          <cell r="M1129">
            <v>0.75</v>
          </cell>
          <cell r="N1129">
            <v>8133039.9958585277</v>
          </cell>
          <cell r="O1129">
            <v>2711013.3319528424</v>
          </cell>
          <cell r="P1129">
            <v>0.75</v>
          </cell>
          <cell r="Q1129">
            <v>4113112.2723880503</v>
          </cell>
          <cell r="R1129">
            <v>1371037.4241293501</v>
          </cell>
          <cell r="S1129" t="str">
            <v>PLNT</v>
          </cell>
          <cell r="T1129">
            <v>1016749.4238384156</v>
          </cell>
          <cell r="U1129">
            <v>3003043.7420396255</v>
          </cell>
          <cell r="V1129">
            <v>1146063.411928447</v>
          </cell>
          <cell r="W1129">
            <v>670892.00899609015</v>
          </cell>
          <cell r="X1129">
            <v>189787.72156230334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D1129" t="str">
            <v>SCHMDT</v>
          </cell>
          <cell r="AE1129" t="str">
            <v>GPS</v>
          </cell>
          <cell r="AF1129" t="str">
            <v>SCHMDT.GPS</v>
          </cell>
        </row>
        <row r="1130">
          <cell r="A1130">
            <v>1130</v>
          </cell>
          <cell r="D1130" t="str">
            <v>SO</v>
          </cell>
          <cell r="E1130" t="str">
            <v>SCHMDT-SO</v>
          </cell>
          <cell r="F1130">
            <v>20665714.823596053</v>
          </cell>
          <cell r="G1130">
            <v>9072424.1240904182</v>
          </cell>
          <cell r="H1130">
            <v>1674976.0938497249</v>
          </cell>
          <cell r="I1130">
            <v>7138397.800141613</v>
          </cell>
          <cell r="J1130">
            <v>2779916.8055142979</v>
          </cell>
          <cell r="K1130">
            <v>0</v>
          </cell>
          <cell r="M1130">
            <v>0.75</v>
          </cell>
          <cell r="N1130">
            <v>6804318.0930678137</v>
          </cell>
          <cell r="O1130">
            <v>2268106.0310226046</v>
          </cell>
          <cell r="P1130">
            <v>0.75</v>
          </cell>
          <cell r="Q1130">
            <v>1256232.0703872936</v>
          </cell>
          <cell r="R1130">
            <v>418744.02346243121</v>
          </cell>
          <cell r="S1130" t="str">
            <v>DISom</v>
          </cell>
          <cell r="T1130">
            <v>616022.89671348874</v>
          </cell>
          <cell r="U1130">
            <v>6350342.3339429386</v>
          </cell>
          <cell r="V1130">
            <v>53908.875597667728</v>
          </cell>
          <cell r="W1130">
            <v>0</v>
          </cell>
          <cell r="X1130">
            <v>118123.69388751677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D1130" t="str">
            <v>SCHMDT</v>
          </cell>
          <cell r="AE1130" t="str">
            <v>SO</v>
          </cell>
          <cell r="AF1130" t="str">
            <v>SCHMDT.SO</v>
          </cell>
        </row>
        <row r="1131">
          <cell r="A1131">
            <v>1131</v>
          </cell>
          <cell r="D1131" t="str">
            <v>TAXDEPR</v>
          </cell>
          <cell r="E1131" t="str">
            <v>TAXDEPR</v>
          </cell>
          <cell r="F1131">
            <v>251613322.90557897</v>
          </cell>
          <cell r="G1131">
            <v>94917767.375090003</v>
          </cell>
          <cell r="H1131">
            <v>75646546.252237707</v>
          </cell>
          <cell r="I1131">
            <v>78498982.516904786</v>
          </cell>
          <cell r="J1131">
            <v>2550026.7613464231</v>
          </cell>
          <cell r="K1131">
            <v>0</v>
          </cell>
          <cell r="M1131">
            <v>0.75</v>
          </cell>
          <cell r="N1131">
            <v>71188325.531317502</v>
          </cell>
          <cell r="O1131">
            <v>23729441.843772501</v>
          </cell>
          <cell r="P1131">
            <v>0.75</v>
          </cell>
          <cell r="Q1131">
            <v>56734909.689178281</v>
          </cell>
          <cell r="R1131">
            <v>18911636.563059427</v>
          </cell>
          <cell r="S1131" t="str">
            <v>DISom</v>
          </cell>
          <cell r="T1131">
            <v>6774233.091656208</v>
          </cell>
          <cell r="U1131">
            <v>69832954.929838434</v>
          </cell>
          <cell r="V1131">
            <v>592820.96648681629</v>
          </cell>
          <cell r="W1131">
            <v>0</v>
          </cell>
          <cell r="X1131">
            <v>1298973.5289233166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D1131" t="str">
            <v>SCHMDT</v>
          </cell>
          <cell r="AE1131" t="str">
            <v>TAXDEPR</v>
          </cell>
          <cell r="AF1131" t="str">
            <v>SCHMDT.TAXDEPR</v>
          </cell>
        </row>
        <row r="1132">
          <cell r="A1132">
            <v>1132</v>
          </cell>
          <cell r="D1132" t="str">
            <v>SNPD</v>
          </cell>
          <cell r="E1132" t="str">
            <v>DPW</v>
          </cell>
          <cell r="F1132">
            <v>17086.22556498781</v>
          </cell>
          <cell r="G1132">
            <v>0</v>
          </cell>
          <cell r="H1132">
            <v>0</v>
          </cell>
          <cell r="I1132">
            <v>17086.22556498781</v>
          </cell>
          <cell r="J1132">
            <v>0</v>
          </cell>
          <cell r="K1132">
            <v>0</v>
          </cell>
          <cell r="M1132">
            <v>0.75</v>
          </cell>
          <cell r="N1132">
            <v>0</v>
          </cell>
          <cell r="O1132">
            <v>0</v>
          </cell>
          <cell r="P1132">
            <v>0.75</v>
          </cell>
          <cell r="Q1132">
            <v>0</v>
          </cell>
          <cell r="R1132">
            <v>0</v>
          </cell>
          <cell r="S1132" t="str">
            <v>PLNT</v>
          </cell>
          <cell r="T1132">
            <v>2882.6525071559786</v>
          </cell>
          <cell r="U1132">
            <v>8514.1248857647242</v>
          </cell>
          <cell r="V1132">
            <v>3249.2790163413024</v>
          </cell>
          <cell r="W1132">
            <v>1902.0896264317321</v>
          </cell>
          <cell r="X1132">
            <v>538.07952929407281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  <cell r="AD1132" t="str">
            <v>SCHMDT</v>
          </cell>
          <cell r="AE1132" t="str">
            <v>SNPD</v>
          </cell>
          <cell r="AF1132" t="str">
            <v>SCHMDT.SNPD</v>
          </cell>
        </row>
        <row r="1133">
          <cell r="A1133">
            <v>1133</v>
          </cell>
          <cell r="F1133">
            <v>390490162.19684017</v>
          </cell>
          <cell r="G1133">
            <v>199005613.20754549</v>
          </cell>
          <cell r="H1133">
            <v>88330444.180861667</v>
          </cell>
          <cell r="I1133">
            <v>97829817.866308331</v>
          </cell>
          <cell r="J1133">
            <v>5323827.4046038371</v>
          </cell>
          <cell r="K1133">
            <v>459.53752077040292</v>
          </cell>
          <cell r="N1133">
            <v>146646686.77142841</v>
          </cell>
          <cell r="O1133">
            <v>52358926.43611709</v>
          </cell>
          <cell r="Q1133">
            <v>66247833.135646254</v>
          </cell>
          <cell r="R1133">
            <v>22082611.045215417</v>
          </cell>
          <cell r="T1133">
            <v>8920589.8159707077</v>
          </cell>
          <cell r="U1133">
            <v>84759454.361116007</v>
          </cell>
          <cell r="V1133">
            <v>1798332.0685851527</v>
          </cell>
          <cell r="W1133">
            <v>645882.82685488532</v>
          </cell>
          <cell r="X1133">
            <v>1705558.7937815622</v>
          </cell>
          <cell r="AD1133" t="str">
            <v>SCHMDT</v>
          </cell>
          <cell r="AE1133" t="str">
            <v>NA</v>
          </cell>
          <cell r="AF1133" t="str">
            <v>SCHMDT.NA1</v>
          </cell>
        </row>
        <row r="1134">
          <cell r="A1134">
            <v>1134</v>
          </cell>
          <cell r="AD1134" t="str">
            <v>SCHMDT</v>
          </cell>
          <cell r="AE1134" t="str">
            <v>NA</v>
          </cell>
          <cell r="AF1134" t="str">
            <v>SCHMDT.NA2</v>
          </cell>
        </row>
        <row r="1135">
          <cell r="A1135">
            <v>1135</v>
          </cell>
          <cell r="B1135" t="str">
            <v>TOTAL SCHEDULE - M DEDUCTIONS</v>
          </cell>
          <cell r="F1135">
            <v>390530323.77863115</v>
          </cell>
          <cell r="G1135">
            <v>199023601.46872705</v>
          </cell>
          <cell r="H1135">
            <v>88341543.166288689</v>
          </cell>
          <cell r="I1135">
            <v>97840928.6805107</v>
          </cell>
          <cell r="J1135">
            <v>5323796.6544595724</v>
          </cell>
          <cell r="K1135">
            <v>453.80864506491548</v>
          </cell>
          <cell r="N1135">
            <v>146660177.96731457</v>
          </cell>
          <cell r="O1135">
            <v>52363423.501412481</v>
          </cell>
          <cell r="Q1135">
            <v>66256157.37471652</v>
          </cell>
          <cell r="R1135">
            <v>22085385.791572172</v>
          </cell>
          <cell r="T1135">
            <v>8921548.6468094233</v>
          </cell>
          <cell r="U1135">
            <v>84769338.578242779</v>
          </cell>
          <cell r="V1135">
            <v>1798415.9769799206</v>
          </cell>
          <cell r="W1135">
            <v>645882.82685488532</v>
          </cell>
          <cell r="X1135">
            <v>1705742.6516236758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D1135" t="str">
            <v>TOTAL SCHEDULE - M DEDUCTIONS</v>
          </cell>
          <cell r="AE1135" t="str">
            <v>NA</v>
          </cell>
          <cell r="AF1135" t="str">
            <v>TOTAL SCHEDULE - M DEDUCTIONS.NA</v>
          </cell>
        </row>
        <row r="1136">
          <cell r="A1136">
            <v>1136</v>
          </cell>
          <cell r="AD1136" t="str">
            <v>TOTAL SCHEDULE - M DEDUCTIONS</v>
          </cell>
          <cell r="AE1136" t="str">
            <v>NA</v>
          </cell>
          <cell r="AF1136" t="str">
            <v>TOTAL SCHEDULE - M DEDUCTIONS.NA1</v>
          </cell>
        </row>
        <row r="1137">
          <cell r="A1137">
            <v>1137</v>
          </cell>
          <cell r="B1137" t="str">
            <v>TOTAL SCHEDULE - M ADJUSTMENTS</v>
          </cell>
          <cell r="F1137">
            <v>217190037.40245646</v>
          </cell>
          <cell r="G1137">
            <v>186572876.88099593</v>
          </cell>
          <cell r="H1137">
            <v>-14978239.204202503</v>
          </cell>
          <cell r="I1137">
            <v>45139300.798928648</v>
          </cell>
          <cell r="J1137">
            <v>456442.51976027153</v>
          </cell>
          <cell r="K1137">
            <v>-343.59302585182229</v>
          </cell>
          <cell r="N1137">
            <v>128700320.51479116</v>
          </cell>
          <cell r="O1137">
            <v>57872556.366204813</v>
          </cell>
          <cell r="Q1137">
            <v>-11233679.40315187</v>
          </cell>
          <cell r="R1137">
            <v>-3744559.8010506257</v>
          </cell>
          <cell r="T1137">
            <v>14449637.537341485</v>
          </cell>
          <cell r="U1137">
            <v>-9954664.568445012</v>
          </cell>
          <cell r="V1137">
            <v>23727300.65707764</v>
          </cell>
          <cell r="W1137">
            <v>14256269.972890297</v>
          </cell>
          <cell r="X1137">
            <v>2660757.2000642503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D1137" t="str">
            <v>TOTAL SCHEDULE - M ADJUSTMENTS</v>
          </cell>
          <cell r="AE1137" t="str">
            <v>NA</v>
          </cell>
          <cell r="AF1137" t="str">
            <v>TOTAL SCHEDULE - M ADJUSTMENTS.NA</v>
          </cell>
        </row>
        <row r="1138">
          <cell r="A1138">
            <v>1138</v>
          </cell>
          <cell r="AD1138" t="str">
            <v>TOTAL SCHEDULE - M ADJUSTMENTS</v>
          </cell>
          <cell r="AE1138" t="str">
            <v>NA</v>
          </cell>
          <cell r="AF1138" t="str">
            <v>TOTAL SCHEDULE - M ADJUSTMENTS.NA1</v>
          </cell>
        </row>
        <row r="1139">
          <cell r="A1139">
            <v>1139</v>
          </cell>
          <cell r="B1139">
            <v>40911</v>
          </cell>
          <cell r="C1139" t="str">
            <v>State Income Taxes</v>
          </cell>
          <cell r="AD1139">
            <v>40911</v>
          </cell>
          <cell r="AE1139" t="str">
            <v>NA</v>
          </cell>
          <cell r="AF1139" t="str">
            <v>40911.NA</v>
          </cell>
        </row>
        <row r="1140">
          <cell r="A1140">
            <v>1140</v>
          </cell>
          <cell r="D1140" t="str">
            <v>IBT</v>
          </cell>
          <cell r="E1140" t="str">
            <v>IBT</v>
          </cell>
          <cell r="F1140">
            <v>20478634.945642531</v>
          </cell>
          <cell r="G1140">
            <v>14127890.927160108</v>
          </cell>
          <cell r="H1140">
            <v>2042627.2810479517</v>
          </cell>
          <cell r="I1140">
            <v>4215134.6704147626</v>
          </cell>
          <cell r="J1140">
            <v>78379.626898347065</v>
          </cell>
          <cell r="K1140">
            <v>14602.440121359055</v>
          </cell>
          <cell r="M1140">
            <v>0.75</v>
          </cell>
          <cell r="N1140">
            <v>10595918.195370082</v>
          </cell>
          <cell r="O1140">
            <v>3531972.7317900271</v>
          </cell>
          <cell r="P1140">
            <v>0.75</v>
          </cell>
          <cell r="Q1140">
            <v>1288911.9161801052</v>
          </cell>
          <cell r="R1140">
            <v>753715.36486784648</v>
          </cell>
          <cell r="S1140" t="str">
            <v>DRB</v>
          </cell>
          <cell r="T1140">
            <v>2357153.7720314763</v>
          </cell>
          <cell r="U1140">
            <v>-1615020.0195826448</v>
          </cell>
          <cell r="V1140">
            <v>2265515.7905496839</v>
          </cell>
          <cell r="W1140">
            <v>1153853.0900995892</v>
          </cell>
          <cell r="X1140">
            <v>53632.0373166602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D1140">
            <v>40911</v>
          </cell>
          <cell r="AE1140" t="str">
            <v>IBT</v>
          </cell>
          <cell r="AF1140" t="str">
            <v>40911.IBT</v>
          </cell>
        </row>
        <row r="1141">
          <cell r="A1141">
            <v>1141</v>
          </cell>
          <cell r="D1141" t="str">
            <v>IBT</v>
          </cell>
          <cell r="E1141" t="str">
            <v>IBT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M1141">
            <v>0.75</v>
          </cell>
          <cell r="N1141">
            <v>0</v>
          </cell>
          <cell r="O1141">
            <v>0</v>
          </cell>
          <cell r="P1141">
            <v>0.75</v>
          </cell>
          <cell r="Q1141">
            <v>0</v>
          </cell>
          <cell r="R1141">
            <v>0</v>
          </cell>
          <cell r="S1141" t="str">
            <v>DRB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D1141">
            <v>40911</v>
          </cell>
          <cell r="AE1141" t="str">
            <v>IBT</v>
          </cell>
          <cell r="AF1141" t="str">
            <v>40911.IBT1</v>
          </cell>
        </row>
        <row r="1142">
          <cell r="A1142">
            <v>1142</v>
          </cell>
          <cell r="D1142" t="str">
            <v>P</v>
          </cell>
          <cell r="E1142" t="str">
            <v>P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M1142">
            <v>0.75</v>
          </cell>
          <cell r="N1142">
            <v>0</v>
          </cell>
          <cell r="O1142">
            <v>0</v>
          </cell>
          <cell r="P1142">
            <v>0.75</v>
          </cell>
          <cell r="Q1142">
            <v>0</v>
          </cell>
          <cell r="R1142">
            <v>0</v>
          </cell>
          <cell r="S1142" t="str">
            <v>DRB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D1142">
            <v>40911</v>
          </cell>
          <cell r="AE1142" t="str">
            <v>P</v>
          </cell>
          <cell r="AF1142" t="str">
            <v>40911.P</v>
          </cell>
        </row>
        <row r="1143">
          <cell r="A1143">
            <v>1143</v>
          </cell>
          <cell r="D1143" t="str">
            <v>IBT</v>
          </cell>
          <cell r="E1143" t="str">
            <v>IBT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M1143">
            <v>0.75</v>
          </cell>
          <cell r="N1143">
            <v>0</v>
          </cell>
          <cell r="O1143">
            <v>0</v>
          </cell>
          <cell r="P1143">
            <v>0.75</v>
          </cell>
          <cell r="Q1143">
            <v>0</v>
          </cell>
          <cell r="R1143">
            <v>0</v>
          </cell>
          <cell r="S1143" t="str">
            <v>DRB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D1143">
            <v>40911</v>
          </cell>
          <cell r="AE1143" t="str">
            <v>IBT</v>
          </cell>
          <cell r="AF1143" t="str">
            <v>40911.IBT2</v>
          </cell>
        </row>
        <row r="1144">
          <cell r="A1144">
            <v>1144</v>
          </cell>
          <cell r="B1144" t="str">
            <v>TOTAL STATE TAXES</v>
          </cell>
          <cell r="F1144">
            <v>20478634.945642531</v>
          </cell>
          <cell r="G1144">
            <v>14127890.927160108</v>
          </cell>
          <cell r="H1144">
            <v>2042627.2810479517</v>
          </cell>
          <cell r="I1144">
            <v>4215134.6704147626</v>
          </cell>
          <cell r="J1144">
            <v>78379.626898347065</v>
          </cell>
          <cell r="K1144">
            <v>14602.440121359055</v>
          </cell>
          <cell r="N1144">
            <v>10595918.195370082</v>
          </cell>
          <cell r="O1144">
            <v>3531972.7317900271</v>
          </cell>
          <cell r="Q1144">
            <v>1288911.9161801052</v>
          </cell>
          <cell r="R1144">
            <v>753715.36486784648</v>
          </cell>
          <cell r="T1144">
            <v>2357153.7720314763</v>
          </cell>
          <cell r="U1144">
            <v>-1615020.0195826448</v>
          </cell>
          <cell r="V1144">
            <v>2265515.7905496839</v>
          </cell>
          <cell r="W1144">
            <v>1153853.0900995892</v>
          </cell>
          <cell r="X1144">
            <v>53632.0373166602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D1144" t="str">
            <v>TOTAL STATE TAXES</v>
          </cell>
          <cell r="AE1144" t="str">
            <v>NA</v>
          </cell>
          <cell r="AF1144" t="str">
            <v>TOTAL STATE TAXES.NA</v>
          </cell>
        </row>
        <row r="1145">
          <cell r="A1145">
            <v>1145</v>
          </cell>
          <cell r="AD1145" t="str">
            <v>TOTAL STATE TAXES</v>
          </cell>
          <cell r="AE1145" t="str">
            <v>NA</v>
          </cell>
          <cell r="AF1145" t="str">
            <v>TOTAL STATE TAXES.NA1</v>
          </cell>
        </row>
        <row r="1146">
          <cell r="A1146">
            <v>1146</v>
          </cell>
          <cell r="B1146" t="str">
            <v>Calculation of Taxable Income:</v>
          </cell>
          <cell r="AD1146" t="str">
            <v>Calculation of Taxable Income:</v>
          </cell>
          <cell r="AE1146" t="str">
            <v>NA</v>
          </cell>
          <cell r="AF1146" t="str">
            <v>Calculation of Taxable Income:.NA</v>
          </cell>
        </row>
        <row r="1147">
          <cell r="A1147">
            <v>1147</v>
          </cell>
          <cell r="C1147" t="str">
            <v>Operating Revenues</v>
          </cell>
          <cell r="F1147">
            <v>2151610965.5147843</v>
          </cell>
          <cell r="G1147">
            <v>1564279487.191448</v>
          </cell>
          <cell r="H1147">
            <v>272461995.76487458</v>
          </cell>
          <cell r="I1147">
            <v>259580671.71410573</v>
          </cell>
          <cell r="J1147">
            <v>46079486.697025783</v>
          </cell>
          <cell r="K1147">
            <v>9209324.1473310515</v>
          </cell>
          <cell r="N1147">
            <v>1173209615.3935859</v>
          </cell>
          <cell r="O1147">
            <v>391069871.79786199</v>
          </cell>
          <cell r="Q1147">
            <v>199204690.3081536</v>
          </cell>
          <cell r="R1147">
            <v>73257305.456720993</v>
          </cell>
          <cell r="T1147">
            <v>52365816.912825845</v>
          </cell>
          <cell r="U1147">
            <v>119672790.53847142</v>
          </cell>
          <cell r="V1147">
            <v>54561341.766602099</v>
          </cell>
          <cell r="W1147">
            <v>27309809.612215638</v>
          </cell>
          <cell r="X1147">
            <v>5670912.8839907721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D1147" t="str">
            <v>Calculation of Taxable Income:</v>
          </cell>
          <cell r="AE1147" t="str">
            <v>NA</v>
          </cell>
          <cell r="AF1147" t="str">
            <v>Calculation of Taxable Income:.NA1</v>
          </cell>
        </row>
        <row r="1148">
          <cell r="A1148">
            <v>1148</v>
          </cell>
          <cell r="C1148" t="str">
            <v>Operating Deductions:</v>
          </cell>
          <cell r="AD1148" t="str">
            <v>Calculation of Taxable Income:</v>
          </cell>
          <cell r="AE1148" t="str">
            <v>NA</v>
          </cell>
          <cell r="AF1148" t="str">
            <v>Calculation of Taxable Income:.NA2</v>
          </cell>
        </row>
        <row r="1149">
          <cell r="A1149">
            <v>1149</v>
          </cell>
          <cell r="C1149" t="str">
            <v xml:space="preserve">   O &amp; M Expenses</v>
          </cell>
          <cell r="F1149">
            <v>1208107147.9259334</v>
          </cell>
          <cell r="G1149">
            <v>957143298.7432034</v>
          </cell>
          <cell r="H1149">
            <v>105080935.5636147</v>
          </cell>
          <cell r="I1149">
            <v>98773116.385104001</v>
          </cell>
          <cell r="J1149">
            <v>38344501.850660272</v>
          </cell>
          <cell r="K1149">
            <v>8765295.3833513167</v>
          </cell>
          <cell r="N1149">
            <v>371038255.2005958</v>
          </cell>
          <cell r="O1149">
            <v>586105043.54260767</v>
          </cell>
          <cell r="Q1149">
            <v>79025547.300491318</v>
          </cell>
          <cell r="R1149">
            <v>26055388.263123382</v>
          </cell>
          <cell r="T1149">
            <v>15933121.141735693</v>
          </cell>
          <cell r="U1149">
            <v>74095390.169609308</v>
          </cell>
          <cell r="V1149">
            <v>4546598.9139062595</v>
          </cell>
          <cell r="W1149">
            <v>2391892.8240962038</v>
          </cell>
          <cell r="X1149">
            <v>1806113.3357565261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D1149" t="str">
            <v>Calculation of Taxable Income:</v>
          </cell>
          <cell r="AE1149" t="str">
            <v>NA</v>
          </cell>
          <cell r="AF1149" t="str">
            <v>Calculation of Taxable Income:.NA3</v>
          </cell>
        </row>
        <row r="1150">
          <cell r="A1150">
            <v>1150</v>
          </cell>
          <cell r="C1150" t="str">
            <v xml:space="preserve">   Depreciation Expense</v>
          </cell>
          <cell r="F1150">
            <v>292988929.64699823</v>
          </cell>
          <cell r="G1150">
            <v>180285534.59988266</v>
          </cell>
          <cell r="H1150">
            <v>53444663.48977948</v>
          </cell>
          <cell r="I1150">
            <v>58701803.975408852</v>
          </cell>
          <cell r="J1150">
            <v>556927.58192725724</v>
          </cell>
          <cell r="K1150">
            <v>0</v>
          </cell>
          <cell r="N1150">
            <v>135182702.28374356</v>
          </cell>
          <cell r="O1150">
            <v>45102832.316139072</v>
          </cell>
          <cell r="Q1150">
            <v>40083497.617334612</v>
          </cell>
          <cell r="R1150">
            <v>13361165.87244487</v>
          </cell>
          <cell r="T1150">
            <v>-10215404.058367584</v>
          </cell>
          <cell r="U1150">
            <v>44087820.206274316</v>
          </cell>
          <cell r="V1150">
            <v>13495465.120187061</v>
          </cell>
          <cell r="W1150">
            <v>7702874.8225889448</v>
          </cell>
          <cell r="X1150">
            <v>3631047.8847261034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D1150" t="str">
            <v>Calculation of Taxable Income:</v>
          </cell>
          <cell r="AE1150" t="str">
            <v>NA</v>
          </cell>
          <cell r="AF1150" t="str">
            <v>Calculation of Taxable Income:.NA4</v>
          </cell>
        </row>
        <row r="1151">
          <cell r="A1151">
            <v>1151</v>
          </cell>
          <cell r="C1151" t="str">
            <v xml:space="preserve">   Amortization Expense</v>
          </cell>
          <cell r="F1151">
            <v>200651185.90009138</v>
          </cell>
          <cell r="G1151">
            <v>199253636.53150365</v>
          </cell>
          <cell r="H1151">
            <v>-1108058.9337513926</v>
          </cell>
          <cell r="I1151">
            <v>-1650332.8007953889</v>
          </cell>
          <cell r="J1151">
            <v>4155941.103134525</v>
          </cell>
          <cell r="K1151">
            <v>0</v>
          </cell>
          <cell r="N1151">
            <v>149439343.66033071</v>
          </cell>
          <cell r="O1151">
            <v>49814292.871172935</v>
          </cell>
          <cell r="Q1151">
            <v>-831044.2003135446</v>
          </cell>
          <cell r="R1151">
            <v>-277014.73343784816</v>
          </cell>
          <cell r="T1151">
            <v>-278431.06529057282</v>
          </cell>
          <cell r="U1151">
            <v>-822366.50309935433</v>
          </cell>
          <cell r="V1151">
            <v>-313842.96778760536</v>
          </cell>
          <cell r="W1151">
            <v>-183719.97306329454</v>
          </cell>
          <cell r="X1151">
            <v>-51972.291554561678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D1151" t="str">
            <v>Calculation of Taxable Income:</v>
          </cell>
          <cell r="AE1151" t="str">
            <v>NA</v>
          </cell>
          <cell r="AF1151" t="str">
            <v>Calculation of Taxable Income:.NA5</v>
          </cell>
        </row>
        <row r="1152">
          <cell r="A1152">
            <v>1152</v>
          </cell>
          <cell r="C1152" t="str">
            <v xml:space="preserve">   Taxes Other Than Income</v>
          </cell>
          <cell r="F1152">
            <v>71905903.267231584</v>
          </cell>
          <cell r="G1152">
            <v>34924812.754310466</v>
          </cell>
          <cell r="H1152">
            <v>17431224.603135552</v>
          </cell>
          <cell r="I1152">
            <v>19084372.905886188</v>
          </cell>
          <cell r="J1152">
            <v>465493.00389935344</v>
          </cell>
          <cell r="K1152">
            <v>0</v>
          </cell>
          <cell r="N1152">
            <v>26193609.565732852</v>
          </cell>
          <cell r="O1152">
            <v>8731203.1885776166</v>
          </cell>
          <cell r="Q1152">
            <v>13073418.452351663</v>
          </cell>
          <cell r="R1152">
            <v>4357806.1507838881</v>
          </cell>
          <cell r="T1152">
            <v>3219764.0839638361</v>
          </cell>
          <cell r="U1152">
            <v>9509808.5688496865</v>
          </cell>
          <cell r="V1152">
            <v>3629265.7022038279</v>
          </cell>
          <cell r="W1152">
            <v>2124529.3522066898</v>
          </cell>
          <cell r="X1152">
            <v>601005.1986621496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D1152" t="str">
            <v>Calculation of Taxable Income:</v>
          </cell>
          <cell r="AE1152" t="str">
            <v>NA</v>
          </cell>
          <cell r="AF1152" t="str">
            <v>Calculation of Taxable Income:.NA6</v>
          </cell>
        </row>
        <row r="1153">
          <cell r="A1153">
            <v>1153</v>
          </cell>
          <cell r="C1153" t="str">
            <v xml:space="preserve">   Interest &amp; Dividends (AFUDC-Equity)</v>
          </cell>
          <cell r="F1153">
            <v>-15585279.505477561</v>
          </cell>
          <cell r="G1153">
            <v>-7425269.0150552932</v>
          </cell>
          <cell r="H1153">
            <v>-3846262.3370393817</v>
          </cell>
          <cell r="I1153">
            <v>-4211035.4496104047</v>
          </cell>
          <cell r="J1153">
            <v>-102712.70377247897</v>
          </cell>
          <cell r="K1153">
            <v>0</v>
          </cell>
          <cell r="N1153">
            <v>-5568951.7612914704</v>
          </cell>
          <cell r="O1153">
            <v>-1856317.2537638233</v>
          </cell>
          <cell r="Q1153">
            <v>-2884696.7527795364</v>
          </cell>
          <cell r="R1153">
            <v>-961565.58425984543</v>
          </cell>
          <cell r="T1153">
            <v>-710452.5133635503</v>
          </cell>
          <cell r="U1153">
            <v>-2098373.4283500295</v>
          </cell>
          <cell r="V1153">
            <v>-800810.51671977097</v>
          </cell>
          <cell r="W1153">
            <v>-468785.03475064883</v>
          </cell>
          <cell r="X1153">
            <v>-132613.95642640503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D1153" t="str">
            <v>Calculation of Taxable Income:</v>
          </cell>
          <cell r="AE1153" t="str">
            <v>NA</v>
          </cell>
          <cell r="AF1153" t="str">
            <v>Calculation of Taxable Income:.NA7</v>
          </cell>
        </row>
        <row r="1154">
          <cell r="A1154">
            <v>1154</v>
          </cell>
          <cell r="C1154" t="str">
            <v xml:space="preserve">   Misc Revenue &amp; Expense</v>
          </cell>
          <cell r="F1154">
            <v>308585.86586982536</v>
          </cell>
          <cell r="G1154">
            <v>-109577.91712460043</v>
          </cell>
          <cell r="H1154">
            <v>-59353.293335373819</v>
          </cell>
          <cell r="I1154">
            <v>-165026.66367020042</v>
          </cell>
          <cell r="J1154">
            <v>642543.74</v>
          </cell>
          <cell r="K1154">
            <v>0</v>
          </cell>
          <cell r="N1154">
            <v>-82183.437843450316</v>
          </cell>
          <cell r="O1154">
            <v>-27394.479281150107</v>
          </cell>
          <cell r="Q1154">
            <v>-44514.970001530361</v>
          </cell>
          <cell r="R1154">
            <v>-14838.323333843455</v>
          </cell>
          <cell r="T1154">
            <v>-27841.990260932685</v>
          </cell>
          <cell r="U1154">
            <v>-82233.353330436439</v>
          </cell>
          <cell r="V1154">
            <v>-31383.038539487894</v>
          </cell>
          <cell r="W1154">
            <v>-18371.260747894179</v>
          </cell>
          <cell r="X1154">
            <v>-5197.0207914492121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D1154" t="str">
            <v>Calculation of Taxable Income:</v>
          </cell>
          <cell r="AE1154" t="str">
            <v>NA</v>
          </cell>
          <cell r="AF1154" t="str">
            <v>Calculation of Taxable Income:.NA8</v>
          </cell>
        </row>
        <row r="1155">
          <cell r="A1155">
            <v>1155</v>
          </cell>
          <cell r="C1155" t="str">
            <v xml:space="preserve">    Total Operating Deductions</v>
          </cell>
          <cell r="F1155">
            <v>1758376473.1006465</v>
          </cell>
          <cell r="G1155">
            <v>1364072435.6967204</v>
          </cell>
          <cell r="H1155">
            <v>170943149.09240356</v>
          </cell>
          <cell r="I1155">
            <v>170532898.35232303</v>
          </cell>
          <cell r="J1155">
            <v>44062694.57584893</v>
          </cell>
          <cell r="K1155">
            <v>8765295.3833513167</v>
          </cell>
          <cell r="N1155">
            <v>676202775.5112679</v>
          </cell>
          <cell r="O1155">
            <v>687869660.18545234</v>
          </cell>
          <cell r="Q1155">
            <v>128422207.44708298</v>
          </cell>
          <cell r="R1155">
            <v>42520941.645320602</v>
          </cell>
          <cell r="T1155">
            <v>7920755.59841689</v>
          </cell>
          <cell r="U1155">
            <v>124690045.65995349</v>
          </cell>
          <cell r="V1155">
            <v>20525293.213250287</v>
          </cell>
          <cell r="W1155">
            <v>11548420.730330002</v>
          </cell>
          <cell r="X1155">
            <v>5848383.1503723627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D1155" t="str">
            <v>Calculation of Taxable Income:</v>
          </cell>
          <cell r="AE1155" t="str">
            <v>NA</v>
          </cell>
          <cell r="AF1155" t="str">
            <v>Calculation of Taxable Income:.NA9</v>
          </cell>
        </row>
        <row r="1156">
          <cell r="A1156">
            <v>1156</v>
          </cell>
          <cell r="C1156" t="str">
            <v>Other Deductions:</v>
          </cell>
          <cell r="AD1156" t="str">
            <v>Calculation of Taxable Income:</v>
          </cell>
          <cell r="AE1156" t="str">
            <v>NA</v>
          </cell>
          <cell r="AF1156" t="str">
            <v>Calculation of Taxable Income:.NA10</v>
          </cell>
        </row>
        <row r="1157">
          <cell r="A1157">
            <v>1157</v>
          </cell>
          <cell r="C1157" t="str">
            <v xml:space="preserve">   Interest Deductions</v>
          </cell>
          <cell r="F1157">
            <v>159353275.50728765</v>
          </cell>
          <cell r="G1157">
            <v>75592903.548408389</v>
          </cell>
          <cell r="H1157">
            <v>41548817.136815839</v>
          </cell>
          <cell r="I1157">
            <v>41342698.16038619</v>
          </cell>
          <cell r="J1157">
            <v>746811.14097353374</v>
          </cell>
          <cell r="K1157">
            <v>122045.52070368359</v>
          </cell>
          <cell r="N1157">
            <v>54509822.693805948</v>
          </cell>
          <cell r="O1157">
            <v>21083080.854602437</v>
          </cell>
          <cell r="Q1157">
            <v>31158673.145581637</v>
          </cell>
          <cell r="R1157">
            <v>10390143.991234206</v>
          </cell>
          <cell r="T1157">
            <v>6975012.2431276208</v>
          </cell>
          <cell r="U1157">
            <v>20601208.494712662</v>
          </cell>
          <cell r="V1157">
            <v>7862120.3436963316</v>
          </cell>
          <cell r="W1157">
            <v>4602392.5530228671</v>
          </cell>
          <cell r="X1157">
            <v>1301964.5258267082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D1157" t="str">
            <v>Calculation of Taxable Income:</v>
          </cell>
          <cell r="AE1157" t="str">
            <v>NA</v>
          </cell>
          <cell r="AF1157" t="str">
            <v>Calculation of Taxable Income:.NA11</v>
          </cell>
        </row>
        <row r="1158">
          <cell r="A1158">
            <v>1158</v>
          </cell>
          <cell r="C1158" t="str">
            <v xml:space="preserve">   Interest on PCRBS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N1158">
            <v>0</v>
          </cell>
          <cell r="O1158">
            <v>0</v>
          </cell>
          <cell r="Q1158">
            <v>0</v>
          </cell>
          <cell r="R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D1158" t="str">
            <v>Calculation of Taxable Income:</v>
          </cell>
          <cell r="AE1158" t="str">
            <v>NA</v>
          </cell>
          <cell r="AF1158" t="str">
            <v>Calculation of Taxable Income:.NA12</v>
          </cell>
        </row>
        <row r="1159">
          <cell r="A1159">
            <v>1159</v>
          </cell>
          <cell r="C1159" t="str">
            <v xml:space="preserve">   Schedule M Adjustments</v>
          </cell>
          <cell r="F1159">
            <v>217190037.40245646</v>
          </cell>
          <cell r="G1159">
            <v>186572876.88099593</v>
          </cell>
          <cell r="H1159">
            <v>-14978239.204202503</v>
          </cell>
          <cell r="I1159">
            <v>45139300.798928648</v>
          </cell>
          <cell r="J1159">
            <v>456442.51976027153</v>
          </cell>
          <cell r="K1159">
            <v>-343.59302585182229</v>
          </cell>
          <cell r="N1159">
            <v>128700320.51479116</v>
          </cell>
          <cell r="O1159">
            <v>57872556.366204813</v>
          </cell>
          <cell r="Q1159">
            <v>-11233679.40315187</v>
          </cell>
          <cell r="R1159">
            <v>-3744559.8010506257</v>
          </cell>
          <cell r="T1159">
            <v>14449637.537341485</v>
          </cell>
          <cell r="U1159">
            <v>-9954664.568445012</v>
          </cell>
          <cell r="V1159">
            <v>23727300.65707764</v>
          </cell>
          <cell r="W1159">
            <v>14256269.972890297</v>
          </cell>
          <cell r="X1159">
            <v>2660757.2000642503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D1159" t="str">
            <v>Calculation of Taxable Income:</v>
          </cell>
          <cell r="AE1159" t="str">
            <v>NA</v>
          </cell>
          <cell r="AF1159" t="str">
            <v>Calculation of Taxable Income:.NA13</v>
          </cell>
        </row>
        <row r="1160">
          <cell r="A1160">
            <v>1160</v>
          </cell>
          <cell r="AD1160" t="str">
            <v>Calculation of Taxable Income:</v>
          </cell>
          <cell r="AE1160" t="str">
            <v>NA</v>
          </cell>
          <cell r="AF1160" t="str">
            <v>Calculation of Taxable Income:.NA14</v>
          </cell>
        </row>
        <row r="1161">
          <cell r="A1161">
            <v>1161</v>
          </cell>
          <cell r="C1161" t="str">
            <v xml:space="preserve">    Income Before State Taxes</v>
          </cell>
          <cell r="F1161">
            <v>451071254.30930662</v>
          </cell>
          <cell r="G1161">
            <v>311187024.82731515</v>
          </cell>
          <cell r="H1161">
            <v>44991790.331452675</v>
          </cell>
          <cell r="I1161">
            <v>92844376.000325158</v>
          </cell>
          <cell r="J1161">
            <v>1726423.4999635916</v>
          </cell>
          <cell r="K1161">
            <v>321639.65025019943</v>
          </cell>
          <cell r="N1161">
            <v>571197337.70330322</v>
          </cell>
          <cell r="O1161">
            <v>-260010312.87598801</v>
          </cell>
          <cell r="Q1161">
            <v>28390130.312337115</v>
          </cell>
          <cell r="R1161">
            <v>16601660.01911556</v>
          </cell>
          <cell r="T1161">
            <v>51919686.608622819</v>
          </cell>
          <cell r="U1161">
            <v>-35573128.184639752</v>
          </cell>
          <cell r="V1161">
            <v>49901228.866733119</v>
          </cell>
          <cell r="W1161">
            <v>25415266.301753066</v>
          </cell>
          <cell r="X1161">
            <v>1181322.4078559515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D1161" t="str">
            <v>Calculation of Taxable Income:</v>
          </cell>
          <cell r="AE1161" t="str">
            <v>NA</v>
          </cell>
          <cell r="AF1161" t="str">
            <v>Calculation of Taxable Income:.NA15</v>
          </cell>
        </row>
        <row r="1162">
          <cell r="A1162">
            <v>1162</v>
          </cell>
          <cell r="AD1162" t="str">
            <v>Calculation of Taxable Income:</v>
          </cell>
          <cell r="AE1162" t="str">
            <v>NA</v>
          </cell>
          <cell r="AF1162" t="str">
            <v>Calculation of Taxable Income:.NA16</v>
          </cell>
        </row>
        <row r="1163">
          <cell r="A1163">
            <v>1163</v>
          </cell>
          <cell r="C1163" t="str">
            <v>State Income Taxes</v>
          </cell>
          <cell r="E1163" t="str">
            <v>SIT</v>
          </cell>
          <cell r="F1163">
            <v>20478634.945642531</v>
          </cell>
          <cell r="G1163">
            <v>14127890.927160108</v>
          </cell>
          <cell r="H1163">
            <v>2042627.2810479519</v>
          </cell>
          <cell r="I1163">
            <v>4215134.6704147626</v>
          </cell>
          <cell r="J1163">
            <v>78379.626898347065</v>
          </cell>
          <cell r="K1163">
            <v>14602.440121359055</v>
          </cell>
          <cell r="M1163">
            <v>0.75</v>
          </cell>
          <cell r="N1163">
            <v>10595918.195370082</v>
          </cell>
          <cell r="O1163">
            <v>3531972.7317900271</v>
          </cell>
          <cell r="P1163">
            <v>0.75</v>
          </cell>
          <cell r="Q1163">
            <v>1531970.460785964</v>
          </cell>
          <cell r="R1163">
            <v>510656.82026198797</v>
          </cell>
          <cell r="S1163" t="str">
            <v>DRB</v>
          </cell>
          <cell r="T1163">
            <v>852759.18993412505</v>
          </cell>
          <cell r="U1163">
            <v>1940532.451553632</v>
          </cell>
          <cell r="V1163">
            <v>887453.93717979349</v>
          </cell>
          <cell r="W1163">
            <v>443013.30322619079</v>
          </cell>
          <cell r="X1163">
            <v>91375.788521022158</v>
          </cell>
          <cell r="Y1163">
            <v>0</v>
          </cell>
          <cell r="Z1163">
            <v>0</v>
          </cell>
          <cell r="AA1163">
            <v>0</v>
          </cell>
          <cell r="AB1163">
            <v>0</v>
          </cell>
          <cell r="AD1163" t="str">
            <v>Calculation of Taxable Income:</v>
          </cell>
          <cell r="AE1163" t="str">
            <v>NA</v>
          </cell>
          <cell r="AF1163" t="str">
            <v>Calculation of Taxable Income:.NA17</v>
          </cell>
        </row>
        <row r="1164">
          <cell r="A1164">
            <v>1164</v>
          </cell>
          <cell r="AD1164" t="str">
            <v>Calculation of Taxable Income:</v>
          </cell>
          <cell r="AE1164" t="str">
            <v>NA</v>
          </cell>
          <cell r="AF1164" t="str">
            <v>Calculation of Taxable Income:.NA18</v>
          </cell>
        </row>
        <row r="1165">
          <cell r="A1165">
            <v>1165</v>
          </cell>
          <cell r="B1165" t="str">
            <v>Total Taxable Income</v>
          </cell>
          <cell r="F1165">
            <v>430592619.36366409</v>
          </cell>
          <cell r="G1165">
            <v>297059133.90015507</v>
          </cell>
          <cell r="H1165">
            <v>42949163.05040472</v>
          </cell>
          <cell r="I1165">
            <v>88629241.329910398</v>
          </cell>
          <cell r="J1165">
            <v>1648043.8730652444</v>
          </cell>
          <cell r="K1165">
            <v>307037.21012884035</v>
          </cell>
          <cell r="N1165">
            <v>560601419.50793314</v>
          </cell>
          <cell r="O1165">
            <v>-263542285.60777804</v>
          </cell>
          <cell r="Q1165">
            <v>26858159.851551153</v>
          </cell>
          <cell r="R1165">
            <v>16091003.198853571</v>
          </cell>
          <cell r="T1165">
            <v>51066927.418688692</v>
          </cell>
          <cell r="U1165">
            <v>-37513660.636193387</v>
          </cell>
          <cell r="V1165">
            <v>49013774.929553322</v>
          </cell>
          <cell r="W1165">
            <v>24972252.998526875</v>
          </cell>
          <cell r="X1165">
            <v>1089946.6193349294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D1165" t="str">
            <v>Total Taxable Income</v>
          </cell>
          <cell r="AE1165" t="str">
            <v>NA</v>
          </cell>
          <cell r="AF1165" t="str">
            <v>Total Taxable Income.NA</v>
          </cell>
        </row>
        <row r="1166">
          <cell r="A1166">
            <v>1166</v>
          </cell>
          <cell r="AD1166" t="str">
            <v>Total Taxable Income</v>
          </cell>
          <cell r="AE1166" t="str">
            <v>NA</v>
          </cell>
          <cell r="AF1166" t="str">
            <v>Total Taxable Income.NA1</v>
          </cell>
        </row>
        <row r="1167">
          <cell r="A1167">
            <v>1167</v>
          </cell>
          <cell r="B1167" t="str">
            <v>Tax Rate</v>
          </cell>
          <cell r="F1167">
            <v>0.21</v>
          </cell>
          <cell r="AD1167" t="str">
            <v>Tax Rate</v>
          </cell>
          <cell r="AE1167" t="str">
            <v>NA</v>
          </cell>
          <cell r="AF1167" t="str">
            <v>Tax Rate.NA</v>
          </cell>
        </row>
        <row r="1168">
          <cell r="A1168">
            <v>1168</v>
          </cell>
          <cell r="AD1168" t="str">
            <v>Tax Rate</v>
          </cell>
          <cell r="AE1168" t="str">
            <v>NA</v>
          </cell>
          <cell r="AF1168" t="str">
            <v>Tax Rate.NA1</v>
          </cell>
        </row>
        <row r="1169">
          <cell r="A1169">
            <v>1169</v>
          </cell>
          <cell r="B1169" t="str">
            <v>Federal Income Tax - Calculated</v>
          </cell>
          <cell r="F1169">
            <v>90424450.066369459</v>
          </cell>
          <cell r="G1169">
            <v>62382418.119032562</v>
          </cell>
          <cell r="H1169">
            <v>9019324.24058499</v>
          </cell>
          <cell r="I1169">
            <v>18612140.679281183</v>
          </cell>
          <cell r="J1169">
            <v>346089.21334370133</v>
          </cell>
          <cell r="K1169">
            <v>64477.814127056474</v>
          </cell>
          <cell r="N1169">
            <v>117726298.09666595</v>
          </cell>
          <cell r="O1169">
            <v>-55343879.977633387</v>
          </cell>
          <cell r="Q1169">
            <v>5640213.5688257422</v>
          </cell>
          <cell r="R1169">
            <v>3379110.6717592496</v>
          </cell>
          <cell r="T1169">
            <v>10724054.757924626</v>
          </cell>
          <cell r="U1169">
            <v>-7877868.7336006109</v>
          </cell>
          <cell r="V1169">
            <v>10292892.735206198</v>
          </cell>
          <cell r="W1169">
            <v>5244173.1296906434</v>
          </cell>
          <cell r="X1169">
            <v>228888.79006033516</v>
          </cell>
          <cell r="AD1169" t="str">
            <v>Federal Income Tax - Calculated</v>
          </cell>
          <cell r="AE1169" t="str">
            <v>NA</v>
          </cell>
          <cell r="AF1169" t="str">
            <v>Federal Income Tax - Calculated.NA</v>
          </cell>
        </row>
        <row r="1170">
          <cell r="A1170">
            <v>1170</v>
          </cell>
          <cell r="AD1170" t="str">
            <v>Federal Income Tax - Calculated</v>
          </cell>
          <cell r="AE1170" t="str">
            <v>NA</v>
          </cell>
          <cell r="AF1170" t="str">
            <v>Federal Income Tax - Calculated.NA1</v>
          </cell>
        </row>
        <row r="1171">
          <cell r="A1171">
            <v>1171</v>
          </cell>
          <cell r="B1171" t="str">
            <v>Adjustments to Calculated Tax:</v>
          </cell>
          <cell r="AD1171" t="str">
            <v>Adjustments to Calculated Tax:</v>
          </cell>
          <cell r="AE1171" t="str">
            <v>NA</v>
          </cell>
          <cell r="AF1171" t="str">
            <v>Adjustments to Calculated Tax:.NA</v>
          </cell>
        </row>
        <row r="1172">
          <cell r="A1172">
            <v>1172</v>
          </cell>
          <cell r="B1172">
            <v>40910</v>
          </cell>
          <cell r="C1172" t="str">
            <v>PMI</v>
          </cell>
          <cell r="D1172" t="str">
            <v>SE</v>
          </cell>
          <cell r="E1172" t="str">
            <v>P</v>
          </cell>
          <cell r="F1172">
            <v>-7683.4496066346928</v>
          </cell>
          <cell r="G1172">
            <v>-7683.4496066346928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M1172">
            <v>0.75</v>
          </cell>
          <cell r="N1172">
            <v>-5762.5872049760201</v>
          </cell>
          <cell r="O1172">
            <v>-1920.8624016586732</v>
          </cell>
          <cell r="P1172">
            <v>0.75</v>
          </cell>
          <cell r="Q1172">
            <v>0</v>
          </cell>
          <cell r="R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D1172">
            <v>40910</v>
          </cell>
          <cell r="AE1172" t="str">
            <v>SE</v>
          </cell>
          <cell r="AF1172" t="str">
            <v>40910.SE</v>
          </cell>
        </row>
        <row r="1173">
          <cell r="A1173">
            <v>1173</v>
          </cell>
          <cell r="B1173">
            <v>40910</v>
          </cell>
          <cell r="C1173" t="str">
            <v>PTC</v>
          </cell>
          <cell r="D1173" t="str">
            <v>SG</v>
          </cell>
          <cell r="E1173" t="str">
            <v>P</v>
          </cell>
          <cell r="F1173">
            <v>-21367469.491746698</v>
          </cell>
          <cell r="G1173">
            <v>-21367469.491746698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M1173">
            <v>0.75</v>
          </cell>
          <cell r="N1173">
            <v>-16025602.118810024</v>
          </cell>
          <cell r="O1173">
            <v>-5341867.3729366744</v>
          </cell>
          <cell r="P1173">
            <v>0.75</v>
          </cell>
          <cell r="Q1173">
            <v>0</v>
          </cell>
          <cell r="R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D1173">
            <v>40910</v>
          </cell>
          <cell r="AE1173" t="str">
            <v>SG</v>
          </cell>
          <cell r="AF1173" t="str">
            <v>40910.SG</v>
          </cell>
        </row>
        <row r="1174">
          <cell r="A1174">
            <v>1174</v>
          </cell>
          <cell r="B1174">
            <v>40910</v>
          </cell>
          <cell r="C1174" t="str">
            <v>OTHER</v>
          </cell>
          <cell r="D1174" t="str">
            <v>SO</v>
          </cell>
          <cell r="E1174" t="str">
            <v>P</v>
          </cell>
          <cell r="F1174">
            <v>-3898.8660064204587</v>
          </cell>
          <cell r="G1174">
            <v>-3898.8660064204587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M1174">
            <v>0.75</v>
          </cell>
          <cell r="N1174">
            <v>-2924.1495048153438</v>
          </cell>
          <cell r="O1174">
            <v>-974.71650160511467</v>
          </cell>
          <cell r="P1174">
            <v>0.75</v>
          </cell>
          <cell r="Q1174">
            <v>0</v>
          </cell>
          <cell r="R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D1174">
            <v>40910</v>
          </cell>
          <cell r="AE1174" t="str">
            <v>SO</v>
          </cell>
          <cell r="AF1174" t="str">
            <v>40910.SO</v>
          </cell>
        </row>
        <row r="1175">
          <cell r="A1175">
            <v>1175</v>
          </cell>
          <cell r="B1175">
            <v>40910</v>
          </cell>
          <cell r="C1175" t="str">
            <v>SITUS</v>
          </cell>
          <cell r="D1175" t="str">
            <v>S</v>
          </cell>
          <cell r="E1175" t="str">
            <v>LABOR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M1175">
            <v>0.75</v>
          </cell>
          <cell r="N1175">
            <v>0</v>
          </cell>
          <cell r="O1175">
            <v>0</v>
          </cell>
          <cell r="P1175">
            <v>0.75</v>
          </cell>
          <cell r="Q1175">
            <v>0</v>
          </cell>
          <cell r="R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D1175">
            <v>40910</v>
          </cell>
          <cell r="AE1175" t="str">
            <v>S</v>
          </cell>
          <cell r="AF1175" t="str">
            <v>40910.S</v>
          </cell>
        </row>
        <row r="1176">
          <cell r="A1176">
            <v>1176</v>
          </cell>
          <cell r="F1176">
            <v>-21379051.807359751</v>
          </cell>
          <cell r="G1176">
            <v>-21379051.807359751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N1176">
            <v>-16034288.855519816</v>
          </cell>
          <cell r="O1176">
            <v>-5344762.9518399378</v>
          </cell>
          <cell r="Q1176">
            <v>0</v>
          </cell>
          <cell r="R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D1176">
            <v>40910</v>
          </cell>
          <cell r="AE1176" t="str">
            <v>NA</v>
          </cell>
          <cell r="AF1176" t="str">
            <v>40910.NA</v>
          </cell>
        </row>
        <row r="1177">
          <cell r="A1177">
            <v>1177</v>
          </cell>
          <cell r="B1177" t="str">
            <v>Federal Income Tax Per Calculation</v>
          </cell>
          <cell r="AD1177" t="str">
            <v>Federal Income Tax Per Calculation</v>
          </cell>
          <cell r="AE1177" t="str">
            <v>NA</v>
          </cell>
          <cell r="AF1177" t="str">
            <v>Federal Income Tax Per Calculation.NA</v>
          </cell>
        </row>
        <row r="1178">
          <cell r="A1178">
            <v>1178</v>
          </cell>
          <cell r="AD1178" t="str">
            <v>Federal Income Tax Per Calculation</v>
          </cell>
          <cell r="AE1178" t="str">
            <v>NA</v>
          </cell>
          <cell r="AF1178" t="str">
            <v>Federal Income Tax Per Calculation.NA1</v>
          </cell>
        </row>
        <row r="1179">
          <cell r="A1179">
            <v>1179</v>
          </cell>
          <cell r="B1179" t="str">
            <v xml:space="preserve">Adjustment to Book Tax </v>
          </cell>
          <cell r="AD1179" t="str">
            <v xml:space="preserve">Adjustment to Book Tax </v>
          </cell>
          <cell r="AE1179" t="str">
            <v>NA</v>
          </cell>
          <cell r="AF1179" t="str">
            <v>Adjustment to Book Tax .NA</v>
          </cell>
        </row>
        <row r="1180">
          <cell r="A1180">
            <v>1180</v>
          </cell>
          <cell r="AD1180" t="str">
            <v xml:space="preserve">Adjustment to Book Tax </v>
          </cell>
          <cell r="AE1180" t="str">
            <v>NA</v>
          </cell>
          <cell r="AF1180" t="str">
            <v>Adjustment to Book Tax .NA1</v>
          </cell>
        </row>
        <row r="1181">
          <cell r="A1181">
            <v>1181</v>
          </cell>
          <cell r="B1181" t="str">
            <v>Federal Income Tax Expense</v>
          </cell>
          <cell r="E1181" t="str">
            <v>FIT</v>
          </cell>
          <cell r="F1181">
            <v>69045398.259009704</v>
          </cell>
          <cell r="G1181">
            <v>41003366.311672807</v>
          </cell>
          <cell r="H1181">
            <v>9019324.24058499</v>
          </cell>
          <cell r="I1181">
            <v>18612140.679281183</v>
          </cell>
          <cell r="J1181">
            <v>346089.21334370133</v>
          </cell>
          <cell r="K1181">
            <v>64477.814127056474</v>
          </cell>
          <cell r="M1181">
            <v>0.75</v>
          </cell>
          <cell r="N1181">
            <v>30752524.733754605</v>
          </cell>
          <cell r="O1181">
            <v>10250841.577918202</v>
          </cell>
          <cell r="P1181">
            <v>0.75</v>
          </cell>
          <cell r="Q1181">
            <v>6764493.180438742</v>
          </cell>
          <cell r="R1181">
            <v>2254831.0601462475</v>
          </cell>
          <cell r="S1181" t="str">
            <v>DRB</v>
          </cell>
          <cell r="T1181">
            <v>10724054.757924626</v>
          </cell>
          <cell r="U1181">
            <v>-7877868.7336006109</v>
          </cell>
          <cell r="V1181">
            <v>10292892.735206198</v>
          </cell>
          <cell r="W1181">
            <v>5244173.1296906434</v>
          </cell>
          <cell r="X1181">
            <v>228888.79006033516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D1181" t="str">
            <v>Federal Income Tax Expense</v>
          </cell>
          <cell r="AE1181" t="str">
            <v>NA</v>
          </cell>
          <cell r="AF1181" t="str">
            <v>Federal Income Tax Expense.NA</v>
          </cell>
        </row>
        <row r="1182">
          <cell r="A1182">
            <v>1182</v>
          </cell>
          <cell r="F1182">
            <v>0</v>
          </cell>
          <cell r="AD1182" t="str">
            <v>Federal Income Tax Expense</v>
          </cell>
          <cell r="AE1182" t="str">
            <v>NA</v>
          </cell>
          <cell r="AF1182" t="str">
            <v>Federal Income Tax Expense.NA1</v>
          </cell>
        </row>
        <row r="1183">
          <cell r="A1183">
            <v>1183</v>
          </cell>
          <cell r="B1183" t="str">
            <v>TOTAL OPERATING EXPENSES</v>
          </cell>
          <cell r="F1183">
            <v>1680546105.4758885</v>
          </cell>
          <cell r="G1183">
            <v>1340830188.700325</v>
          </cell>
          <cell r="H1183">
            <v>149563452.35656998</v>
          </cell>
          <cell r="I1183">
            <v>137425889.41988057</v>
          </cell>
          <cell r="J1183">
            <v>43882199.361513928</v>
          </cell>
          <cell r="K1183">
            <v>8844375.6375997309</v>
          </cell>
          <cell r="N1183">
            <v>658771090.26397157</v>
          </cell>
          <cell r="O1183">
            <v>682059098.43635345</v>
          </cell>
          <cell r="Q1183">
            <v>112387434.89520782</v>
          </cell>
          <cell r="R1183">
            <v>37176017.461362205</v>
          </cell>
          <cell r="T1183">
            <v>10040257.865808224</v>
          </cell>
          <cell r="U1183">
            <v>90977903.648506656</v>
          </cell>
          <cell r="V1183">
            <v>21023170.028749838</v>
          </cell>
          <cell r="W1183">
            <v>10981114.397571566</v>
          </cell>
          <cell r="X1183">
            <v>4403443.479244303</v>
          </cell>
          <cell r="AD1183" t="str">
            <v>TOTAL OPERATING EXPENSES</v>
          </cell>
          <cell r="AE1183" t="str">
            <v>NA</v>
          </cell>
          <cell r="AF1183" t="str">
            <v>TOTAL OPERATING EXPENSES.NA</v>
          </cell>
        </row>
        <row r="1184">
          <cell r="A1184">
            <v>1184</v>
          </cell>
          <cell r="AD1184" t="str">
            <v>TOTAL OPERATING EXPENSES</v>
          </cell>
          <cell r="AE1184" t="str">
            <v>NA</v>
          </cell>
          <cell r="AF1184" t="str">
            <v>TOTAL OPERATING EXPENSES.NA1</v>
          </cell>
        </row>
        <row r="1185">
          <cell r="A1185">
            <v>1185</v>
          </cell>
          <cell r="AD1185" t="str">
            <v>TOTAL OPERATING EXPENSES</v>
          </cell>
          <cell r="AE1185" t="str">
            <v>NA</v>
          </cell>
          <cell r="AF1185" t="str">
            <v>TOTAL OPERATING EXPENSES.NA2</v>
          </cell>
        </row>
        <row r="1186">
          <cell r="A1186">
            <v>1186</v>
          </cell>
          <cell r="B1186">
            <v>310</v>
          </cell>
          <cell r="C1186" t="str">
            <v>Land and Land Rights</v>
          </cell>
          <cell r="AD1186">
            <v>310</v>
          </cell>
          <cell r="AE1186" t="str">
            <v>NA</v>
          </cell>
          <cell r="AF1186" t="str">
            <v>310.NA</v>
          </cell>
        </row>
        <row r="1187">
          <cell r="A1187">
            <v>1187</v>
          </cell>
          <cell r="D1187" t="str">
            <v>SG</v>
          </cell>
          <cell r="E1187" t="str">
            <v>P</v>
          </cell>
          <cell r="F1187">
            <v>1018236.8684002981</v>
          </cell>
          <cell r="G1187">
            <v>1018236.8684002981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M1187">
            <v>0.75</v>
          </cell>
          <cell r="N1187">
            <v>763677.65130022354</v>
          </cell>
          <cell r="O1187">
            <v>254559.21710007451</v>
          </cell>
          <cell r="Q1187">
            <v>0</v>
          </cell>
          <cell r="R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  <cell r="AD1187">
            <v>310</v>
          </cell>
          <cell r="AE1187" t="str">
            <v>SG</v>
          </cell>
          <cell r="AF1187" t="str">
            <v>310.SG</v>
          </cell>
        </row>
        <row r="1188">
          <cell r="A1188">
            <v>1188</v>
          </cell>
          <cell r="D1188" t="str">
            <v>SG</v>
          </cell>
          <cell r="E1188" t="str">
            <v>P</v>
          </cell>
          <cell r="F1188">
            <v>14798616.951291474</v>
          </cell>
          <cell r="G1188">
            <v>14798616.951291474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M1188">
            <v>0.75</v>
          </cell>
          <cell r="N1188">
            <v>11098962.713468606</v>
          </cell>
          <cell r="O1188">
            <v>3699654.2378228684</v>
          </cell>
          <cell r="Q1188">
            <v>0</v>
          </cell>
          <cell r="R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D1188">
            <v>310</v>
          </cell>
          <cell r="AE1188" t="str">
            <v>SG</v>
          </cell>
          <cell r="AF1188" t="str">
            <v>310.SG1</v>
          </cell>
        </row>
        <row r="1189">
          <cell r="A1189">
            <v>1189</v>
          </cell>
          <cell r="D1189" t="str">
            <v>SG</v>
          </cell>
          <cell r="E1189" t="str">
            <v>P</v>
          </cell>
          <cell r="F1189">
            <v>23699190.482205488</v>
          </cell>
          <cell r="G1189">
            <v>23699190.482205488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M1189">
            <v>0.75</v>
          </cell>
          <cell r="N1189">
            <v>17774392.861654118</v>
          </cell>
          <cell r="O1189">
            <v>5924797.6205513719</v>
          </cell>
          <cell r="Q1189">
            <v>0</v>
          </cell>
          <cell r="R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D1189">
            <v>310</v>
          </cell>
          <cell r="AE1189" t="str">
            <v>SG</v>
          </cell>
          <cell r="AF1189" t="str">
            <v>310.SG2</v>
          </cell>
        </row>
        <row r="1190">
          <cell r="A1190">
            <v>1190</v>
          </cell>
          <cell r="D1190" t="str">
            <v>S</v>
          </cell>
          <cell r="E1190" t="str">
            <v>P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M1190">
            <v>0.75</v>
          </cell>
          <cell r="N1190">
            <v>0</v>
          </cell>
          <cell r="O1190">
            <v>0</v>
          </cell>
          <cell r="Q1190">
            <v>0</v>
          </cell>
          <cell r="R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D1190">
            <v>310</v>
          </cell>
          <cell r="AE1190" t="str">
            <v>S</v>
          </cell>
          <cell r="AF1190" t="str">
            <v>310.S</v>
          </cell>
        </row>
        <row r="1191">
          <cell r="A1191">
            <v>1191</v>
          </cell>
          <cell r="D1191" t="str">
            <v>SG</v>
          </cell>
          <cell r="E1191" t="str">
            <v>P</v>
          </cell>
          <cell r="F1191">
            <v>1152540.1880997024</v>
          </cell>
          <cell r="G1191">
            <v>1152540.1880997024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M1191">
            <v>0.75</v>
          </cell>
          <cell r="N1191">
            <v>864405.14107477677</v>
          </cell>
          <cell r="O1191">
            <v>288135.04702492559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D1191">
            <v>310</v>
          </cell>
          <cell r="AE1191" t="str">
            <v>SG</v>
          </cell>
          <cell r="AF1191" t="str">
            <v>310.SG3</v>
          </cell>
        </row>
        <row r="1192">
          <cell r="A1192">
            <v>1192</v>
          </cell>
          <cell r="F1192">
            <v>40668584.489996962</v>
          </cell>
          <cell r="G1192">
            <v>40668584.489996962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>
            <v>30501438.367497724</v>
          </cell>
          <cell r="O1192">
            <v>10167146.122499241</v>
          </cell>
          <cell r="Q1192">
            <v>0</v>
          </cell>
          <cell r="R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D1192">
            <v>310</v>
          </cell>
          <cell r="AE1192" t="str">
            <v>NA</v>
          </cell>
          <cell r="AF1192" t="str">
            <v>310.NA1</v>
          </cell>
        </row>
        <row r="1193">
          <cell r="A1193">
            <v>1193</v>
          </cell>
          <cell r="AD1193">
            <v>310</v>
          </cell>
          <cell r="AE1193" t="str">
            <v>NA</v>
          </cell>
          <cell r="AF1193" t="str">
            <v>310.NA2</v>
          </cell>
        </row>
        <row r="1194">
          <cell r="A1194">
            <v>1194</v>
          </cell>
          <cell r="B1194">
            <v>311</v>
          </cell>
          <cell r="C1194" t="str">
            <v>Structures and Improvements</v>
          </cell>
          <cell r="AD1194">
            <v>311</v>
          </cell>
          <cell r="AE1194" t="str">
            <v>NA</v>
          </cell>
          <cell r="AF1194" t="str">
            <v>311.NA</v>
          </cell>
        </row>
        <row r="1195">
          <cell r="A1195">
            <v>1195</v>
          </cell>
          <cell r="D1195" t="str">
            <v>SG</v>
          </cell>
          <cell r="E1195" t="str">
            <v>P</v>
          </cell>
          <cell r="F1195">
            <v>99519175.465653107</v>
          </cell>
          <cell r="G1195">
            <v>99519175.465653107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0.75</v>
          </cell>
          <cell r="N1195">
            <v>74639381.599239826</v>
          </cell>
          <cell r="O1195">
            <v>24879793.866413277</v>
          </cell>
          <cell r="Q1195">
            <v>0</v>
          </cell>
          <cell r="R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D1195">
            <v>311</v>
          </cell>
          <cell r="AE1195" t="str">
            <v>SG</v>
          </cell>
          <cell r="AF1195" t="str">
            <v>311.SG</v>
          </cell>
        </row>
        <row r="1196">
          <cell r="A1196">
            <v>1196</v>
          </cell>
          <cell r="D1196" t="str">
            <v>SG</v>
          </cell>
          <cell r="E1196" t="str">
            <v>P</v>
          </cell>
          <cell r="F1196">
            <v>137548944.15592751</v>
          </cell>
          <cell r="G1196">
            <v>137548944.15592751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M1196">
            <v>0.75</v>
          </cell>
          <cell r="N1196">
            <v>103161708.11694562</v>
          </cell>
          <cell r="O1196">
            <v>34387236.038981877</v>
          </cell>
          <cell r="Q1196">
            <v>0</v>
          </cell>
          <cell r="R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D1196">
            <v>311</v>
          </cell>
          <cell r="AE1196" t="str">
            <v>SG</v>
          </cell>
          <cell r="AF1196" t="str">
            <v>311.SG1</v>
          </cell>
        </row>
        <row r="1197">
          <cell r="A1197">
            <v>1197</v>
          </cell>
          <cell r="D1197" t="str">
            <v>SG</v>
          </cell>
          <cell r="E1197" t="str">
            <v>P</v>
          </cell>
          <cell r="F1197">
            <v>185363019.1424889</v>
          </cell>
          <cell r="G1197">
            <v>185363019.1424889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M1197">
            <v>0.75</v>
          </cell>
          <cell r="N1197">
            <v>139022264.35686666</v>
          </cell>
          <cell r="O1197">
            <v>46340754.785622224</v>
          </cell>
          <cell r="Q1197">
            <v>0</v>
          </cell>
          <cell r="R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D1197">
            <v>311</v>
          </cell>
          <cell r="AE1197" t="str">
            <v>SG</v>
          </cell>
          <cell r="AF1197" t="str">
            <v>311.SG2</v>
          </cell>
        </row>
        <row r="1198">
          <cell r="A1198">
            <v>1198</v>
          </cell>
          <cell r="D1198" t="str">
            <v>SG</v>
          </cell>
          <cell r="E1198" t="str">
            <v>P</v>
          </cell>
          <cell r="F1198">
            <v>28564688.290377751</v>
          </cell>
          <cell r="G1198">
            <v>28564688.290377751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M1198">
            <v>0.75</v>
          </cell>
          <cell r="N1198">
            <v>21423516.217783313</v>
          </cell>
          <cell r="O1198">
            <v>7141172.0725944377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D1198">
            <v>311</v>
          </cell>
          <cell r="AE1198" t="str">
            <v>SG</v>
          </cell>
          <cell r="AF1198" t="str">
            <v>311.SG3</v>
          </cell>
        </row>
        <row r="1199">
          <cell r="A1199">
            <v>1199</v>
          </cell>
          <cell r="F1199">
            <v>450995827.05444723</v>
          </cell>
          <cell r="G1199">
            <v>450995827.05444723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>
            <v>338246870.29083544</v>
          </cell>
          <cell r="O1199">
            <v>112748956.76361181</v>
          </cell>
          <cell r="Q1199">
            <v>0</v>
          </cell>
          <cell r="R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D1199">
            <v>311</v>
          </cell>
          <cell r="AE1199" t="str">
            <v>NA</v>
          </cell>
          <cell r="AF1199" t="str">
            <v>311.NA1</v>
          </cell>
        </row>
        <row r="1200">
          <cell r="A1200">
            <v>1200</v>
          </cell>
          <cell r="AD1200">
            <v>311</v>
          </cell>
          <cell r="AE1200" t="str">
            <v>NA</v>
          </cell>
          <cell r="AF1200" t="str">
            <v>311.NA2</v>
          </cell>
        </row>
        <row r="1201">
          <cell r="A1201">
            <v>1201</v>
          </cell>
          <cell r="B1201">
            <v>312</v>
          </cell>
          <cell r="C1201" t="str">
            <v>Boiler Plant Equipment</v>
          </cell>
          <cell r="AD1201">
            <v>312</v>
          </cell>
          <cell r="AE1201" t="str">
            <v>NA</v>
          </cell>
          <cell r="AF1201" t="str">
            <v>312.NA</v>
          </cell>
        </row>
        <row r="1202">
          <cell r="A1202">
            <v>1202</v>
          </cell>
          <cell r="D1202" t="str">
            <v>SG</v>
          </cell>
          <cell r="E1202" t="str">
            <v>P</v>
          </cell>
          <cell r="F1202">
            <v>260139768.07740828</v>
          </cell>
          <cell r="G1202">
            <v>260139768.07740828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M1202">
            <v>0.75</v>
          </cell>
          <cell r="N1202">
            <v>195104826.05805621</v>
          </cell>
          <cell r="O1202">
            <v>65034942.019352071</v>
          </cell>
          <cell r="Q1202">
            <v>0</v>
          </cell>
          <cell r="R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D1202">
            <v>312</v>
          </cell>
          <cell r="AE1202" t="str">
            <v>SG</v>
          </cell>
          <cell r="AF1202" t="str">
            <v>312.SG</v>
          </cell>
        </row>
        <row r="1203">
          <cell r="A1203">
            <v>1203</v>
          </cell>
          <cell r="D1203" t="str">
            <v>SG</v>
          </cell>
          <cell r="E1203" t="str">
            <v>P</v>
          </cell>
          <cell r="F1203">
            <v>216783280.97666156</v>
          </cell>
          <cell r="G1203">
            <v>216783280.97666156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M1203">
            <v>0.75</v>
          </cell>
          <cell r="N1203">
            <v>162587460.73249617</v>
          </cell>
          <cell r="O1203">
            <v>54195820.244165391</v>
          </cell>
          <cell r="Q1203">
            <v>0</v>
          </cell>
          <cell r="R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D1203">
            <v>312</v>
          </cell>
          <cell r="AE1203" t="str">
            <v>SG</v>
          </cell>
          <cell r="AF1203" t="str">
            <v>312.SG1</v>
          </cell>
        </row>
        <row r="1204">
          <cell r="A1204">
            <v>1204</v>
          </cell>
          <cell r="D1204" t="str">
            <v>SG</v>
          </cell>
          <cell r="E1204" t="str">
            <v>P</v>
          </cell>
          <cell r="F1204">
            <v>1398376267.9555595</v>
          </cell>
          <cell r="G1204">
            <v>1398376267.9555595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M1204">
            <v>0.75</v>
          </cell>
          <cell r="N1204">
            <v>1048782200.9666696</v>
          </cell>
          <cell r="O1204">
            <v>349594066.98888987</v>
          </cell>
          <cell r="Q1204">
            <v>0</v>
          </cell>
          <cell r="R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D1204">
            <v>312</v>
          </cell>
          <cell r="AE1204" t="str">
            <v>SG</v>
          </cell>
          <cell r="AF1204" t="str">
            <v>312.SG2</v>
          </cell>
        </row>
        <row r="1205">
          <cell r="A1205">
            <v>1205</v>
          </cell>
          <cell r="D1205" t="str">
            <v>SG</v>
          </cell>
          <cell r="E1205" t="str">
            <v>P</v>
          </cell>
          <cell r="F1205">
            <v>149047406.43035704</v>
          </cell>
          <cell r="G1205">
            <v>149047406.43035704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M1205">
            <v>0.75</v>
          </cell>
          <cell r="N1205">
            <v>111785554.82276778</v>
          </cell>
          <cell r="O1205">
            <v>37261851.60758926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D1205">
            <v>312</v>
          </cell>
          <cell r="AE1205" t="str">
            <v>SG</v>
          </cell>
          <cell r="AF1205" t="str">
            <v>312.SG3</v>
          </cell>
        </row>
        <row r="1206">
          <cell r="A1206">
            <v>1206</v>
          </cell>
          <cell r="F1206">
            <v>2024346723.4399862</v>
          </cell>
          <cell r="G1206">
            <v>2024346723.4399862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N1206">
            <v>1518260042.5799897</v>
          </cell>
          <cell r="O1206">
            <v>506086680.85999656</v>
          </cell>
          <cell r="Q1206">
            <v>0</v>
          </cell>
          <cell r="R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D1206">
            <v>312</v>
          </cell>
          <cell r="AE1206" t="str">
            <v>NA</v>
          </cell>
          <cell r="AF1206" t="str">
            <v>312.NA1</v>
          </cell>
        </row>
        <row r="1207">
          <cell r="A1207">
            <v>1207</v>
          </cell>
          <cell r="AD1207">
            <v>312</v>
          </cell>
          <cell r="AE1207" t="str">
            <v>NA</v>
          </cell>
          <cell r="AF1207" t="str">
            <v>312.NA2</v>
          </cell>
        </row>
        <row r="1208">
          <cell r="A1208">
            <v>1208</v>
          </cell>
          <cell r="B1208">
            <v>314</v>
          </cell>
          <cell r="C1208" t="str">
            <v>Turbogenerator Units</v>
          </cell>
          <cell r="AD1208">
            <v>314</v>
          </cell>
          <cell r="AE1208" t="str">
            <v>NA</v>
          </cell>
          <cell r="AF1208" t="str">
            <v>314.NA</v>
          </cell>
        </row>
        <row r="1209">
          <cell r="A1209">
            <v>1209</v>
          </cell>
          <cell r="D1209" t="str">
            <v>SG</v>
          </cell>
          <cell r="E1209" t="str">
            <v>P</v>
          </cell>
          <cell r="F1209">
            <v>48228316.725901082</v>
          </cell>
          <cell r="G1209">
            <v>48228316.725901082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M1209">
            <v>0.75</v>
          </cell>
          <cell r="N1209">
            <v>36171237.544425815</v>
          </cell>
          <cell r="O1209">
            <v>12057079.181475271</v>
          </cell>
          <cell r="Q1209">
            <v>0</v>
          </cell>
          <cell r="R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D1209">
            <v>314</v>
          </cell>
          <cell r="AE1209" t="str">
            <v>SG</v>
          </cell>
          <cell r="AF1209" t="str">
            <v>314.SG</v>
          </cell>
        </row>
        <row r="1210">
          <cell r="A1210">
            <v>1210</v>
          </cell>
          <cell r="D1210" t="str">
            <v>SG</v>
          </cell>
          <cell r="E1210" t="str">
            <v>P</v>
          </cell>
          <cell r="F1210">
            <v>48158516.442434587</v>
          </cell>
          <cell r="G1210">
            <v>48158516.442434587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M1210">
            <v>0.75</v>
          </cell>
          <cell r="N1210">
            <v>36118887.331825942</v>
          </cell>
          <cell r="O1210">
            <v>12039629.110608647</v>
          </cell>
          <cell r="Q1210">
            <v>0</v>
          </cell>
          <cell r="R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D1210">
            <v>314</v>
          </cell>
          <cell r="AE1210" t="str">
            <v>SG</v>
          </cell>
          <cell r="AF1210" t="str">
            <v>314.SG1</v>
          </cell>
        </row>
        <row r="1211">
          <cell r="A1211">
            <v>1211</v>
          </cell>
          <cell r="D1211" t="str">
            <v>SG</v>
          </cell>
          <cell r="E1211" t="str">
            <v>P</v>
          </cell>
          <cell r="F1211">
            <v>307660425.30206716</v>
          </cell>
          <cell r="G1211">
            <v>307660425.30206716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M1211">
            <v>0.75</v>
          </cell>
          <cell r="N1211">
            <v>230745318.97655037</v>
          </cell>
          <cell r="O1211">
            <v>76915106.32551679</v>
          </cell>
          <cell r="Q1211">
            <v>0</v>
          </cell>
          <cell r="R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D1211">
            <v>314</v>
          </cell>
          <cell r="AE1211" t="str">
            <v>SG</v>
          </cell>
          <cell r="AF1211" t="str">
            <v>314.SG2</v>
          </cell>
        </row>
        <row r="1212">
          <cell r="A1212">
            <v>1212</v>
          </cell>
          <cell r="D1212" t="str">
            <v>SG</v>
          </cell>
          <cell r="E1212" t="str">
            <v>P</v>
          </cell>
          <cell r="F1212">
            <v>29962510.050230555</v>
          </cell>
          <cell r="G1212">
            <v>29962510.050230555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M1212">
            <v>0.75</v>
          </cell>
          <cell r="N1212">
            <v>22471882.537672915</v>
          </cell>
          <cell r="O1212">
            <v>7490627.5125576388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D1212">
            <v>314</v>
          </cell>
          <cell r="AE1212" t="str">
            <v>SG</v>
          </cell>
          <cell r="AF1212" t="str">
            <v>314.SG3</v>
          </cell>
        </row>
        <row r="1213">
          <cell r="A1213">
            <v>1213</v>
          </cell>
          <cell r="F1213">
            <v>434009768.5206334</v>
          </cell>
          <cell r="G1213">
            <v>434009768.5206334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>
            <v>325507326.39047509</v>
          </cell>
          <cell r="O1213">
            <v>108502442.13015835</v>
          </cell>
          <cell r="Q1213">
            <v>0</v>
          </cell>
          <cell r="R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D1213">
            <v>314</v>
          </cell>
          <cell r="AE1213" t="str">
            <v>NA</v>
          </cell>
          <cell r="AF1213" t="str">
            <v>314.NA1</v>
          </cell>
        </row>
        <row r="1214">
          <cell r="A1214">
            <v>1214</v>
          </cell>
          <cell r="AD1214">
            <v>314</v>
          </cell>
          <cell r="AE1214" t="str">
            <v>NA</v>
          </cell>
          <cell r="AF1214" t="str">
            <v>314.NA2</v>
          </cell>
        </row>
        <row r="1215">
          <cell r="A1215">
            <v>1215</v>
          </cell>
          <cell r="B1215">
            <v>315</v>
          </cell>
          <cell r="C1215" t="str">
            <v>Accessory Electric Equipment</v>
          </cell>
          <cell r="AD1215">
            <v>315</v>
          </cell>
          <cell r="AE1215" t="str">
            <v>NA</v>
          </cell>
          <cell r="AF1215" t="str">
            <v>315.NA</v>
          </cell>
        </row>
        <row r="1216">
          <cell r="A1216">
            <v>1216</v>
          </cell>
          <cell r="D1216" t="str">
            <v>SG</v>
          </cell>
          <cell r="E1216" t="str">
            <v>P</v>
          </cell>
          <cell r="F1216">
            <v>37690056.0338936</v>
          </cell>
          <cell r="G1216">
            <v>37690056.0338936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0.75</v>
          </cell>
          <cell r="N1216">
            <v>28267542.0254202</v>
          </cell>
          <cell r="O1216">
            <v>9422514.0084734</v>
          </cell>
          <cell r="Q1216">
            <v>0</v>
          </cell>
          <cell r="R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D1216">
            <v>315</v>
          </cell>
          <cell r="AE1216" t="str">
            <v>SG</v>
          </cell>
          <cell r="AF1216" t="str">
            <v>315.SG</v>
          </cell>
        </row>
        <row r="1217">
          <cell r="A1217">
            <v>1217</v>
          </cell>
          <cell r="D1217" t="str">
            <v>SG</v>
          </cell>
          <cell r="E1217" t="str">
            <v>P</v>
          </cell>
          <cell r="F1217">
            <v>58410125.797186404</v>
          </cell>
          <cell r="G1217">
            <v>58410125.797186404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M1217">
            <v>0.75</v>
          </cell>
          <cell r="N1217">
            <v>43807594.347889803</v>
          </cell>
          <cell r="O1217">
            <v>14602531.449296601</v>
          </cell>
          <cell r="Q1217">
            <v>0</v>
          </cell>
          <cell r="R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D1217">
            <v>315</v>
          </cell>
          <cell r="AE1217" t="str">
            <v>SG</v>
          </cell>
          <cell r="AF1217" t="str">
            <v>315.SG1</v>
          </cell>
        </row>
        <row r="1218">
          <cell r="A1218">
            <v>1218</v>
          </cell>
          <cell r="D1218" t="str">
            <v>SG</v>
          </cell>
          <cell r="E1218" t="str">
            <v>P</v>
          </cell>
          <cell r="F1218">
            <v>87226705.444131091</v>
          </cell>
          <cell r="G1218">
            <v>87226705.444131091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M1218">
            <v>0.75</v>
          </cell>
          <cell r="N1218">
            <v>65420029.083098322</v>
          </cell>
          <cell r="O1218">
            <v>21806676.361032773</v>
          </cell>
          <cell r="Q1218">
            <v>0</v>
          </cell>
          <cell r="R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D1218">
            <v>315</v>
          </cell>
          <cell r="AE1218" t="str">
            <v>SG</v>
          </cell>
          <cell r="AF1218" t="str">
            <v>315.SG2</v>
          </cell>
        </row>
        <row r="1219">
          <cell r="A1219">
            <v>1219</v>
          </cell>
          <cell r="D1219" t="str">
            <v>SG</v>
          </cell>
          <cell r="E1219" t="str">
            <v>P</v>
          </cell>
          <cell r="F1219">
            <v>30037511.385078814</v>
          </cell>
          <cell r="G1219">
            <v>30037511.385078814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M1219">
            <v>0.75</v>
          </cell>
          <cell r="N1219">
            <v>22528133.538809109</v>
          </cell>
          <cell r="O1219">
            <v>7509377.8462697035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D1219">
            <v>315</v>
          </cell>
          <cell r="AE1219" t="str">
            <v>SG</v>
          </cell>
          <cell r="AF1219" t="str">
            <v>315.SG3</v>
          </cell>
        </row>
        <row r="1220">
          <cell r="A1220">
            <v>1220</v>
          </cell>
          <cell r="F1220">
            <v>213364398.66028991</v>
          </cell>
          <cell r="G1220">
            <v>213364398.66028991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N1220">
            <v>160023298.99521744</v>
          </cell>
          <cell r="O1220">
            <v>53341099.665072478</v>
          </cell>
          <cell r="Q1220">
            <v>0</v>
          </cell>
          <cell r="R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D1220">
            <v>315</v>
          </cell>
          <cell r="AE1220" t="str">
            <v>NA</v>
          </cell>
          <cell r="AF1220" t="str">
            <v>315.NA1</v>
          </cell>
        </row>
        <row r="1221">
          <cell r="A1221">
            <v>1221</v>
          </cell>
          <cell r="AD1221">
            <v>315</v>
          </cell>
          <cell r="AE1221" t="str">
            <v>NA</v>
          </cell>
          <cell r="AF1221" t="str">
            <v>315.NA2</v>
          </cell>
        </row>
        <row r="1222">
          <cell r="A1222">
            <v>1222</v>
          </cell>
          <cell r="B1222">
            <v>316</v>
          </cell>
          <cell r="C1222" t="str">
            <v>Misc Power Plant Equipment</v>
          </cell>
          <cell r="AD1222">
            <v>316</v>
          </cell>
          <cell r="AE1222" t="str">
            <v>NA</v>
          </cell>
          <cell r="AF1222" t="str">
            <v>316.NA</v>
          </cell>
        </row>
        <row r="1223">
          <cell r="A1223">
            <v>1223</v>
          </cell>
          <cell r="D1223" t="str">
            <v>SG</v>
          </cell>
          <cell r="E1223" t="str">
            <v>P</v>
          </cell>
          <cell r="F1223">
            <v>1186746.3047908358</v>
          </cell>
          <cell r="G1223">
            <v>1186746.3047908358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M1223">
            <v>0.75</v>
          </cell>
          <cell r="N1223">
            <v>890059.72859312687</v>
          </cell>
          <cell r="O1223">
            <v>296686.57619770896</v>
          </cell>
          <cell r="Q1223">
            <v>0</v>
          </cell>
          <cell r="R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D1223">
            <v>316</v>
          </cell>
          <cell r="AE1223" t="str">
            <v>SG</v>
          </cell>
          <cell r="AF1223" t="str">
            <v>316.SG</v>
          </cell>
        </row>
        <row r="1224">
          <cell r="A1224">
            <v>1224</v>
          </cell>
          <cell r="D1224" t="str">
            <v>SG</v>
          </cell>
          <cell r="E1224" t="str">
            <v>P</v>
          </cell>
          <cell r="F1224">
            <v>2176692.9881815985</v>
          </cell>
          <cell r="G1224">
            <v>2176692.9881815985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M1224">
            <v>0.75</v>
          </cell>
          <cell r="N1224">
            <v>1632519.7411361989</v>
          </cell>
          <cell r="O1224">
            <v>544173.24704539962</v>
          </cell>
          <cell r="Q1224">
            <v>0</v>
          </cell>
          <cell r="R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D1224">
            <v>316</v>
          </cell>
          <cell r="AE1224" t="str">
            <v>SG</v>
          </cell>
          <cell r="AF1224" t="str">
            <v>316.SG1</v>
          </cell>
        </row>
        <row r="1225">
          <cell r="A1225">
            <v>1225</v>
          </cell>
          <cell r="D1225" t="str">
            <v>SG</v>
          </cell>
          <cell r="E1225" t="str">
            <v>P</v>
          </cell>
          <cell r="F1225">
            <v>8987424.7083411422</v>
          </cell>
          <cell r="G1225">
            <v>8987424.7083411422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M1225">
            <v>0.75</v>
          </cell>
          <cell r="N1225">
            <v>6740568.5312558562</v>
          </cell>
          <cell r="O1225">
            <v>2246856.1770852855</v>
          </cell>
          <cell r="Q1225">
            <v>0</v>
          </cell>
          <cell r="R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D1225">
            <v>316</v>
          </cell>
          <cell r="AE1225" t="str">
            <v>SG</v>
          </cell>
          <cell r="AF1225" t="str">
            <v>316.SG2</v>
          </cell>
        </row>
        <row r="1226">
          <cell r="A1226">
            <v>1226</v>
          </cell>
          <cell r="D1226" t="str">
            <v>SG</v>
          </cell>
          <cell r="E1226" t="str">
            <v>P</v>
          </cell>
          <cell r="F1226">
            <v>1790660.776162596</v>
          </cell>
          <cell r="G1226">
            <v>1790660.776162596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M1226">
            <v>0.75</v>
          </cell>
          <cell r="N1226">
            <v>1342995.5821219468</v>
          </cell>
          <cell r="O1226">
            <v>447665.19404064899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316</v>
          </cell>
          <cell r="AE1226" t="str">
            <v>SG</v>
          </cell>
          <cell r="AF1226" t="str">
            <v>316.SG3</v>
          </cell>
        </row>
        <row r="1227">
          <cell r="A1227">
            <v>1227</v>
          </cell>
          <cell r="F1227">
            <v>14141524.777476173</v>
          </cell>
          <cell r="G1227">
            <v>14141524.777476173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N1227">
            <v>10606143.583107129</v>
          </cell>
          <cell r="O1227">
            <v>3535381.1943690432</v>
          </cell>
          <cell r="Q1227">
            <v>0</v>
          </cell>
          <cell r="R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D1227">
            <v>316</v>
          </cell>
          <cell r="AE1227" t="str">
            <v>NA</v>
          </cell>
          <cell r="AF1227" t="str">
            <v>316.NA1</v>
          </cell>
        </row>
        <row r="1228">
          <cell r="A1228">
            <v>1228</v>
          </cell>
          <cell r="AD1228">
            <v>316</v>
          </cell>
          <cell r="AE1228" t="str">
            <v>NA</v>
          </cell>
          <cell r="AF1228" t="str">
            <v>316.NA2</v>
          </cell>
        </row>
        <row r="1229">
          <cell r="A1229">
            <v>1229</v>
          </cell>
          <cell r="AD1229">
            <v>316</v>
          </cell>
          <cell r="AE1229" t="str">
            <v>NA</v>
          </cell>
          <cell r="AF1229" t="str">
            <v>316.NA3</v>
          </cell>
        </row>
        <row r="1230">
          <cell r="A1230">
            <v>1230</v>
          </cell>
          <cell r="B1230" t="str">
            <v>SP</v>
          </cell>
          <cell r="C1230" t="str">
            <v>Unclassified Steam Plant - Account 300</v>
          </cell>
          <cell r="AD1230" t="str">
            <v>SP</v>
          </cell>
          <cell r="AE1230" t="str">
            <v>NA</v>
          </cell>
          <cell r="AF1230" t="str">
            <v>SP.NA</v>
          </cell>
        </row>
        <row r="1231">
          <cell r="A1231">
            <v>1231</v>
          </cell>
          <cell r="D1231" t="str">
            <v>SG</v>
          </cell>
          <cell r="E1231" t="str">
            <v>P</v>
          </cell>
          <cell r="F1231">
            <v>16898111.70278829</v>
          </cell>
          <cell r="G1231">
            <v>16898111.70278829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0.75</v>
          </cell>
          <cell r="N1231">
            <v>12673583.777091216</v>
          </cell>
          <cell r="O1231">
            <v>4224527.9256970724</v>
          </cell>
          <cell r="Q1231">
            <v>0</v>
          </cell>
          <cell r="R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D1231" t="str">
            <v>SP</v>
          </cell>
          <cell r="AE1231" t="str">
            <v>SG</v>
          </cell>
          <cell r="AF1231" t="str">
            <v>SP.SG</v>
          </cell>
        </row>
        <row r="1232">
          <cell r="A1232">
            <v>1232</v>
          </cell>
          <cell r="F1232">
            <v>16898111.70278829</v>
          </cell>
          <cell r="G1232">
            <v>16898111.70278829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N1232">
            <v>12673583.777091216</v>
          </cell>
          <cell r="O1232">
            <v>4224527.9256970724</v>
          </cell>
          <cell r="Q1232">
            <v>0</v>
          </cell>
          <cell r="R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D1232" t="str">
            <v>SP</v>
          </cell>
          <cell r="AE1232" t="str">
            <v>NA</v>
          </cell>
          <cell r="AF1232" t="str">
            <v>SP.NA1</v>
          </cell>
        </row>
        <row r="1233">
          <cell r="A1233">
            <v>1233</v>
          </cell>
          <cell r="AD1233" t="str">
            <v>SP</v>
          </cell>
          <cell r="AE1233" t="str">
            <v>NA</v>
          </cell>
          <cell r="AF1233" t="str">
            <v>SP.NA2</v>
          </cell>
        </row>
        <row r="1234">
          <cell r="A1234">
            <v>1234</v>
          </cell>
          <cell r="AD1234" t="str">
            <v>SP</v>
          </cell>
          <cell r="AE1234" t="str">
            <v>NA</v>
          </cell>
          <cell r="AF1234" t="str">
            <v>SP.NA3</v>
          </cell>
        </row>
        <row r="1235">
          <cell r="A1235">
            <v>1235</v>
          </cell>
          <cell r="B1235" t="str">
            <v>Total Steam Production Plant</v>
          </cell>
          <cell r="F1235">
            <v>3194424938.645618</v>
          </cell>
          <cell r="G1235">
            <v>3194424938.645618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>
            <v>2395818703.9842134</v>
          </cell>
          <cell r="O1235">
            <v>798606234.66140449</v>
          </cell>
          <cell r="Q1235">
            <v>0</v>
          </cell>
          <cell r="R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D1235" t="str">
            <v>Total Steam Production Plant</v>
          </cell>
          <cell r="AE1235" t="str">
            <v>NA</v>
          </cell>
          <cell r="AF1235" t="str">
            <v>Total Steam Production Plant.NA</v>
          </cell>
        </row>
        <row r="1236">
          <cell r="A1236">
            <v>1236</v>
          </cell>
          <cell r="AD1236" t="str">
            <v>Total Steam Production Plant</v>
          </cell>
          <cell r="AE1236" t="str">
            <v>NA</v>
          </cell>
          <cell r="AF1236" t="str">
            <v>Total Steam Production Plant.NA1</v>
          </cell>
        </row>
        <row r="1237">
          <cell r="A1237">
            <v>1237</v>
          </cell>
          <cell r="B1237">
            <v>320</v>
          </cell>
          <cell r="C1237" t="str">
            <v>Land and Land Rights</v>
          </cell>
          <cell r="AD1237">
            <v>320</v>
          </cell>
          <cell r="AE1237" t="str">
            <v>NA</v>
          </cell>
          <cell r="AF1237" t="str">
            <v>320.NA</v>
          </cell>
        </row>
        <row r="1238">
          <cell r="A1238">
            <v>1238</v>
          </cell>
          <cell r="D1238" t="str">
            <v>SG</v>
          </cell>
          <cell r="E1238" t="str">
            <v>P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0.75</v>
          </cell>
          <cell r="N1238">
            <v>0</v>
          </cell>
          <cell r="O1238">
            <v>0</v>
          </cell>
          <cell r="Q1238">
            <v>0</v>
          </cell>
          <cell r="R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D1238">
            <v>320</v>
          </cell>
          <cell r="AE1238" t="str">
            <v>SG</v>
          </cell>
          <cell r="AF1238" t="str">
            <v>320.SG</v>
          </cell>
        </row>
        <row r="1239">
          <cell r="A1239">
            <v>1239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N1239">
            <v>0</v>
          </cell>
          <cell r="O1239">
            <v>0</v>
          </cell>
          <cell r="Q1239">
            <v>0</v>
          </cell>
          <cell r="R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D1239">
            <v>320</v>
          </cell>
          <cell r="AE1239" t="str">
            <v>NA</v>
          </cell>
          <cell r="AF1239" t="str">
            <v>320.NA1</v>
          </cell>
        </row>
        <row r="1240">
          <cell r="A1240">
            <v>1240</v>
          </cell>
          <cell r="AD1240">
            <v>320</v>
          </cell>
          <cell r="AE1240" t="str">
            <v>NA</v>
          </cell>
          <cell r="AF1240" t="str">
            <v>320.NA2</v>
          </cell>
        </row>
        <row r="1241">
          <cell r="A1241">
            <v>1241</v>
          </cell>
          <cell r="B1241">
            <v>321</v>
          </cell>
          <cell r="C1241" t="str">
            <v>Structures and Improvements</v>
          </cell>
          <cell r="AD1241">
            <v>321</v>
          </cell>
          <cell r="AE1241" t="str">
            <v>NA</v>
          </cell>
          <cell r="AF1241" t="str">
            <v>321.NA</v>
          </cell>
        </row>
        <row r="1242">
          <cell r="A1242">
            <v>1242</v>
          </cell>
          <cell r="D1242" t="str">
            <v>SG</v>
          </cell>
          <cell r="E1242" t="str">
            <v>P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M1242">
            <v>0.75</v>
          </cell>
          <cell r="N1242">
            <v>0</v>
          </cell>
          <cell r="O1242">
            <v>0</v>
          </cell>
          <cell r="Q1242">
            <v>0</v>
          </cell>
          <cell r="R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D1242">
            <v>321</v>
          </cell>
          <cell r="AE1242" t="str">
            <v>SG</v>
          </cell>
          <cell r="AF1242" t="str">
            <v>321.SG</v>
          </cell>
        </row>
        <row r="1243">
          <cell r="A1243">
            <v>1243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N1243">
            <v>0</v>
          </cell>
          <cell r="O1243">
            <v>0</v>
          </cell>
          <cell r="Q1243">
            <v>0</v>
          </cell>
          <cell r="R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D1243">
            <v>321</v>
          </cell>
          <cell r="AE1243" t="str">
            <v>NA</v>
          </cell>
          <cell r="AF1243" t="str">
            <v>321.NA1</v>
          </cell>
        </row>
        <row r="1244">
          <cell r="A1244">
            <v>1244</v>
          </cell>
          <cell r="AD1244">
            <v>321</v>
          </cell>
          <cell r="AE1244" t="str">
            <v>NA</v>
          </cell>
          <cell r="AF1244" t="str">
            <v>321.NA2</v>
          </cell>
        </row>
        <row r="1245">
          <cell r="A1245">
            <v>1245</v>
          </cell>
          <cell r="B1245">
            <v>322</v>
          </cell>
          <cell r="C1245" t="str">
            <v>Reactor Plant Equipment</v>
          </cell>
          <cell r="AD1245">
            <v>322</v>
          </cell>
          <cell r="AE1245" t="str">
            <v>NA</v>
          </cell>
          <cell r="AF1245" t="str">
            <v>322.NA</v>
          </cell>
        </row>
        <row r="1246">
          <cell r="A1246">
            <v>1246</v>
          </cell>
          <cell r="D1246" t="str">
            <v>SG</v>
          </cell>
          <cell r="E1246" t="str">
            <v>P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0.75</v>
          </cell>
          <cell r="N1246">
            <v>0</v>
          </cell>
          <cell r="O1246">
            <v>0</v>
          </cell>
          <cell r="Q1246">
            <v>0</v>
          </cell>
          <cell r="R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D1246">
            <v>322</v>
          </cell>
          <cell r="AE1246" t="str">
            <v>SG</v>
          </cell>
          <cell r="AF1246" t="str">
            <v>322.SG</v>
          </cell>
        </row>
        <row r="1247">
          <cell r="A1247">
            <v>1247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N1247">
            <v>0</v>
          </cell>
          <cell r="O1247">
            <v>0</v>
          </cell>
          <cell r="Q1247">
            <v>0</v>
          </cell>
          <cell r="R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D1247">
            <v>322</v>
          </cell>
          <cell r="AE1247" t="str">
            <v>NA</v>
          </cell>
          <cell r="AF1247" t="str">
            <v>322.NA1</v>
          </cell>
        </row>
        <row r="1248">
          <cell r="A1248">
            <v>1248</v>
          </cell>
          <cell r="AD1248">
            <v>322</v>
          </cell>
          <cell r="AE1248" t="str">
            <v>NA</v>
          </cell>
          <cell r="AF1248" t="str">
            <v>322.NA2</v>
          </cell>
        </row>
        <row r="1249">
          <cell r="A1249">
            <v>1249</v>
          </cell>
          <cell r="B1249">
            <v>323</v>
          </cell>
          <cell r="C1249" t="str">
            <v>Turbogenerator Units</v>
          </cell>
          <cell r="AD1249">
            <v>323</v>
          </cell>
          <cell r="AE1249" t="str">
            <v>NA</v>
          </cell>
          <cell r="AF1249" t="str">
            <v>323.NA</v>
          </cell>
        </row>
        <row r="1250">
          <cell r="A1250">
            <v>1250</v>
          </cell>
          <cell r="D1250" t="str">
            <v>SG</v>
          </cell>
          <cell r="E1250" t="str">
            <v>P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M1250">
            <v>0.75</v>
          </cell>
          <cell r="N1250">
            <v>0</v>
          </cell>
          <cell r="O1250">
            <v>0</v>
          </cell>
          <cell r="Q1250">
            <v>0</v>
          </cell>
          <cell r="R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D1250">
            <v>323</v>
          </cell>
          <cell r="AE1250" t="str">
            <v>SG</v>
          </cell>
          <cell r="AF1250" t="str">
            <v>323.SG</v>
          </cell>
        </row>
        <row r="1251">
          <cell r="A1251">
            <v>1251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N1251">
            <v>0</v>
          </cell>
          <cell r="O1251">
            <v>0</v>
          </cell>
          <cell r="Q1251">
            <v>0</v>
          </cell>
          <cell r="R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D1251">
            <v>323</v>
          </cell>
          <cell r="AE1251" t="str">
            <v>NA</v>
          </cell>
          <cell r="AF1251" t="str">
            <v>323.NA1</v>
          </cell>
        </row>
        <row r="1252">
          <cell r="A1252">
            <v>1252</v>
          </cell>
          <cell r="AD1252">
            <v>323</v>
          </cell>
          <cell r="AE1252" t="str">
            <v>NA</v>
          </cell>
          <cell r="AF1252" t="str">
            <v>323.NA2</v>
          </cell>
        </row>
        <row r="1253">
          <cell r="A1253">
            <v>1253</v>
          </cell>
          <cell r="B1253">
            <v>324</v>
          </cell>
          <cell r="C1253" t="str">
            <v>Land and Land Rights</v>
          </cell>
          <cell r="AD1253">
            <v>324</v>
          </cell>
          <cell r="AE1253" t="str">
            <v>NA</v>
          </cell>
          <cell r="AF1253" t="str">
            <v>324.NA</v>
          </cell>
        </row>
        <row r="1254">
          <cell r="A1254">
            <v>1254</v>
          </cell>
          <cell r="D1254" t="str">
            <v>SG</v>
          </cell>
          <cell r="E1254" t="str">
            <v>P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0.75</v>
          </cell>
          <cell r="N1254">
            <v>0</v>
          </cell>
          <cell r="O1254">
            <v>0</v>
          </cell>
          <cell r="Q1254">
            <v>0</v>
          </cell>
          <cell r="R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D1254">
            <v>324</v>
          </cell>
          <cell r="AE1254" t="str">
            <v>SG</v>
          </cell>
          <cell r="AF1254" t="str">
            <v>324.SG</v>
          </cell>
        </row>
        <row r="1255">
          <cell r="A1255">
            <v>1255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N1255">
            <v>0</v>
          </cell>
          <cell r="O1255">
            <v>0</v>
          </cell>
          <cell r="Q1255">
            <v>0</v>
          </cell>
          <cell r="R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D1255">
            <v>324</v>
          </cell>
          <cell r="AE1255" t="str">
            <v>NA</v>
          </cell>
          <cell r="AF1255" t="str">
            <v>324.NA1</v>
          </cell>
        </row>
        <row r="1256">
          <cell r="A1256">
            <v>1256</v>
          </cell>
          <cell r="AD1256">
            <v>324</v>
          </cell>
          <cell r="AE1256" t="str">
            <v>NA</v>
          </cell>
          <cell r="AF1256" t="str">
            <v>324.NA2</v>
          </cell>
        </row>
        <row r="1257">
          <cell r="A1257">
            <v>1257</v>
          </cell>
          <cell r="B1257">
            <v>325</v>
          </cell>
          <cell r="C1257" t="str">
            <v>Misc. Power Plant Equipment</v>
          </cell>
          <cell r="AD1257">
            <v>325</v>
          </cell>
          <cell r="AE1257" t="str">
            <v>NA</v>
          </cell>
          <cell r="AF1257" t="str">
            <v>325.NA</v>
          </cell>
        </row>
        <row r="1258">
          <cell r="A1258">
            <v>1258</v>
          </cell>
          <cell r="D1258" t="str">
            <v>SG</v>
          </cell>
          <cell r="E1258" t="str">
            <v>P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M1258">
            <v>0.75</v>
          </cell>
          <cell r="N1258">
            <v>0</v>
          </cell>
          <cell r="O1258">
            <v>0</v>
          </cell>
          <cell r="Q1258">
            <v>0</v>
          </cell>
          <cell r="R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D1258">
            <v>325</v>
          </cell>
          <cell r="AE1258" t="str">
            <v>SG</v>
          </cell>
          <cell r="AF1258" t="str">
            <v>325.SG</v>
          </cell>
        </row>
        <row r="1259">
          <cell r="A1259">
            <v>1259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N1259">
            <v>0</v>
          </cell>
          <cell r="O1259">
            <v>0</v>
          </cell>
          <cell r="Q1259">
            <v>0</v>
          </cell>
          <cell r="R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D1259">
            <v>325</v>
          </cell>
          <cell r="AE1259" t="str">
            <v>NA</v>
          </cell>
          <cell r="AF1259" t="str">
            <v>325.NA1</v>
          </cell>
        </row>
        <row r="1260">
          <cell r="A1260">
            <v>1260</v>
          </cell>
          <cell r="AD1260">
            <v>325</v>
          </cell>
          <cell r="AE1260" t="str">
            <v>NA</v>
          </cell>
          <cell r="AF1260" t="str">
            <v>325.NA2</v>
          </cell>
        </row>
        <row r="1261">
          <cell r="A1261">
            <v>1261</v>
          </cell>
          <cell r="AD1261">
            <v>325</v>
          </cell>
          <cell r="AE1261" t="str">
            <v>NA</v>
          </cell>
          <cell r="AF1261" t="str">
            <v>325.NA3</v>
          </cell>
        </row>
        <row r="1262">
          <cell r="A1262">
            <v>1262</v>
          </cell>
          <cell r="B1262" t="str">
            <v>N00</v>
          </cell>
          <cell r="C1262" t="str">
            <v>Unclassified Nuclear Plant - Acct 300</v>
          </cell>
          <cell r="AD1262" t="str">
            <v>N00</v>
          </cell>
          <cell r="AE1262" t="str">
            <v>NA</v>
          </cell>
          <cell r="AF1262" t="str">
            <v>N00.NA</v>
          </cell>
        </row>
        <row r="1263">
          <cell r="A1263">
            <v>1263</v>
          </cell>
          <cell r="D1263" t="str">
            <v>SG</v>
          </cell>
          <cell r="E1263" t="str">
            <v>P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M1263">
            <v>0.75</v>
          </cell>
          <cell r="N1263">
            <v>0</v>
          </cell>
          <cell r="O1263">
            <v>0</v>
          </cell>
          <cell r="Q1263">
            <v>0</v>
          </cell>
          <cell r="R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D1263" t="str">
            <v>N00</v>
          </cell>
          <cell r="AE1263" t="str">
            <v>SG</v>
          </cell>
          <cell r="AF1263" t="str">
            <v>N00.SG</v>
          </cell>
        </row>
        <row r="1264">
          <cell r="A1264">
            <v>1264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N1264">
            <v>0</v>
          </cell>
          <cell r="O1264">
            <v>0</v>
          </cell>
          <cell r="Q1264">
            <v>0</v>
          </cell>
          <cell r="R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D1264" t="str">
            <v>N00</v>
          </cell>
          <cell r="AE1264" t="str">
            <v>NA</v>
          </cell>
          <cell r="AF1264" t="str">
            <v>N00.NA1</v>
          </cell>
        </row>
        <row r="1265">
          <cell r="A1265">
            <v>1265</v>
          </cell>
          <cell r="AD1265" t="str">
            <v>N00</v>
          </cell>
          <cell r="AE1265" t="str">
            <v>NA</v>
          </cell>
          <cell r="AF1265" t="str">
            <v>N00.NA2</v>
          </cell>
        </row>
        <row r="1266">
          <cell r="A1266">
            <v>1266</v>
          </cell>
          <cell r="AD1266" t="str">
            <v>N00</v>
          </cell>
          <cell r="AE1266" t="str">
            <v>NA</v>
          </cell>
          <cell r="AF1266" t="str">
            <v>N00.NA3</v>
          </cell>
        </row>
        <row r="1267">
          <cell r="A1267">
            <v>1267</v>
          </cell>
          <cell r="B1267" t="str">
            <v>Total Nuclear Production Plant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N1267">
            <v>0</v>
          </cell>
          <cell r="O1267">
            <v>0</v>
          </cell>
          <cell r="Q1267">
            <v>0</v>
          </cell>
          <cell r="R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D1267" t="str">
            <v>Total Nuclear Production Plant</v>
          </cell>
          <cell r="AE1267" t="str">
            <v>NA</v>
          </cell>
          <cell r="AF1267" t="str">
            <v>Total Nuclear Production Plant.NA</v>
          </cell>
        </row>
        <row r="1268">
          <cell r="A1268">
            <v>1268</v>
          </cell>
          <cell r="AD1268" t="str">
            <v>Total Nuclear Production Plant</v>
          </cell>
          <cell r="AE1268" t="str">
            <v>NA</v>
          </cell>
          <cell r="AF1268" t="str">
            <v>Total Nuclear Production Plant.NA1</v>
          </cell>
        </row>
        <row r="1269">
          <cell r="A1269">
            <v>1269</v>
          </cell>
          <cell r="B1269">
            <v>330</v>
          </cell>
          <cell r="C1269" t="str">
            <v>Land and Land Rights</v>
          </cell>
          <cell r="AD1269">
            <v>330</v>
          </cell>
          <cell r="AE1269" t="str">
            <v>NA</v>
          </cell>
          <cell r="AF1269" t="str">
            <v>330.NA</v>
          </cell>
        </row>
        <row r="1270">
          <cell r="A1270">
            <v>1270</v>
          </cell>
          <cell r="D1270" t="str">
            <v>SG</v>
          </cell>
          <cell r="E1270" t="str">
            <v>P</v>
          </cell>
          <cell r="F1270">
            <v>4518801.7580484618</v>
          </cell>
          <cell r="G1270">
            <v>4518801.7580484618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M1270">
            <v>0.75</v>
          </cell>
          <cell r="N1270">
            <v>3389101.3185363463</v>
          </cell>
          <cell r="O1270">
            <v>1129700.4395121154</v>
          </cell>
          <cell r="Q1270">
            <v>0</v>
          </cell>
          <cell r="R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D1270">
            <v>330</v>
          </cell>
          <cell r="AE1270" t="str">
            <v>SG</v>
          </cell>
          <cell r="AF1270" t="str">
            <v>330.SG</v>
          </cell>
        </row>
        <row r="1271">
          <cell r="A1271">
            <v>1271</v>
          </cell>
          <cell r="D1271" t="str">
            <v>SG</v>
          </cell>
          <cell r="E1271" t="str">
            <v>P</v>
          </cell>
          <cell r="F1271">
            <v>2304069.4684482808</v>
          </cell>
          <cell r="G1271">
            <v>2304069.4684482808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M1271">
            <v>0.75</v>
          </cell>
          <cell r="N1271">
            <v>1728052.1013362105</v>
          </cell>
          <cell r="O1271">
            <v>576017.36711207021</v>
          </cell>
          <cell r="Q1271">
            <v>0</v>
          </cell>
          <cell r="R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D1271">
            <v>330</v>
          </cell>
          <cell r="AE1271" t="str">
            <v>SG</v>
          </cell>
          <cell r="AF1271" t="str">
            <v>330.SG1</v>
          </cell>
        </row>
        <row r="1272">
          <cell r="A1272">
            <v>1272</v>
          </cell>
          <cell r="D1272" t="str">
            <v>SG</v>
          </cell>
          <cell r="E1272" t="str">
            <v>P</v>
          </cell>
          <cell r="F1272">
            <v>8495358.4347174279</v>
          </cell>
          <cell r="G1272">
            <v>8495358.4347174279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M1272">
            <v>0.75</v>
          </cell>
          <cell r="N1272">
            <v>6371518.826038071</v>
          </cell>
          <cell r="O1272">
            <v>2123839.608679357</v>
          </cell>
          <cell r="Q1272">
            <v>0</v>
          </cell>
          <cell r="R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D1272">
            <v>330</v>
          </cell>
          <cell r="AE1272" t="str">
            <v>SG</v>
          </cell>
          <cell r="AF1272" t="str">
            <v>330.SG2</v>
          </cell>
        </row>
        <row r="1273">
          <cell r="A1273">
            <v>1273</v>
          </cell>
          <cell r="D1273" t="str">
            <v>SG</v>
          </cell>
          <cell r="E1273" t="str">
            <v>P</v>
          </cell>
          <cell r="F1273">
            <v>559302.28251480625</v>
          </cell>
          <cell r="G1273">
            <v>559302.28251480625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M1273">
            <v>0.75</v>
          </cell>
          <cell r="N1273">
            <v>419476.71188610466</v>
          </cell>
          <cell r="O1273">
            <v>139825.57062870156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D1273">
            <v>330</v>
          </cell>
          <cell r="AE1273" t="str">
            <v>SG</v>
          </cell>
          <cell r="AF1273" t="str">
            <v>330.SG3</v>
          </cell>
        </row>
        <row r="1274">
          <cell r="A1274">
            <v>1274</v>
          </cell>
          <cell r="F1274">
            <v>15877531.943728978</v>
          </cell>
          <cell r="G1274">
            <v>15877531.943728978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N1274">
            <v>11908148.957796732</v>
          </cell>
          <cell r="O1274">
            <v>3969382.9859322445</v>
          </cell>
          <cell r="Q1274">
            <v>0</v>
          </cell>
          <cell r="R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D1274">
            <v>330</v>
          </cell>
          <cell r="AE1274" t="str">
            <v>NA</v>
          </cell>
          <cell r="AF1274" t="str">
            <v>330.NA1</v>
          </cell>
        </row>
        <row r="1275">
          <cell r="A1275">
            <v>1275</v>
          </cell>
          <cell r="AD1275">
            <v>330</v>
          </cell>
          <cell r="AE1275" t="str">
            <v>NA</v>
          </cell>
          <cell r="AF1275" t="str">
            <v>330.NA2</v>
          </cell>
        </row>
        <row r="1276">
          <cell r="A1276">
            <v>1276</v>
          </cell>
          <cell r="B1276">
            <v>331</v>
          </cell>
          <cell r="C1276" t="str">
            <v>Structures and Improvements</v>
          </cell>
          <cell r="AD1276">
            <v>331</v>
          </cell>
          <cell r="AE1276" t="str">
            <v>NA</v>
          </cell>
          <cell r="AF1276" t="str">
            <v>331.NA</v>
          </cell>
        </row>
        <row r="1277">
          <cell r="A1277">
            <v>1277</v>
          </cell>
          <cell r="D1277" t="str">
            <v>SG</v>
          </cell>
          <cell r="E1277" t="str">
            <v>P</v>
          </cell>
          <cell r="F1277">
            <v>8702782.0137833674</v>
          </cell>
          <cell r="G1277">
            <v>8702782.0137833674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M1277">
            <v>0.75</v>
          </cell>
          <cell r="N1277">
            <v>6527086.510337526</v>
          </cell>
          <cell r="O1277">
            <v>2175695.5034458418</v>
          </cell>
          <cell r="Q1277">
            <v>0</v>
          </cell>
          <cell r="R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D1277">
            <v>331</v>
          </cell>
          <cell r="AE1277" t="str">
            <v>SG</v>
          </cell>
          <cell r="AF1277" t="str">
            <v>331.SG</v>
          </cell>
        </row>
        <row r="1278">
          <cell r="A1278">
            <v>1278</v>
          </cell>
          <cell r="D1278" t="str">
            <v>SG</v>
          </cell>
          <cell r="E1278" t="str">
            <v>P</v>
          </cell>
          <cell r="F1278">
            <v>2177726.9893829348</v>
          </cell>
          <cell r="G1278">
            <v>2177726.9893829348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M1278">
            <v>0.75</v>
          </cell>
          <cell r="N1278">
            <v>1633295.2420372011</v>
          </cell>
          <cell r="O1278">
            <v>544431.74734573369</v>
          </cell>
          <cell r="Q1278">
            <v>0</v>
          </cell>
          <cell r="R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D1278">
            <v>331</v>
          </cell>
          <cell r="AE1278" t="str">
            <v>SG</v>
          </cell>
          <cell r="AF1278" t="str">
            <v>331.SG1</v>
          </cell>
        </row>
        <row r="1279">
          <cell r="A1279">
            <v>1279</v>
          </cell>
          <cell r="D1279" t="str">
            <v>SG</v>
          </cell>
          <cell r="E1279" t="str">
            <v>P</v>
          </cell>
          <cell r="F1279">
            <v>104655717.54405186</v>
          </cell>
          <cell r="G1279">
            <v>104655717.54405186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M1279">
            <v>0.75</v>
          </cell>
          <cell r="N1279">
            <v>78491788.158038884</v>
          </cell>
          <cell r="O1279">
            <v>26163929.386012964</v>
          </cell>
          <cell r="Q1279">
            <v>0</v>
          </cell>
          <cell r="R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D1279">
            <v>331</v>
          </cell>
          <cell r="AE1279" t="str">
            <v>SG</v>
          </cell>
          <cell r="AF1279" t="str">
            <v>331.SG2</v>
          </cell>
        </row>
        <row r="1280">
          <cell r="A1280">
            <v>1280</v>
          </cell>
          <cell r="D1280" t="str">
            <v>SG</v>
          </cell>
          <cell r="E1280" t="str">
            <v>P</v>
          </cell>
          <cell r="F1280">
            <v>4827060.1131982682</v>
          </cell>
          <cell r="G1280">
            <v>4827060.1131982682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M1280">
            <v>0.75</v>
          </cell>
          <cell r="N1280">
            <v>3620295.0848987009</v>
          </cell>
          <cell r="O1280">
            <v>1206765.0282995671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D1280">
            <v>331</v>
          </cell>
          <cell r="AE1280" t="str">
            <v>SG</v>
          </cell>
          <cell r="AF1280" t="str">
            <v>331.SG3</v>
          </cell>
        </row>
        <row r="1281">
          <cell r="A1281">
            <v>1281</v>
          </cell>
          <cell r="F1281">
            <v>120363286.66041642</v>
          </cell>
          <cell r="G1281">
            <v>120363286.66041642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N1281">
            <v>90272464.995312303</v>
          </cell>
          <cell r="O1281">
            <v>30090821.665104106</v>
          </cell>
          <cell r="Q1281">
            <v>0</v>
          </cell>
          <cell r="R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D1281">
            <v>331</v>
          </cell>
          <cell r="AE1281" t="str">
            <v>NA</v>
          </cell>
          <cell r="AF1281" t="str">
            <v>331.NA1</v>
          </cell>
        </row>
        <row r="1282">
          <cell r="A1282">
            <v>1282</v>
          </cell>
          <cell r="AD1282">
            <v>331</v>
          </cell>
          <cell r="AE1282" t="str">
            <v>NA</v>
          </cell>
          <cell r="AF1282" t="str">
            <v>331.NA2</v>
          </cell>
        </row>
        <row r="1283">
          <cell r="A1283">
            <v>1283</v>
          </cell>
          <cell r="B1283">
            <v>332</v>
          </cell>
          <cell r="C1283" t="str">
            <v>Reservoirs, Dams &amp; Waterways</v>
          </cell>
          <cell r="AD1283">
            <v>332</v>
          </cell>
          <cell r="AE1283" t="str">
            <v>NA</v>
          </cell>
          <cell r="AF1283" t="str">
            <v>332.NA</v>
          </cell>
        </row>
        <row r="1284">
          <cell r="A1284">
            <v>1284</v>
          </cell>
          <cell r="D1284" t="str">
            <v>SG</v>
          </cell>
          <cell r="E1284" t="str">
            <v>P</v>
          </cell>
          <cell r="F1284">
            <v>63810559.668787144</v>
          </cell>
          <cell r="G1284">
            <v>63810559.668787144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0.75</v>
          </cell>
          <cell r="N1284">
            <v>47857919.751590356</v>
          </cell>
          <cell r="O1284">
            <v>15952639.917196786</v>
          </cell>
          <cell r="Q1284">
            <v>0</v>
          </cell>
          <cell r="R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D1284">
            <v>332</v>
          </cell>
          <cell r="AE1284" t="str">
            <v>SG</v>
          </cell>
          <cell r="AF1284" t="str">
            <v>332.SG</v>
          </cell>
        </row>
        <row r="1285">
          <cell r="A1285">
            <v>1285</v>
          </cell>
          <cell r="D1285" t="str">
            <v>SG</v>
          </cell>
          <cell r="E1285" t="str">
            <v>P</v>
          </cell>
          <cell r="F1285">
            <v>8244461.2053451631</v>
          </cell>
          <cell r="G1285">
            <v>8244461.2053451631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M1285">
            <v>0.75</v>
          </cell>
          <cell r="N1285">
            <v>6183345.9040088728</v>
          </cell>
          <cell r="O1285">
            <v>2061115.3013362908</v>
          </cell>
          <cell r="Q1285">
            <v>0</v>
          </cell>
          <cell r="R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D1285">
            <v>332</v>
          </cell>
          <cell r="AE1285" t="str">
            <v>SG</v>
          </cell>
          <cell r="AF1285" t="str">
            <v>332.SG1</v>
          </cell>
        </row>
        <row r="1286">
          <cell r="A1286">
            <v>1286</v>
          </cell>
          <cell r="D1286" t="str">
            <v>SG</v>
          </cell>
          <cell r="E1286" t="str">
            <v>P</v>
          </cell>
          <cell r="F1286">
            <v>116067562.60567836</v>
          </cell>
          <cell r="G1286">
            <v>116067562.60567836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M1286">
            <v>0.75</v>
          </cell>
          <cell r="N1286">
            <v>87050671.95425877</v>
          </cell>
          <cell r="O1286">
            <v>29016890.651419591</v>
          </cell>
          <cell r="Q1286">
            <v>0</v>
          </cell>
          <cell r="R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D1286">
            <v>332</v>
          </cell>
          <cell r="AE1286" t="str">
            <v>SG</v>
          </cell>
          <cell r="AF1286" t="str">
            <v>332.SG2</v>
          </cell>
        </row>
        <row r="1287">
          <cell r="A1287">
            <v>1287</v>
          </cell>
          <cell r="D1287" t="str">
            <v>SG</v>
          </cell>
          <cell r="E1287" t="str">
            <v>P</v>
          </cell>
          <cell r="F1287">
            <v>33347964.514153935</v>
          </cell>
          <cell r="G1287">
            <v>33347964.514153935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M1287">
            <v>0.75</v>
          </cell>
          <cell r="N1287">
            <v>25010973.385615453</v>
          </cell>
          <cell r="O1287">
            <v>8336991.1285384838</v>
          </cell>
          <cell r="Y1287">
            <v>0</v>
          </cell>
          <cell r="Z1287">
            <v>0</v>
          </cell>
          <cell r="AA1287">
            <v>0</v>
          </cell>
          <cell r="AB1287">
            <v>0</v>
          </cell>
          <cell r="AD1287">
            <v>332</v>
          </cell>
          <cell r="AE1287" t="str">
            <v>SG</v>
          </cell>
          <cell r="AF1287" t="str">
            <v>332.SG3</v>
          </cell>
        </row>
        <row r="1288">
          <cell r="A1288">
            <v>1288</v>
          </cell>
          <cell r="F1288">
            <v>221470547.99396458</v>
          </cell>
          <cell r="G1288">
            <v>221470547.99396458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N1288">
            <v>166102910.99547344</v>
          </cell>
          <cell r="O1288">
            <v>55367636.998491146</v>
          </cell>
          <cell r="Q1288">
            <v>0</v>
          </cell>
          <cell r="R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D1288">
            <v>332</v>
          </cell>
          <cell r="AE1288" t="str">
            <v>NA</v>
          </cell>
          <cell r="AF1288" t="str">
            <v>332.NA1</v>
          </cell>
        </row>
        <row r="1289">
          <cell r="A1289">
            <v>1289</v>
          </cell>
          <cell r="AD1289">
            <v>332</v>
          </cell>
          <cell r="AE1289" t="str">
            <v>NA</v>
          </cell>
          <cell r="AF1289" t="str">
            <v>332.NA2</v>
          </cell>
        </row>
        <row r="1290">
          <cell r="A1290">
            <v>1290</v>
          </cell>
          <cell r="B1290">
            <v>333</v>
          </cell>
          <cell r="C1290" t="str">
            <v>Water Wheel, Turbines, &amp; Generators</v>
          </cell>
          <cell r="AD1290">
            <v>333</v>
          </cell>
          <cell r="AE1290" t="str">
            <v>NA</v>
          </cell>
          <cell r="AF1290" t="str">
            <v>333.NA</v>
          </cell>
        </row>
        <row r="1291">
          <cell r="A1291">
            <v>1291</v>
          </cell>
          <cell r="D1291" t="str">
            <v>SG</v>
          </cell>
          <cell r="E1291" t="str">
            <v>P</v>
          </cell>
          <cell r="F1291">
            <v>12659624.894094873</v>
          </cell>
          <cell r="G1291">
            <v>12659624.894094873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M1291">
            <v>0.75</v>
          </cell>
          <cell r="N1291">
            <v>9494718.6705711558</v>
          </cell>
          <cell r="O1291">
            <v>3164906.2235237183</v>
          </cell>
          <cell r="Q1291">
            <v>0</v>
          </cell>
          <cell r="R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D1291">
            <v>333</v>
          </cell>
          <cell r="AE1291" t="str">
            <v>SG</v>
          </cell>
          <cell r="AF1291" t="str">
            <v>333.SG</v>
          </cell>
        </row>
        <row r="1292">
          <cell r="A1292">
            <v>1292</v>
          </cell>
          <cell r="D1292" t="str">
            <v>SG</v>
          </cell>
          <cell r="E1292" t="str">
            <v>P</v>
          </cell>
          <cell r="F1292">
            <v>3515324.5163737112</v>
          </cell>
          <cell r="G1292">
            <v>3515324.5163737112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M1292">
            <v>0.75</v>
          </cell>
          <cell r="N1292">
            <v>2636493.3872802835</v>
          </cell>
          <cell r="O1292">
            <v>878831.12909342779</v>
          </cell>
          <cell r="Q1292">
            <v>0</v>
          </cell>
          <cell r="R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D1292">
            <v>333</v>
          </cell>
          <cell r="AE1292" t="str">
            <v>SG</v>
          </cell>
          <cell r="AF1292" t="str">
            <v>333.SG1</v>
          </cell>
        </row>
        <row r="1293">
          <cell r="A1293">
            <v>1293</v>
          </cell>
          <cell r="D1293" t="str">
            <v>SG</v>
          </cell>
          <cell r="E1293" t="str">
            <v>P</v>
          </cell>
          <cell r="F1293">
            <v>26745557.798782531</v>
          </cell>
          <cell r="G1293">
            <v>26745557.798782531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0.75</v>
          </cell>
          <cell r="N1293">
            <v>20059168.349086899</v>
          </cell>
          <cell r="O1293">
            <v>6686389.4496956328</v>
          </cell>
          <cell r="Q1293">
            <v>0</v>
          </cell>
          <cell r="R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>
            <v>333</v>
          </cell>
          <cell r="AE1293" t="str">
            <v>SG</v>
          </cell>
          <cell r="AF1293" t="str">
            <v>333.SG2</v>
          </cell>
        </row>
        <row r="1294">
          <cell r="A1294">
            <v>1294</v>
          </cell>
          <cell r="D1294" t="str">
            <v>SG</v>
          </cell>
          <cell r="E1294" t="str">
            <v>P</v>
          </cell>
          <cell r="F1294">
            <v>15284106.577663297</v>
          </cell>
          <cell r="G1294">
            <v>15284106.577663297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M1294">
            <v>0.75</v>
          </cell>
          <cell r="N1294">
            <v>11463079.933247473</v>
          </cell>
          <cell r="O1294">
            <v>3821026.6444158242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D1294">
            <v>333</v>
          </cell>
          <cell r="AE1294" t="str">
            <v>SG</v>
          </cell>
          <cell r="AF1294" t="str">
            <v>333.SG3</v>
          </cell>
        </row>
        <row r="1295">
          <cell r="A1295">
            <v>1295</v>
          </cell>
          <cell r="F1295">
            <v>58204613.786914408</v>
          </cell>
          <cell r="G1295">
            <v>58204613.786914408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N1295">
            <v>43653460.340185806</v>
          </cell>
          <cell r="O1295">
            <v>14551153.446728602</v>
          </cell>
          <cell r="Q1295">
            <v>0</v>
          </cell>
          <cell r="R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D1295">
            <v>333</v>
          </cell>
          <cell r="AE1295" t="str">
            <v>NA</v>
          </cell>
          <cell r="AF1295" t="str">
            <v>333.NA1</v>
          </cell>
        </row>
        <row r="1296">
          <cell r="A1296">
            <v>1296</v>
          </cell>
          <cell r="AD1296">
            <v>333</v>
          </cell>
          <cell r="AE1296" t="str">
            <v>NA</v>
          </cell>
          <cell r="AF1296" t="str">
            <v>333.NA2</v>
          </cell>
        </row>
        <row r="1297">
          <cell r="A1297">
            <v>1297</v>
          </cell>
          <cell r="B1297">
            <v>334</v>
          </cell>
          <cell r="C1297" t="str">
            <v>Accessory Electric Equipment</v>
          </cell>
          <cell r="AD1297">
            <v>334</v>
          </cell>
          <cell r="AE1297" t="str">
            <v>NA</v>
          </cell>
          <cell r="AF1297" t="str">
            <v>334.NA</v>
          </cell>
        </row>
        <row r="1298">
          <cell r="A1298">
            <v>1298</v>
          </cell>
          <cell r="D1298" t="str">
            <v>SG</v>
          </cell>
          <cell r="E1298" t="str">
            <v>P</v>
          </cell>
          <cell r="F1298">
            <v>1622956.3102637364</v>
          </cell>
          <cell r="G1298">
            <v>1622956.3102637364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0.75</v>
          </cell>
          <cell r="N1298">
            <v>1217217.2326978024</v>
          </cell>
          <cell r="O1298">
            <v>405739.0775659341</v>
          </cell>
          <cell r="Q1298">
            <v>0</v>
          </cell>
          <cell r="R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D1298">
            <v>334</v>
          </cell>
          <cell r="AE1298" t="str">
            <v>SG</v>
          </cell>
          <cell r="AF1298" t="str">
            <v>334.SG</v>
          </cell>
        </row>
        <row r="1299">
          <cell r="A1299">
            <v>1299</v>
          </cell>
          <cell r="D1299" t="str">
            <v>SG</v>
          </cell>
          <cell r="E1299" t="str">
            <v>P</v>
          </cell>
          <cell r="F1299">
            <v>1483612.7647352067</v>
          </cell>
          <cell r="G1299">
            <v>1483612.7647352067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0.75</v>
          </cell>
          <cell r="N1299">
            <v>1112709.573551405</v>
          </cell>
          <cell r="O1299">
            <v>370903.19118380168</v>
          </cell>
          <cell r="Q1299">
            <v>0</v>
          </cell>
          <cell r="R1299">
            <v>0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  <cell r="AD1299">
            <v>334</v>
          </cell>
          <cell r="AE1299" t="str">
            <v>SG</v>
          </cell>
          <cell r="AF1299" t="str">
            <v>334.SG1</v>
          </cell>
        </row>
        <row r="1300">
          <cell r="A1300">
            <v>1300</v>
          </cell>
          <cell r="D1300" t="str">
            <v>SG</v>
          </cell>
          <cell r="E1300" t="str">
            <v>P</v>
          </cell>
          <cell r="F1300">
            <v>28879645.430200804</v>
          </cell>
          <cell r="G1300">
            <v>28879645.430200804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0.75</v>
          </cell>
          <cell r="N1300">
            <v>21659734.072650604</v>
          </cell>
          <cell r="O1300">
            <v>7219911.357550201</v>
          </cell>
          <cell r="Q1300">
            <v>0</v>
          </cell>
          <cell r="R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D1300">
            <v>334</v>
          </cell>
          <cell r="AE1300" t="str">
            <v>SG</v>
          </cell>
          <cell r="AF1300" t="str">
            <v>334.SG2</v>
          </cell>
        </row>
        <row r="1301">
          <cell r="A1301">
            <v>1301</v>
          </cell>
          <cell r="D1301" t="str">
            <v>SG</v>
          </cell>
          <cell r="E1301" t="str">
            <v>P</v>
          </cell>
          <cell r="F1301">
            <v>4342373.6026427373</v>
          </cell>
          <cell r="G1301">
            <v>4342373.6026427373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0.75</v>
          </cell>
          <cell r="N1301">
            <v>3256780.201982053</v>
          </cell>
          <cell r="O1301">
            <v>1085593.4006606843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D1301">
            <v>334</v>
          </cell>
          <cell r="AE1301" t="str">
            <v>SG</v>
          </cell>
          <cell r="AF1301" t="str">
            <v>334.SG3</v>
          </cell>
        </row>
        <row r="1302">
          <cell r="A1302">
            <v>1302</v>
          </cell>
          <cell r="F1302">
            <v>36328588.107842483</v>
          </cell>
          <cell r="G1302">
            <v>36328588.107842483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N1302">
            <v>27246441.080881864</v>
          </cell>
          <cell r="O1302">
            <v>9082147.0269606207</v>
          </cell>
          <cell r="Q1302">
            <v>0</v>
          </cell>
          <cell r="R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D1302">
            <v>334</v>
          </cell>
          <cell r="AE1302" t="str">
            <v>NA</v>
          </cell>
          <cell r="AF1302" t="str">
            <v>334.NA1</v>
          </cell>
        </row>
        <row r="1303">
          <cell r="A1303">
            <v>1303</v>
          </cell>
          <cell r="AD1303">
            <v>334</v>
          </cell>
          <cell r="AE1303" t="str">
            <v>NA</v>
          </cell>
          <cell r="AF1303" t="str">
            <v>334.NA2</v>
          </cell>
        </row>
        <row r="1304">
          <cell r="A1304">
            <v>1304</v>
          </cell>
          <cell r="B1304">
            <v>335</v>
          </cell>
          <cell r="C1304" t="str">
            <v>Misc. Power Plant Equipment</v>
          </cell>
          <cell r="AD1304">
            <v>335</v>
          </cell>
          <cell r="AE1304" t="str">
            <v>NA</v>
          </cell>
          <cell r="AF1304" t="str">
            <v>335.NA</v>
          </cell>
        </row>
        <row r="1305">
          <cell r="A1305">
            <v>1305</v>
          </cell>
          <cell r="D1305" t="str">
            <v>SG</v>
          </cell>
          <cell r="E1305" t="str">
            <v>P</v>
          </cell>
          <cell r="F1305">
            <v>496362.00355670979</v>
          </cell>
          <cell r="G1305">
            <v>496362.00355670979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0.75</v>
          </cell>
          <cell r="N1305">
            <v>372271.50266753236</v>
          </cell>
          <cell r="O1305">
            <v>124090.50088917745</v>
          </cell>
          <cell r="Q1305">
            <v>0</v>
          </cell>
          <cell r="R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D1305">
            <v>335</v>
          </cell>
          <cell r="AE1305" t="str">
            <v>SG</v>
          </cell>
          <cell r="AF1305" t="str">
            <v>335.SG</v>
          </cell>
        </row>
        <row r="1306">
          <cell r="A1306">
            <v>1306</v>
          </cell>
          <cell r="D1306" t="str">
            <v>SG</v>
          </cell>
          <cell r="E1306" t="str">
            <v>P</v>
          </cell>
          <cell r="F1306">
            <v>68794.335197387685</v>
          </cell>
          <cell r="G1306">
            <v>68794.335197387685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0.75</v>
          </cell>
          <cell r="N1306">
            <v>51595.751398040768</v>
          </cell>
          <cell r="O1306">
            <v>17198.583799346921</v>
          </cell>
          <cell r="Q1306">
            <v>0</v>
          </cell>
          <cell r="R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D1306">
            <v>335</v>
          </cell>
          <cell r="AE1306" t="str">
            <v>SG</v>
          </cell>
          <cell r="AF1306" t="str">
            <v>335.SG1</v>
          </cell>
        </row>
        <row r="1307">
          <cell r="A1307">
            <v>1307</v>
          </cell>
          <cell r="D1307" t="str">
            <v>SG</v>
          </cell>
          <cell r="E1307" t="str">
            <v>P</v>
          </cell>
          <cell r="F1307">
            <v>461168.69796671806</v>
          </cell>
          <cell r="G1307">
            <v>461168.69796671806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M1307">
            <v>0.75</v>
          </cell>
          <cell r="N1307">
            <v>345876.52347503853</v>
          </cell>
          <cell r="O1307">
            <v>115292.17449167951</v>
          </cell>
          <cell r="Q1307">
            <v>0</v>
          </cell>
          <cell r="R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335</v>
          </cell>
          <cell r="AE1307" t="str">
            <v>SG</v>
          </cell>
          <cell r="AF1307" t="str">
            <v>335.SG2</v>
          </cell>
        </row>
        <row r="1308">
          <cell r="A1308">
            <v>1308</v>
          </cell>
          <cell r="D1308" t="str">
            <v>SG</v>
          </cell>
          <cell r="E1308" t="str">
            <v>P</v>
          </cell>
          <cell r="F1308">
            <v>7994.2170531604452</v>
          </cell>
          <cell r="G1308">
            <v>7994.2170531604452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M1308">
            <v>0.75</v>
          </cell>
          <cell r="N1308">
            <v>5995.6627898703337</v>
          </cell>
          <cell r="O1308">
            <v>1998.5542632901113</v>
          </cell>
          <cell r="Y1308">
            <v>0</v>
          </cell>
          <cell r="Z1308">
            <v>0</v>
          </cell>
          <cell r="AA1308">
            <v>0</v>
          </cell>
          <cell r="AB1308">
            <v>0</v>
          </cell>
          <cell r="AD1308">
            <v>335</v>
          </cell>
          <cell r="AE1308" t="str">
            <v>SG</v>
          </cell>
          <cell r="AF1308" t="str">
            <v>335.SG3</v>
          </cell>
        </row>
        <row r="1309">
          <cell r="A1309">
            <v>1309</v>
          </cell>
          <cell r="F1309">
            <v>1034319.253773976</v>
          </cell>
          <cell r="G1309">
            <v>1034319.253773976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N1309">
            <v>775739.44033048186</v>
          </cell>
          <cell r="O1309">
            <v>258579.813443494</v>
          </cell>
          <cell r="Q1309">
            <v>0</v>
          </cell>
          <cell r="R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D1309">
            <v>335</v>
          </cell>
          <cell r="AE1309" t="str">
            <v>NA</v>
          </cell>
          <cell r="AF1309" t="str">
            <v>335.NA1</v>
          </cell>
        </row>
        <row r="1310">
          <cell r="A1310">
            <v>1310</v>
          </cell>
          <cell r="AD1310">
            <v>335</v>
          </cell>
          <cell r="AE1310" t="str">
            <v>NA</v>
          </cell>
          <cell r="AF1310" t="str">
            <v>335.NA2</v>
          </cell>
        </row>
        <row r="1311">
          <cell r="A1311">
            <v>1311</v>
          </cell>
          <cell r="B1311">
            <v>336</v>
          </cell>
          <cell r="C1311" t="str">
            <v>Roads, Railroads &amp; Bridges</v>
          </cell>
          <cell r="AD1311">
            <v>336</v>
          </cell>
          <cell r="AE1311" t="str">
            <v>NA</v>
          </cell>
          <cell r="AF1311" t="str">
            <v>336.NA</v>
          </cell>
        </row>
        <row r="1312">
          <cell r="A1312">
            <v>1312</v>
          </cell>
          <cell r="D1312" t="str">
            <v>SG</v>
          </cell>
          <cell r="E1312" t="str">
            <v>P</v>
          </cell>
          <cell r="F1312">
            <v>1823942.049037453</v>
          </cell>
          <cell r="G1312">
            <v>1823942.049037453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M1312">
            <v>0.75</v>
          </cell>
          <cell r="N1312">
            <v>1367956.5367780898</v>
          </cell>
          <cell r="O1312">
            <v>455985.51225936325</v>
          </cell>
          <cell r="Q1312">
            <v>0</v>
          </cell>
          <cell r="R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D1312">
            <v>336</v>
          </cell>
          <cell r="AE1312" t="str">
            <v>SG</v>
          </cell>
          <cell r="AF1312" t="str">
            <v>336.SG</v>
          </cell>
        </row>
        <row r="1313">
          <cell r="A1313">
            <v>1313</v>
          </cell>
          <cell r="D1313" t="str">
            <v>SG</v>
          </cell>
          <cell r="E1313" t="str">
            <v>P</v>
          </cell>
          <cell r="F1313">
            <v>355197.9271170671</v>
          </cell>
          <cell r="G1313">
            <v>355197.9271170671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M1313">
            <v>0.75</v>
          </cell>
          <cell r="N1313">
            <v>266398.44533780031</v>
          </cell>
          <cell r="O1313">
            <v>88799.481779266775</v>
          </cell>
          <cell r="Q1313">
            <v>0</v>
          </cell>
          <cell r="R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D1313">
            <v>336</v>
          </cell>
          <cell r="AE1313" t="str">
            <v>SG</v>
          </cell>
          <cell r="AF1313" t="str">
            <v>336.SG1</v>
          </cell>
        </row>
        <row r="1314">
          <cell r="A1314">
            <v>1314</v>
          </cell>
          <cell r="D1314" t="str">
            <v>SG</v>
          </cell>
          <cell r="E1314" t="str">
            <v>P</v>
          </cell>
          <cell r="F1314">
            <v>7729467.2655329183</v>
          </cell>
          <cell r="G1314">
            <v>7729467.2655329183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M1314">
            <v>0.75</v>
          </cell>
          <cell r="N1314">
            <v>5797100.4491496887</v>
          </cell>
          <cell r="O1314">
            <v>1932366.8163832296</v>
          </cell>
          <cell r="Q1314">
            <v>0</v>
          </cell>
          <cell r="R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D1314">
            <v>336</v>
          </cell>
          <cell r="AE1314" t="str">
            <v>SG</v>
          </cell>
          <cell r="AF1314" t="str">
            <v>336.SG2</v>
          </cell>
        </row>
        <row r="1315">
          <cell r="A1315">
            <v>1315</v>
          </cell>
          <cell r="D1315" t="str">
            <v>SG</v>
          </cell>
          <cell r="E1315" t="str">
            <v>P</v>
          </cell>
          <cell r="F1315">
            <v>526281.69699716836</v>
          </cell>
          <cell r="G1315">
            <v>526281.69699716836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0.75</v>
          </cell>
          <cell r="N1315">
            <v>394711.27274787624</v>
          </cell>
          <cell r="O1315">
            <v>131570.42424929209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D1315">
            <v>336</v>
          </cell>
          <cell r="AE1315" t="str">
            <v>SG</v>
          </cell>
          <cell r="AF1315" t="str">
            <v>336.SG3</v>
          </cell>
        </row>
        <row r="1316">
          <cell r="A1316">
            <v>1316</v>
          </cell>
          <cell r="F1316">
            <v>10434888.938684607</v>
          </cell>
          <cell r="G1316">
            <v>10434888.938684607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N1316">
            <v>7826166.7040134547</v>
          </cell>
          <cell r="O1316">
            <v>2608722.2346711517</v>
          </cell>
          <cell r="Q1316">
            <v>0</v>
          </cell>
          <cell r="R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D1316">
            <v>336</v>
          </cell>
          <cell r="AE1316" t="str">
            <v>NA</v>
          </cell>
          <cell r="AF1316" t="str">
            <v>336.NA1</v>
          </cell>
        </row>
        <row r="1317">
          <cell r="A1317">
            <v>1317</v>
          </cell>
          <cell r="AD1317">
            <v>336</v>
          </cell>
          <cell r="AE1317" t="str">
            <v>NA</v>
          </cell>
          <cell r="AF1317" t="str">
            <v>336.NA2</v>
          </cell>
        </row>
        <row r="1318">
          <cell r="A1318">
            <v>1318</v>
          </cell>
          <cell r="AD1318">
            <v>336</v>
          </cell>
          <cell r="AE1318" t="str">
            <v>NA</v>
          </cell>
          <cell r="AF1318" t="str">
            <v>336.NA3</v>
          </cell>
        </row>
        <row r="1319">
          <cell r="A1319">
            <v>1319</v>
          </cell>
          <cell r="B1319" t="str">
            <v>HP</v>
          </cell>
          <cell r="C1319" t="str">
            <v>Unclassified Hydro Plant - Acct 300</v>
          </cell>
          <cell r="AD1319" t="str">
            <v>HP</v>
          </cell>
          <cell r="AE1319" t="str">
            <v>NA</v>
          </cell>
          <cell r="AF1319" t="str">
            <v>HP.NA</v>
          </cell>
        </row>
        <row r="1320">
          <cell r="A1320">
            <v>1320</v>
          </cell>
          <cell r="D1320" t="str">
            <v>S</v>
          </cell>
          <cell r="E1320" t="str">
            <v>P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0.75</v>
          </cell>
          <cell r="N1320">
            <v>0</v>
          </cell>
          <cell r="O1320">
            <v>0</v>
          </cell>
          <cell r="Q1320">
            <v>0</v>
          </cell>
          <cell r="R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D1320" t="str">
            <v>HP</v>
          </cell>
          <cell r="AE1320" t="str">
            <v>S</v>
          </cell>
          <cell r="AF1320" t="str">
            <v>HP.S</v>
          </cell>
        </row>
        <row r="1321">
          <cell r="A1321">
            <v>1321</v>
          </cell>
          <cell r="D1321" t="str">
            <v>SG</v>
          </cell>
          <cell r="E1321" t="str">
            <v>P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M1321">
            <v>0.75</v>
          </cell>
          <cell r="N1321">
            <v>0</v>
          </cell>
          <cell r="O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D1321" t="str">
            <v>HP</v>
          </cell>
          <cell r="AE1321" t="str">
            <v>SG</v>
          </cell>
          <cell r="AF1321" t="str">
            <v>HP.SG</v>
          </cell>
        </row>
        <row r="1322">
          <cell r="A1322">
            <v>1322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N1322">
            <v>0</v>
          </cell>
          <cell r="O1322">
            <v>0</v>
          </cell>
          <cell r="Q1322">
            <v>0</v>
          </cell>
          <cell r="R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D1322" t="str">
            <v>HP</v>
          </cell>
          <cell r="AE1322" t="str">
            <v>NA</v>
          </cell>
          <cell r="AF1322" t="str">
            <v>HP.NA1</v>
          </cell>
        </row>
        <row r="1323">
          <cell r="A1323">
            <v>1323</v>
          </cell>
          <cell r="AD1323" t="str">
            <v>HP</v>
          </cell>
          <cell r="AE1323" t="str">
            <v>NA</v>
          </cell>
          <cell r="AF1323" t="str">
            <v>HP.NA2</v>
          </cell>
        </row>
        <row r="1324">
          <cell r="A1324">
            <v>1324</v>
          </cell>
          <cell r="AD1324" t="str">
            <v>HP</v>
          </cell>
          <cell r="AE1324" t="str">
            <v>NA</v>
          </cell>
          <cell r="AF1324" t="str">
            <v>HP.NA3</v>
          </cell>
        </row>
        <row r="1325">
          <cell r="A1325">
            <v>1325</v>
          </cell>
          <cell r="B1325" t="str">
            <v>Total Hydraulic Plant</v>
          </cell>
          <cell r="F1325">
            <v>463713776.68532544</v>
          </cell>
          <cell r="G1325">
            <v>463713776.68532544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N1325">
            <v>347785332.5139941</v>
          </cell>
          <cell r="O1325">
            <v>115928444.17133136</v>
          </cell>
          <cell r="Q1325">
            <v>0</v>
          </cell>
          <cell r="R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D1325" t="str">
            <v>Total Hydraulic Plant</v>
          </cell>
          <cell r="AE1325" t="str">
            <v>NA</v>
          </cell>
          <cell r="AF1325" t="str">
            <v>Total Hydraulic Plant.NA</v>
          </cell>
        </row>
        <row r="1326">
          <cell r="A1326">
            <v>1326</v>
          </cell>
          <cell r="AD1326" t="str">
            <v>Total Hydraulic Plant</v>
          </cell>
          <cell r="AE1326" t="str">
            <v>NA</v>
          </cell>
          <cell r="AF1326" t="str">
            <v>Total Hydraulic Plant.NA1</v>
          </cell>
        </row>
        <row r="1327">
          <cell r="A1327">
            <v>1327</v>
          </cell>
          <cell r="B1327">
            <v>340</v>
          </cell>
          <cell r="C1327" t="str">
            <v>Land and Land Rights</v>
          </cell>
          <cell r="AD1327">
            <v>340</v>
          </cell>
          <cell r="AE1327" t="str">
            <v>NA</v>
          </cell>
          <cell r="AF1327" t="str">
            <v>340.NA</v>
          </cell>
        </row>
        <row r="1328">
          <cell r="A1328">
            <v>1328</v>
          </cell>
          <cell r="D1328" t="str">
            <v>SG</v>
          </cell>
          <cell r="E1328" t="str">
            <v>P</v>
          </cell>
          <cell r="F1328">
            <v>17078457.778675947</v>
          </cell>
          <cell r="G1328">
            <v>17078457.778675947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M1328">
            <v>0.75</v>
          </cell>
          <cell r="N1328">
            <v>12808843.334006961</v>
          </cell>
          <cell r="O1328">
            <v>4269614.4446689868</v>
          </cell>
          <cell r="Q1328">
            <v>0</v>
          </cell>
          <cell r="R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D1328">
            <v>340</v>
          </cell>
          <cell r="AE1328" t="str">
            <v>SG</v>
          </cell>
          <cell r="AF1328" t="str">
            <v>340.SG</v>
          </cell>
        </row>
        <row r="1329">
          <cell r="A1329">
            <v>1329</v>
          </cell>
          <cell r="C1329" t="str">
            <v>SG-W</v>
          </cell>
          <cell r="D1329" t="str">
            <v>SG</v>
          </cell>
          <cell r="E1329" t="str">
            <v>P</v>
          </cell>
          <cell r="F1329">
            <v>2667916.8109248639</v>
          </cell>
          <cell r="G1329">
            <v>2667916.8109248639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M1329">
            <v>0.75</v>
          </cell>
          <cell r="N1329">
            <v>2000937.608193648</v>
          </cell>
          <cell r="O1329">
            <v>666979.20273121598</v>
          </cell>
          <cell r="Q1329">
            <v>0</v>
          </cell>
          <cell r="R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D1329">
            <v>340</v>
          </cell>
          <cell r="AE1329" t="str">
            <v>SG</v>
          </cell>
          <cell r="AF1329" t="str">
            <v>340.SG1</v>
          </cell>
        </row>
        <row r="1330">
          <cell r="A1330">
            <v>1330</v>
          </cell>
          <cell r="C1330" t="str">
            <v>SSGCT</v>
          </cell>
          <cell r="D1330" t="str">
            <v>SG</v>
          </cell>
          <cell r="E1330" t="str">
            <v>P</v>
          </cell>
          <cell r="F1330">
            <v>102832.47172292514</v>
          </cell>
          <cell r="G1330">
            <v>102832.47172292514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M1330">
            <v>0.75</v>
          </cell>
          <cell r="N1330">
            <v>77124.353792193855</v>
          </cell>
          <cell r="O1330">
            <v>25708.117930731285</v>
          </cell>
          <cell r="Q1330">
            <v>0</v>
          </cell>
          <cell r="R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D1330">
            <v>340</v>
          </cell>
          <cell r="AE1330" t="str">
            <v>SG</v>
          </cell>
          <cell r="AF1330" t="str">
            <v>340.SG2</v>
          </cell>
        </row>
        <row r="1331">
          <cell r="A1331">
            <v>1331</v>
          </cell>
          <cell r="F1331">
            <v>19849207.06132374</v>
          </cell>
          <cell r="G1331">
            <v>19849207.06132374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N1331">
            <v>14886905.295992803</v>
          </cell>
          <cell r="O1331">
            <v>4962301.7653309349</v>
          </cell>
          <cell r="Q1331">
            <v>0</v>
          </cell>
          <cell r="R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D1331">
            <v>340</v>
          </cell>
          <cell r="AE1331" t="str">
            <v>NA</v>
          </cell>
          <cell r="AF1331" t="str">
            <v>340.NA1</v>
          </cell>
        </row>
        <row r="1332">
          <cell r="A1332">
            <v>1332</v>
          </cell>
          <cell r="AD1332">
            <v>340</v>
          </cell>
          <cell r="AE1332" t="str">
            <v>NA</v>
          </cell>
          <cell r="AF1332" t="str">
            <v>340.NA2</v>
          </cell>
        </row>
        <row r="1333">
          <cell r="A1333">
            <v>1333</v>
          </cell>
          <cell r="B1333">
            <v>341</v>
          </cell>
          <cell r="C1333" t="str">
            <v>Structures and Improvements</v>
          </cell>
          <cell r="AD1333">
            <v>341</v>
          </cell>
          <cell r="AE1333" t="str">
            <v>NA</v>
          </cell>
          <cell r="AF1333" t="str">
            <v>341.NA</v>
          </cell>
        </row>
        <row r="1334">
          <cell r="A1334">
            <v>1334</v>
          </cell>
          <cell r="D1334" t="str">
            <v>SG</v>
          </cell>
          <cell r="E1334" t="str">
            <v>P</v>
          </cell>
          <cell r="F1334">
            <v>74448384.324616075</v>
          </cell>
          <cell r="G1334">
            <v>74448384.324616075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M1334">
            <v>0.75</v>
          </cell>
          <cell r="N1334">
            <v>55836288.243462056</v>
          </cell>
          <cell r="O1334">
            <v>18612096.081154019</v>
          </cell>
          <cell r="Q1334">
            <v>0</v>
          </cell>
          <cell r="R1334">
            <v>0</v>
          </cell>
          <cell r="Y1334">
            <v>0</v>
          </cell>
          <cell r="Z1334">
            <v>0</v>
          </cell>
          <cell r="AA1334">
            <v>0</v>
          </cell>
          <cell r="AB1334">
            <v>0</v>
          </cell>
          <cell r="AD1334">
            <v>341</v>
          </cell>
          <cell r="AE1334" t="str">
            <v>SG</v>
          </cell>
          <cell r="AF1334" t="str">
            <v>341.SG</v>
          </cell>
        </row>
        <row r="1335">
          <cell r="A1335">
            <v>1335</v>
          </cell>
          <cell r="D1335" t="str">
            <v>SG</v>
          </cell>
          <cell r="E1335" t="str">
            <v>P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M1335">
            <v>0.75</v>
          </cell>
          <cell r="N1335">
            <v>0</v>
          </cell>
          <cell r="O1335">
            <v>0</v>
          </cell>
          <cell r="Q1335">
            <v>0</v>
          </cell>
          <cell r="R1335">
            <v>0</v>
          </cell>
          <cell r="Y1335">
            <v>0</v>
          </cell>
          <cell r="Z1335">
            <v>0</v>
          </cell>
          <cell r="AA1335">
            <v>0</v>
          </cell>
          <cell r="AB1335">
            <v>0</v>
          </cell>
          <cell r="AD1335">
            <v>341</v>
          </cell>
          <cell r="AE1335" t="str">
            <v>SG</v>
          </cell>
          <cell r="AF1335" t="str">
            <v>341.SG1</v>
          </cell>
        </row>
        <row r="1336">
          <cell r="A1336">
            <v>1336</v>
          </cell>
          <cell r="C1336" t="str">
            <v>SG-W</v>
          </cell>
          <cell r="D1336" t="str">
            <v>SG</v>
          </cell>
          <cell r="E1336" t="str">
            <v>P</v>
          </cell>
          <cell r="F1336">
            <v>23379318.561641689</v>
          </cell>
          <cell r="G1336">
            <v>23379318.561641689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M1336">
            <v>0.75</v>
          </cell>
          <cell r="N1336">
            <v>17534488.921231266</v>
          </cell>
          <cell r="O1336">
            <v>5844829.6404104223</v>
          </cell>
          <cell r="Q1336">
            <v>0</v>
          </cell>
          <cell r="R1336">
            <v>0</v>
          </cell>
          <cell r="Y1336">
            <v>0</v>
          </cell>
          <cell r="Z1336">
            <v>0</v>
          </cell>
          <cell r="AA1336">
            <v>0</v>
          </cell>
          <cell r="AB1336">
            <v>0</v>
          </cell>
          <cell r="AD1336">
            <v>341</v>
          </cell>
          <cell r="AE1336" t="str">
            <v>SG</v>
          </cell>
          <cell r="AF1336" t="str">
            <v>341.SG2</v>
          </cell>
        </row>
        <row r="1337">
          <cell r="A1337">
            <v>1337</v>
          </cell>
          <cell r="D1337" t="str">
            <v>SG</v>
          </cell>
          <cell r="E1337" t="str">
            <v>P</v>
          </cell>
          <cell r="F1337">
            <v>1868771.3408849703</v>
          </cell>
          <cell r="G1337">
            <v>1868771.3408849703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0.75</v>
          </cell>
          <cell r="N1337">
            <v>1401578.5056637276</v>
          </cell>
          <cell r="O1337">
            <v>467192.83522124257</v>
          </cell>
          <cell r="Q1337">
            <v>0</v>
          </cell>
          <cell r="R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D1337">
            <v>341</v>
          </cell>
          <cell r="AE1337" t="str">
            <v>SG</v>
          </cell>
          <cell r="AF1337" t="str">
            <v>341.SG3</v>
          </cell>
        </row>
        <row r="1338">
          <cell r="A1338">
            <v>1338</v>
          </cell>
          <cell r="F1338">
            <v>99696474.227142736</v>
          </cell>
          <cell r="G1338">
            <v>99696474.227142736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N1338">
            <v>74772355.670357049</v>
          </cell>
          <cell r="O1338">
            <v>24924118.556785684</v>
          </cell>
          <cell r="Q1338">
            <v>0</v>
          </cell>
          <cell r="R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D1338">
            <v>341</v>
          </cell>
          <cell r="AE1338" t="str">
            <v>NA</v>
          </cell>
          <cell r="AF1338" t="str">
            <v>341.NA1</v>
          </cell>
        </row>
        <row r="1339">
          <cell r="A1339">
            <v>1339</v>
          </cell>
          <cell r="AD1339">
            <v>341</v>
          </cell>
          <cell r="AE1339" t="str">
            <v>NA</v>
          </cell>
          <cell r="AF1339" t="str">
            <v>341.NA2</v>
          </cell>
        </row>
        <row r="1340">
          <cell r="A1340">
            <v>1340</v>
          </cell>
          <cell r="B1340">
            <v>342</v>
          </cell>
          <cell r="C1340" t="str">
            <v>Fuel Holders, Producers &amp; Accessories</v>
          </cell>
          <cell r="AD1340">
            <v>342</v>
          </cell>
          <cell r="AE1340" t="str">
            <v>NA</v>
          </cell>
          <cell r="AF1340" t="str">
            <v>342.NA</v>
          </cell>
        </row>
        <row r="1341">
          <cell r="A1341">
            <v>1341</v>
          </cell>
          <cell r="D1341" t="str">
            <v>SG</v>
          </cell>
          <cell r="E1341" t="str">
            <v>P</v>
          </cell>
          <cell r="F1341">
            <v>5873047.0392517904</v>
          </cell>
          <cell r="G1341">
            <v>5873047.0392517904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M1341">
            <v>0.75</v>
          </cell>
          <cell r="N1341">
            <v>4404785.279438843</v>
          </cell>
          <cell r="O1341">
            <v>1468261.7598129476</v>
          </cell>
          <cell r="Q1341">
            <v>0</v>
          </cell>
          <cell r="R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D1341">
            <v>342</v>
          </cell>
          <cell r="AE1341" t="str">
            <v>SG</v>
          </cell>
          <cell r="AF1341" t="str">
            <v>342.SG</v>
          </cell>
        </row>
        <row r="1342">
          <cell r="A1342">
            <v>1342</v>
          </cell>
          <cell r="D1342" t="str">
            <v>SG</v>
          </cell>
          <cell r="E1342" t="str">
            <v>P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M1342">
            <v>0.75</v>
          </cell>
          <cell r="N1342">
            <v>0</v>
          </cell>
          <cell r="O1342">
            <v>0</v>
          </cell>
          <cell r="Q1342">
            <v>0</v>
          </cell>
          <cell r="R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D1342">
            <v>342</v>
          </cell>
          <cell r="AE1342" t="str">
            <v>SG</v>
          </cell>
          <cell r="AF1342" t="str">
            <v>342.SG1</v>
          </cell>
        </row>
        <row r="1343">
          <cell r="A1343">
            <v>1343</v>
          </cell>
          <cell r="D1343" t="str">
            <v>SG</v>
          </cell>
          <cell r="E1343" t="str">
            <v>P</v>
          </cell>
          <cell r="F1343">
            <v>1206724.3306562407</v>
          </cell>
          <cell r="G1343">
            <v>1206724.3306562407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M1343">
            <v>0.75</v>
          </cell>
          <cell r="N1343">
            <v>905043.24799218052</v>
          </cell>
          <cell r="O1343">
            <v>301681.08266406017</v>
          </cell>
          <cell r="Q1343">
            <v>0</v>
          </cell>
          <cell r="R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0</v>
          </cell>
          <cell r="AD1343">
            <v>342</v>
          </cell>
          <cell r="AE1343" t="str">
            <v>SG</v>
          </cell>
          <cell r="AF1343" t="str">
            <v>342.SG2</v>
          </cell>
        </row>
        <row r="1344">
          <cell r="A1344">
            <v>1344</v>
          </cell>
          <cell r="F1344">
            <v>7079771.3699080311</v>
          </cell>
          <cell r="G1344">
            <v>7079771.3699080311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N1344">
            <v>5309828.5274310233</v>
          </cell>
          <cell r="O1344">
            <v>1769942.8424770078</v>
          </cell>
          <cell r="Q1344">
            <v>0</v>
          </cell>
          <cell r="R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D1344">
            <v>342</v>
          </cell>
          <cell r="AE1344" t="str">
            <v>NA</v>
          </cell>
          <cell r="AF1344" t="str">
            <v>342.NA1</v>
          </cell>
        </row>
        <row r="1345">
          <cell r="A1345">
            <v>1345</v>
          </cell>
          <cell r="AD1345">
            <v>342</v>
          </cell>
          <cell r="AE1345" t="str">
            <v>NA</v>
          </cell>
          <cell r="AF1345" t="str">
            <v>342.NA2</v>
          </cell>
        </row>
        <row r="1346">
          <cell r="A1346">
            <v>1346</v>
          </cell>
          <cell r="B1346">
            <v>343</v>
          </cell>
          <cell r="C1346" t="str">
            <v>Prime Movers</v>
          </cell>
          <cell r="AD1346">
            <v>343</v>
          </cell>
          <cell r="AE1346" t="str">
            <v>NA</v>
          </cell>
          <cell r="AF1346" t="str">
            <v>343.NA</v>
          </cell>
        </row>
        <row r="1347">
          <cell r="A1347">
            <v>1347</v>
          </cell>
          <cell r="D1347" t="str">
            <v>SG</v>
          </cell>
          <cell r="E1347" t="str">
            <v>P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M1347">
            <v>0.75</v>
          </cell>
          <cell r="N1347">
            <v>0</v>
          </cell>
          <cell r="O1347">
            <v>0</v>
          </cell>
          <cell r="Q1347">
            <v>0</v>
          </cell>
          <cell r="R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D1347">
            <v>343</v>
          </cell>
          <cell r="AE1347" t="str">
            <v>SG</v>
          </cell>
          <cell r="AF1347" t="str">
            <v>343.SG</v>
          </cell>
        </row>
        <row r="1348">
          <cell r="A1348">
            <v>1348</v>
          </cell>
          <cell r="D1348" t="str">
            <v>SG</v>
          </cell>
          <cell r="E1348" t="str">
            <v>P</v>
          </cell>
          <cell r="F1348">
            <v>783768224.93360412</v>
          </cell>
          <cell r="G1348">
            <v>783768224.93360412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M1348">
            <v>0.75</v>
          </cell>
          <cell r="N1348">
            <v>587826168.70020306</v>
          </cell>
          <cell r="O1348">
            <v>195942056.23340103</v>
          </cell>
          <cell r="Q1348">
            <v>0</v>
          </cell>
          <cell r="R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D1348">
            <v>343</v>
          </cell>
          <cell r="AE1348" t="str">
            <v>SG</v>
          </cell>
          <cell r="AF1348" t="str">
            <v>343.SG1</v>
          </cell>
        </row>
        <row r="1349">
          <cell r="A1349">
            <v>1349</v>
          </cell>
          <cell r="C1349" t="str">
            <v>SG-W</v>
          </cell>
          <cell r="D1349" t="str">
            <v>SG</v>
          </cell>
          <cell r="E1349" t="str">
            <v>P</v>
          </cell>
          <cell r="F1349">
            <v>469989993.02031296</v>
          </cell>
          <cell r="G1349">
            <v>469989993.02031296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M1349">
            <v>0.75</v>
          </cell>
          <cell r="N1349">
            <v>352492494.76523471</v>
          </cell>
          <cell r="O1349">
            <v>117497498.25507824</v>
          </cell>
          <cell r="Q1349">
            <v>0</v>
          </cell>
          <cell r="R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D1349">
            <v>343</v>
          </cell>
          <cell r="AE1349" t="str">
            <v>SG</v>
          </cell>
          <cell r="AF1349" t="str">
            <v>343.SG2</v>
          </cell>
        </row>
        <row r="1350">
          <cell r="A1350">
            <v>1350</v>
          </cell>
          <cell r="D1350" t="str">
            <v>SG</v>
          </cell>
          <cell r="E1350" t="str">
            <v>P</v>
          </cell>
          <cell r="F1350">
            <v>24761616.756909348</v>
          </cell>
          <cell r="G1350">
            <v>24761616.756909348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0.75</v>
          </cell>
          <cell r="N1350">
            <v>18571212.567682013</v>
          </cell>
          <cell r="O1350">
            <v>6190404.189227337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D1350">
            <v>343</v>
          </cell>
          <cell r="AE1350" t="str">
            <v>SG</v>
          </cell>
          <cell r="AF1350" t="str">
            <v>343.SG3</v>
          </cell>
        </row>
        <row r="1351">
          <cell r="A1351">
            <v>1351</v>
          </cell>
          <cell r="F1351">
            <v>1278519834.7108264</v>
          </cell>
          <cell r="G1351">
            <v>1278519834.7108264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N1351">
            <v>958889876.0331198</v>
          </cell>
          <cell r="O1351">
            <v>319629958.6777066</v>
          </cell>
          <cell r="Q1351">
            <v>0</v>
          </cell>
          <cell r="R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D1351">
            <v>343</v>
          </cell>
          <cell r="AE1351" t="str">
            <v>NA</v>
          </cell>
          <cell r="AF1351" t="str">
            <v>343.NA1</v>
          </cell>
        </row>
        <row r="1352">
          <cell r="A1352">
            <v>1352</v>
          </cell>
          <cell r="AD1352">
            <v>343</v>
          </cell>
          <cell r="AE1352" t="str">
            <v>NA</v>
          </cell>
          <cell r="AF1352" t="str">
            <v>343.NA2</v>
          </cell>
        </row>
        <row r="1353">
          <cell r="A1353">
            <v>1353</v>
          </cell>
          <cell r="B1353">
            <v>344</v>
          </cell>
          <cell r="C1353" t="str">
            <v>Generators</v>
          </cell>
          <cell r="AD1353">
            <v>344</v>
          </cell>
          <cell r="AE1353" t="str">
            <v>NA</v>
          </cell>
          <cell r="AF1353" t="str">
            <v>344.NA</v>
          </cell>
        </row>
        <row r="1354">
          <cell r="A1354">
            <v>1354</v>
          </cell>
          <cell r="D1354" t="str">
            <v>S</v>
          </cell>
          <cell r="E1354" t="str">
            <v>P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M1354">
            <v>0.75</v>
          </cell>
          <cell r="N1354">
            <v>0</v>
          </cell>
          <cell r="O1354">
            <v>0</v>
          </cell>
          <cell r="Q1354">
            <v>0</v>
          </cell>
          <cell r="R1354">
            <v>0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  <cell r="AD1354">
            <v>344</v>
          </cell>
          <cell r="AE1354" t="str">
            <v>S</v>
          </cell>
          <cell r="AF1354" t="str">
            <v>344.S</v>
          </cell>
        </row>
        <row r="1355">
          <cell r="A1355">
            <v>1355</v>
          </cell>
          <cell r="D1355" t="str">
            <v>SG</v>
          </cell>
          <cell r="E1355" t="str">
            <v>P</v>
          </cell>
          <cell r="F1355">
            <v>24869864.251957305</v>
          </cell>
          <cell r="G1355">
            <v>24869864.251957305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0.75</v>
          </cell>
          <cell r="N1355">
            <v>18652398.18896798</v>
          </cell>
          <cell r="O1355">
            <v>6217466.0629893262</v>
          </cell>
          <cell r="Q1355">
            <v>0</v>
          </cell>
          <cell r="R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D1355">
            <v>344</v>
          </cell>
          <cell r="AE1355" t="str">
            <v>SG</v>
          </cell>
          <cell r="AF1355" t="str">
            <v>344.SG</v>
          </cell>
        </row>
        <row r="1356">
          <cell r="A1356">
            <v>1356</v>
          </cell>
          <cell r="C1356" t="str">
            <v>SG-W</v>
          </cell>
          <cell r="D1356" t="str">
            <v>SG</v>
          </cell>
          <cell r="E1356" t="str">
            <v>P</v>
          </cell>
          <cell r="F1356">
            <v>175226117.52720612</v>
          </cell>
          <cell r="G1356">
            <v>175226117.52720612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0.75</v>
          </cell>
          <cell r="N1356">
            <v>131419588.14540459</v>
          </cell>
          <cell r="O1356">
            <v>43806529.381801531</v>
          </cell>
          <cell r="Q1356">
            <v>0</v>
          </cell>
          <cell r="R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D1356">
            <v>344</v>
          </cell>
          <cell r="AE1356" t="str">
            <v>SG</v>
          </cell>
          <cell r="AF1356" t="str">
            <v>344.SG1</v>
          </cell>
        </row>
        <row r="1357">
          <cell r="A1357">
            <v>1357</v>
          </cell>
          <cell r="D1357" t="str">
            <v>SG</v>
          </cell>
          <cell r="E1357" t="str">
            <v>P</v>
          </cell>
          <cell r="F1357">
            <v>7770588.8150499873</v>
          </cell>
          <cell r="G1357">
            <v>7770588.8150499873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M1357">
            <v>0.75</v>
          </cell>
          <cell r="N1357">
            <v>5827941.6112874905</v>
          </cell>
          <cell r="O1357">
            <v>1942647.2037624968</v>
          </cell>
          <cell r="Q1357">
            <v>0</v>
          </cell>
          <cell r="R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D1357">
            <v>344</v>
          </cell>
          <cell r="AE1357" t="str">
            <v>SG</v>
          </cell>
          <cell r="AF1357" t="str">
            <v>344.SG2</v>
          </cell>
        </row>
        <row r="1358">
          <cell r="A1358">
            <v>1358</v>
          </cell>
          <cell r="F1358">
            <v>207866570.5942134</v>
          </cell>
          <cell r="G1358">
            <v>207866570.5942134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N1358">
            <v>155899927.94566008</v>
          </cell>
          <cell r="O1358">
            <v>51966642.648553349</v>
          </cell>
          <cell r="Q1358">
            <v>0</v>
          </cell>
          <cell r="R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D1358">
            <v>344</v>
          </cell>
          <cell r="AE1358" t="str">
            <v>NA</v>
          </cell>
          <cell r="AF1358" t="str">
            <v>344.NA1</v>
          </cell>
        </row>
        <row r="1359">
          <cell r="A1359">
            <v>1359</v>
          </cell>
          <cell r="AD1359">
            <v>344</v>
          </cell>
          <cell r="AE1359" t="str">
            <v>NA</v>
          </cell>
          <cell r="AF1359" t="str">
            <v>344.NA2</v>
          </cell>
        </row>
        <row r="1360">
          <cell r="A1360">
            <v>1360</v>
          </cell>
          <cell r="B1360">
            <v>345</v>
          </cell>
          <cell r="C1360" t="str">
            <v>Accessory Electric Plant</v>
          </cell>
          <cell r="AD1360">
            <v>345</v>
          </cell>
          <cell r="AE1360" t="str">
            <v>NA</v>
          </cell>
          <cell r="AF1360" t="str">
            <v>345.NA</v>
          </cell>
        </row>
        <row r="1361">
          <cell r="A1361">
            <v>1361</v>
          </cell>
          <cell r="D1361" t="str">
            <v>SG</v>
          </cell>
          <cell r="E1361" t="str">
            <v>P</v>
          </cell>
          <cell r="F1361">
            <v>92342889.911260039</v>
          </cell>
          <cell r="G1361">
            <v>92342889.911260039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0.75</v>
          </cell>
          <cell r="N1361">
            <v>69257167.433445036</v>
          </cell>
          <cell r="O1361">
            <v>23085722.47781501</v>
          </cell>
          <cell r="Q1361">
            <v>0</v>
          </cell>
          <cell r="R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D1361">
            <v>345</v>
          </cell>
          <cell r="AE1361" t="str">
            <v>SG</v>
          </cell>
          <cell r="AF1361" t="str">
            <v>345.SG</v>
          </cell>
        </row>
        <row r="1362">
          <cell r="A1362">
            <v>1362</v>
          </cell>
          <cell r="C1362" t="str">
            <v>SG-W</v>
          </cell>
          <cell r="D1362" t="str">
            <v>SG</v>
          </cell>
          <cell r="E1362" t="str">
            <v>P</v>
          </cell>
          <cell r="F1362">
            <v>49464501.944084316</v>
          </cell>
          <cell r="G1362">
            <v>49464501.944084316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0.75</v>
          </cell>
          <cell r="N1362">
            <v>37098376.458063237</v>
          </cell>
          <cell r="O1362">
            <v>12366125.486021079</v>
          </cell>
          <cell r="Q1362">
            <v>0</v>
          </cell>
          <cell r="R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D1362">
            <v>345</v>
          </cell>
          <cell r="AE1362" t="str">
            <v>SG</v>
          </cell>
          <cell r="AF1362" t="str">
            <v>345.SG1</v>
          </cell>
        </row>
        <row r="1363">
          <cell r="A1363">
            <v>1363</v>
          </cell>
          <cell r="D1363" t="str">
            <v>SG</v>
          </cell>
          <cell r="E1363" t="str">
            <v>P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0.75</v>
          </cell>
          <cell r="N1363">
            <v>0</v>
          </cell>
          <cell r="O1363">
            <v>0</v>
          </cell>
          <cell r="Q1363">
            <v>0</v>
          </cell>
          <cell r="R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D1363">
            <v>345</v>
          </cell>
          <cell r="AE1363" t="str">
            <v>SG</v>
          </cell>
          <cell r="AF1363" t="str">
            <v>345.SG2</v>
          </cell>
        </row>
        <row r="1364">
          <cell r="A1364">
            <v>1364</v>
          </cell>
          <cell r="D1364" t="str">
            <v>SG</v>
          </cell>
          <cell r="E1364" t="str">
            <v>P</v>
          </cell>
          <cell r="F1364">
            <v>1268950.6981998868</v>
          </cell>
          <cell r="G1364">
            <v>1268950.6981998868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0.75</v>
          </cell>
          <cell r="N1364">
            <v>951713.02364991512</v>
          </cell>
          <cell r="O1364">
            <v>317237.67454997171</v>
          </cell>
          <cell r="Q1364">
            <v>0</v>
          </cell>
          <cell r="R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D1364">
            <v>345</v>
          </cell>
          <cell r="AE1364" t="str">
            <v>SG</v>
          </cell>
          <cell r="AF1364" t="str">
            <v>345.SG3</v>
          </cell>
        </row>
        <row r="1365">
          <cell r="A1365">
            <v>1365</v>
          </cell>
          <cell r="F1365">
            <v>143076342.55354425</v>
          </cell>
          <cell r="G1365">
            <v>143076342.55354425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N1365">
            <v>107307256.9151582</v>
          </cell>
          <cell r="O1365">
            <v>35769085.638386063</v>
          </cell>
          <cell r="Q1365">
            <v>0</v>
          </cell>
          <cell r="R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D1365">
            <v>345</v>
          </cell>
          <cell r="AE1365" t="str">
            <v>NA</v>
          </cell>
          <cell r="AF1365" t="str">
            <v>345.NA1</v>
          </cell>
        </row>
        <row r="1366">
          <cell r="A1366">
            <v>1366</v>
          </cell>
          <cell r="AD1366">
            <v>345</v>
          </cell>
          <cell r="AE1366" t="str">
            <v>NA</v>
          </cell>
          <cell r="AF1366" t="str">
            <v>345.NA2</v>
          </cell>
        </row>
        <row r="1367">
          <cell r="A1367">
            <v>1367</v>
          </cell>
          <cell r="B1367">
            <v>346</v>
          </cell>
          <cell r="C1367" t="str">
            <v>Misc. Power Plant Equipment</v>
          </cell>
          <cell r="AD1367">
            <v>346</v>
          </cell>
          <cell r="AE1367" t="str">
            <v>NA</v>
          </cell>
          <cell r="AF1367" t="str">
            <v>346.NA</v>
          </cell>
        </row>
        <row r="1368">
          <cell r="A1368">
            <v>1368</v>
          </cell>
          <cell r="D1368" t="str">
            <v>SG</v>
          </cell>
          <cell r="E1368" t="str">
            <v>P</v>
          </cell>
          <cell r="F1368">
            <v>5504614.3353800811</v>
          </cell>
          <cell r="G1368">
            <v>5504614.3353800811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0.75</v>
          </cell>
          <cell r="N1368">
            <v>4128460.7515350608</v>
          </cell>
          <cell r="O1368">
            <v>1376153.5838450203</v>
          </cell>
          <cell r="Q1368">
            <v>0</v>
          </cell>
          <cell r="R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D1368">
            <v>346</v>
          </cell>
          <cell r="AE1368" t="str">
            <v>SG</v>
          </cell>
          <cell r="AF1368" t="str">
            <v>346.SG</v>
          </cell>
        </row>
        <row r="1369">
          <cell r="A1369">
            <v>1369</v>
          </cell>
          <cell r="C1369" t="str">
            <v>SG-W</v>
          </cell>
          <cell r="D1369" t="str">
            <v>SG</v>
          </cell>
          <cell r="E1369" t="str">
            <v>P</v>
          </cell>
          <cell r="F1369">
            <v>1454033.6853035146</v>
          </cell>
          <cell r="G1369">
            <v>1454033.6853035146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0.75</v>
          </cell>
          <cell r="N1369">
            <v>1090525.2639776359</v>
          </cell>
          <cell r="O1369">
            <v>363508.42132587865</v>
          </cell>
          <cell r="Q1369">
            <v>0</v>
          </cell>
          <cell r="R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D1369">
            <v>346</v>
          </cell>
          <cell r="AE1369" t="str">
            <v>SG</v>
          </cell>
          <cell r="AF1369" t="str">
            <v>346.SG1</v>
          </cell>
        </row>
        <row r="1370">
          <cell r="A1370">
            <v>1370</v>
          </cell>
          <cell r="D1370" t="str">
            <v>SG</v>
          </cell>
          <cell r="E1370" t="str">
            <v>P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M1370">
            <v>0.75</v>
          </cell>
          <cell r="N1370">
            <v>0</v>
          </cell>
          <cell r="O1370">
            <v>0</v>
          </cell>
          <cell r="Q1370">
            <v>0</v>
          </cell>
          <cell r="R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D1370">
            <v>346</v>
          </cell>
          <cell r="AE1370" t="str">
            <v>SG</v>
          </cell>
          <cell r="AF1370" t="str">
            <v>346.SG2</v>
          </cell>
        </row>
        <row r="1371">
          <cell r="A1371">
            <v>1371</v>
          </cell>
          <cell r="F1371">
            <v>6958648.0206835959</v>
          </cell>
          <cell r="G1371">
            <v>6958648.0206835959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N1371">
            <v>5218986.0155126965</v>
          </cell>
          <cell r="O1371">
            <v>1739662.005170899</v>
          </cell>
          <cell r="Q1371">
            <v>0</v>
          </cell>
          <cell r="R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D1371">
            <v>346</v>
          </cell>
          <cell r="AE1371" t="str">
            <v>NA</v>
          </cell>
          <cell r="AF1371" t="str">
            <v>346.NA1</v>
          </cell>
        </row>
        <row r="1372">
          <cell r="A1372">
            <v>1372</v>
          </cell>
          <cell r="AD1372">
            <v>346</v>
          </cell>
          <cell r="AE1372" t="str">
            <v>NA</v>
          </cell>
          <cell r="AF1372" t="str">
            <v>346.NA2</v>
          </cell>
        </row>
        <row r="1373">
          <cell r="A1373">
            <v>1373</v>
          </cell>
          <cell r="B1373" t="str">
            <v>OP</v>
          </cell>
          <cell r="C1373" t="str">
            <v>Unclassified Other Prod Plant-Acct 300</v>
          </cell>
          <cell r="AD1373" t="str">
            <v>OP</v>
          </cell>
          <cell r="AE1373" t="str">
            <v>NA</v>
          </cell>
          <cell r="AF1373" t="str">
            <v>OP.NA</v>
          </cell>
        </row>
        <row r="1374">
          <cell r="A1374">
            <v>1374</v>
          </cell>
          <cell r="D1374" t="str">
            <v>S</v>
          </cell>
          <cell r="E1374" t="str">
            <v>P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M1374">
            <v>0.75</v>
          </cell>
          <cell r="N1374">
            <v>0</v>
          </cell>
          <cell r="O1374">
            <v>0</v>
          </cell>
          <cell r="Q1374">
            <v>0</v>
          </cell>
          <cell r="R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D1374" t="str">
            <v>OP</v>
          </cell>
          <cell r="AE1374" t="str">
            <v>S</v>
          </cell>
          <cell r="AF1374" t="str">
            <v>OP.S</v>
          </cell>
        </row>
        <row r="1375">
          <cell r="A1375">
            <v>1375</v>
          </cell>
          <cell r="D1375" t="str">
            <v>SG</v>
          </cell>
          <cell r="E1375" t="str">
            <v>P</v>
          </cell>
          <cell r="F1375">
            <v>-241926.94407125568</v>
          </cell>
          <cell r="G1375">
            <v>-241926.94407125568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M1375">
            <v>0.75</v>
          </cell>
          <cell r="N1375">
            <v>-181445.20805344178</v>
          </cell>
          <cell r="O1375">
            <v>-60481.736017813921</v>
          </cell>
          <cell r="Q1375">
            <v>0</v>
          </cell>
          <cell r="R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D1375" t="str">
            <v>OP</v>
          </cell>
          <cell r="AE1375" t="str">
            <v>SG</v>
          </cell>
          <cell r="AF1375" t="str">
            <v>OP.SG</v>
          </cell>
        </row>
        <row r="1376">
          <cell r="A1376">
            <v>1376</v>
          </cell>
          <cell r="F1376">
            <v>-241926.94407125568</v>
          </cell>
          <cell r="G1376">
            <v>-241926.94407125568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N1376">
            <v>-181445.20805344178</v>
          </cell>
          <cell r="O1376">
            <v>-60481.736017813921</v>
          </cell>
          <cell r="Q1376">
            <v>0</v>
          </cell>
          <cell r="R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D1376" t="str">
            <v>OP</v>
          </cell>
          <cell r="AE1376" t="str">
            <v>NA</v>
          </cell>
          <cell r="AF1376" t="str">
            <v>OP.NA1</v>
          </cell>
        </row>
        <row r="1377">
          <cell r="A1377">
            <v>1377</v>
          </cell>
          <cell r="AD1377" t="str">
            <v>OP</v>
          </cell>
          <cell r="AE1377" t="str">
            <v>NA</v>
          </cell>
          <cell r="AF1377" t="str">
            <v>OP.NA2</v>
          </cell>
        </row>
        <row r="1378">
          <cell r="A1378">
            <v>1378</v>
          </cell>
          <cell r="B1378" t="str">
            <v>Total Other Production Plant</v>
          </cell>
          <cell r="F1378">
            <v>1762804921.5935709</v>
          </cell>
          <cell r="G1378">
            <v>1762804921.5935709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N1378">
            <v>1322103691.1951783</v>
          </cell>
          <cell r="O1378">
            <v>440701230.39839274</v>
          </cell>
          <cell r="Q1378">
            <v>0</v>
          </cell>
          <cell r="R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D1378" t="str">
            <v>Total Other Production Plant</v>
          </cell>
          <cell r="AE1378" t="str">
            <v>NA</v>
          </cell>
          <cell r="AF1378" t="str">
            <v>Total Other Production Plant.NA</v>
          </cell>
        </row>
        <row r="1379">
          <cell r="A1379">
            <v>1379</v>
          </cell>
          <cell r="AD1379" t="str">
            <v>Total Other Production Plant</v>
          </cell>
          <cell r="AE1379" t="str">
            <v>NA</v>
          </cell>
          <cell r="AF1379" t="str">
            <v>Total Other Production Plant.NA1</v>
          </cell>
        </row>
        <row r="1380">
          <cell r="A1380">
            <v>1380</v>
          </cell>
          <cell r="B1380" t="str">
            <v>Experimental Plant</v>
          </cell>
          <cell r="AD1380" t="str">
            <v>Experimental Plant</v>
          </cell>
          <cell r="AE1380" t="str">
            <v>NA</v>
          </cell>
          <cell r="AF1380" t="str">
            <v>Experimental Plant.NA</v>
          </cell>
        </row>
        <row r="1381">
          <cell r="A1381">
            <v>1381</v>
          </cell>
          <cell r="B1381">
            <v>103</v>
          </cell>
          <cell r="C1381" t="str">
            <v>Experimental Plant</v>
          </cell>
          <cell r="AD1381">
            <v>103</v>
          </cell>
          <cell r="AE1381" t="str">
            <v>NA</v>
          </cell>
          <cell r="AF1381" t="str">
            <v>103.NA</v>
          </cell>
        </row>
        <row r="1382">
          <cell r="A1382">
            <v>1382</v>
          </cell>
          <cell r="D1382" t="str">
            <v>SG</v>
          </cell>
          <cell r="E1382" t="str">
            <v>P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M1382">
            <v>0.75</v>
          </cell>
          <cell r="N1382">
            <v>0</v>
          </cell>
          <cell r="O1382">
            <v>0</v>
          </cell>
          <cell r="Q1382">
            <v>0</v>
          </cell>
          <cell r="R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D1382">
            <v>103</v>
          </cell>
          <cell r="AE1382" t="str">
            <v>SG</v>
          </cell>
          <cell r="AF1382" t="str">
            <v>103.SG</v>
          </cell>
        </row>
        <row r="1383">
          <cell r="A1383">
            <v>1383</v>
          </cell>
          <cell r="B1383" t="str">
            <v>Total Experimental Plant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N1383">
            <v>0</v>
          </cell>
          <cell r="O1383">
            <v>0</v>
          </cell>
          <cell r="Q1383">
            <v>0</v>
          </cell>
          <cell r="R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D1383" t="str">
            <v>Total Experimental Plant</v>
          </cell>
          <cell r="AE1383" t="str">
            <v>NA</v>
          </cell>
          <cell r="AF1383" t="str">
            <v>Total Experimental Plant.NA</v>
          </cell>
        </row>
        <row r="1384">
          <cell r="A1384">
            <v>1384</v>
          </cell>
          <cell r="AD1384" t="str">
            <v>Total Experimental Plant</v>
          </cell>
          <cell r="AE1384" t="str">
            <v>NA</v>
          </cell>
          <cell r="AF1384" t="str">
            <v>Total Experimental Plant.NA1</v>
          </cell>
        </row>
        <row r="1385">
          <cell r="A1385">
            <v>1385</v>
          </cell>
          <cell r="B1385" t="str">
            <v>TOTAL PRODUCTION PLANT</v>
          </cell>
          <cell r="F1385">
            <v>5420943636.9245148</v>
          </cell>
          <cell r="G1385">
            <v>5420943636.9245148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N1385">
            <v>4065707727.6933861</v>
          </cell>
          <cell r="O1385">
            <v>1355235909.2311287</v>
          </cell>
          <cell r="Q1385">
            <v>0</v>
          </cell>
          <cell r="R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D1385" t="str">
            <v>TOTAL PRODUCTION PLANT</v>
          </cell>
          <cell r="AE1385" t="str">
            <v>NA</v>
          </cell>
          <cell r="AF1385" t="str">
            <v>TOTAL PRODUCTION PLANT.NA</v>
          </cell>
        </row>
        <row r="1386">
          <cell r="A1386">
            <v>1386</v>
          </cell>
          <cell r="AD1386" t="str">
            <v>TOTAL PRODUCTION PLANT</v>
          </cell>
          <cell r="AE1386" t="str">
            <v>NA</v>
          </cell>
          <cell r="AF1386" t="str">
            <v>TOTAL PRODUCTION PLANT.NA1</v>
          </cell>
        </row>
        <row r="1387">
          <cell r="A1387">
            <v>1387</v>
          </cell>
          <cell r="B1387">
            <v>350</v>
          </cell>
          <cell r="C1387" t="str">
            <v>Land and Land Rights</v>
          </cell>
          <cell r="AD1387">
            <v>350</v>
          </cell>
          <cell r="AE1387" t="str">
            <v>NA</v>
          </cell>
          <cell r="AF1387" t="str">
            <v>350.NA</v>
          </cell>
        </row>
        <row r="1388">
          <cell r="A1388">
            <v>1388</v>
          </cell>
          <cell r="D1388" t="str">
            <v>SG</v>
          </cell>
          <cell r="E1388" t="str">
            <v>T</v>
          </cell>
          <cell r="F1388">
            <v>9211127.0318681803</v>
          </cell>
          <cell r="G1388">
            <v>0</v>
          </cell>
          <cell r="H1388">
            <v>9211127.0318681803</v>
          </cell>
          <cell r="I1388">
            <v>0</v>
          </cell>
          <cell r="J1388">
            <v>0</v>
          </cell>
          <cell r="K1388">
            <v>0</v>
          </cell>
          <cell r="P1388">
            <v>0.75</v>
          </cell>
          <cell r="Q1388">
            <v>6908345.2739011347</v>
          </cell>
          <cell r="R1388">
            <v>2302781.7579670451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D1388">
            <v>350</v>
          </cell>
          <cell r="AE1388" t="str">
            <v>SG</v>
          </cell>
          <cell r="AF1388" t="str">
            <v>350.SG</v>
          </cell>
        </row>
        <row r="1389">
          <cell r="A1389">
            <v>1389</v>
          </cell>
          <cell r="D1389" t="str">
            <v>SG</v>
          </cell>
          <cell r="E1389" t="str">
            <v>T</v>
          </cell>
          <cell r="F1389">
            <v>21109231.90737322</v>
          </cell>
          <cell r="G1389">
            <v>0</v>
          </cell>
          <cell r="H1389">
            <v>21109231.90737322</v>
          </cell>
          <cell r="I1389">
            <v>0</v>
          </cell>
          <cell r="J1389">
            <v>0</v>
          </cell>
          <cell r="K1389">
            <v>0</v>
          </cell>
          <cell r="P1389">
            <v>0.75</v>
          </cell>
          <cell r="Q1389">
            <v>15831923.930529915</v>
          </cell>
          <cell r="R1389">
            <v>5277307.9768433049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D1389">
            <v>350</v>
          </cell>
          <cell r="AE1389" t="str">
            <v>SG</v>
          </cell>
          <cell r="AF1389" t="str">
            <v>350.SG1</v>
          </cell>
        </row>
        <row r="1390">
          <cell r="A1390">
            <v>1390</v>
          </cell>
          <cell r="D1390" t="str">
            <v>SG</v>
          </cell>
          <cell r="E1390" t="str">
            <v>T</v>
          </cell>
          <cell r="F1390">
            <v>87053503.943133622</v>
          </cell>
          <cell r="G1390">
            <v>0</v>
          </cell>
          <cell r="H1390">
            <v>87053503.943133622</v>
          </cell>
          <cell r="I1390">
            <v>0</v>
          </cell>
          <cell r="J1390">
            <v>0</v>
          </cell>
          <cell r="K1390">
            <v>0</v>
          </cell>
          <cell r="P1390">
            <v>0.75</v>
          </cell>
          <cell r="Q1390">
            <v>65290127.957350217</v>
          </cell>
          <cell r="R1390">
            <v>21763375.985783406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D1390">
            <v>350</v>
          </cell>
          <cell r="AE1390" t="str">
            <v>SG</v>
          </cell>
          <cell r="AF1390" t="str">
            <v>350.SG2</v>
          </cell>
        </row>
        <row r="1391">
          <cell r="A1391">
            <v>1391</v>
          </cell>
          <cell r="F1391">
            <v>117373862.88237503</v>
          </cell>
          <cell r="G1391">
            <v>0</v>
          </cell>
          <cell r="H1391">
            <v>117373862.88237503</v>
          </cell>
          <cell r="I1391">
            <v>0</v>
          </cell>
          <cell r="J1391">
            <v>0</v>
          </cell>
          <cell r="K1391">
            <v>0</v>
          </cell>
          <cell r="N1391">
            <v>0</v>
          </cell>
          <cell r="O1391">
            <v>0</v>
          </cell>
          <cell r="Q1391">
            <v>88030397.161781266</v>
          </cell>
          <cell r="R1391">
            <v>29343465.720593758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D1391">
            <v>350</v>
          </cell>
          <cell r="AE1391" t="str">
            <v>NA</v>
          </cell>
          <cell r="AF1391" t="str">
            <v>350.NA1</v>
          </cell>
        </row>
        <row r="1392">
          <cell r="A1392">
            <v>1392</v>
          </cell>
          <cell r="AD1392">
            <v>350</v>
          </cell>
          <cell r="AE1392" t="str">
            <v>NA</v>
          </cell>
          <cell r="AF1392" t="str">
            <v>350.NA2</v>
          </cell>
        </row>
        <row r="1393">
          <cell r="A1393">
            <v>1393</v>
          </cell>
          <cell r="B1393">
            <v>352</v>
          </cell>
          <cell r="C1393" t="str">
            <v>Structures and Improvements</v>
          </cell>
          <cell r="AD1393">
            <v>352</v>
          </cell>
          <cell r="AE1393" t="str">
            <v>NA</v>
          </cell>
          <cell r="AF1393" t="str">
            <v>352.NA</v>
          </cell>
        </row>
        <row r="1394">
          <cell r="A1394">
            <v>1394</v>
          </cell>
          <cell r="D1394" t="str">
            <v>S</v>
          </cell>
          <cell r="E1394" t="str">
            <v>T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P1394">
            <v>0.75</v>
          </cell>
          <cell r="Q1394">
            <v>0</v>
          </cell>
          <cell r="R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D1394">
            <v>352</v>
          </cell>
          <cell r="AE1394" t="str">
            <v>S</v>
          </cell>
          <cell r="AF1394" t="str">
            <v>352.S</v>
          </cell>
        </row>
        <row r="1395">
          <cell r="A1395">
            <v>1395</v>
          </cell>
          <cell r="D1395" t="str">
            <v>SG</v>
          </cell>
          <cell r="E1395" t="str">
            <v>T</v>
          </cell>
          <cell r="F1395">
            <v>3073510.0405435623</v>
          </cell>
          <cell r="G1395">
            <v>0</v>
          </cell>
          <cell r="H1395">
            <v>3073510.0405435623</v>
          </cell>
          <cell r="I1395">
            <v>0</v>
          </cell>
          <cell r="J1395">
            <v>0</v>
          </cell>
          <cell r="K1395">
            <v>0</v>
          </cell>
          <cell r="P1395">
            <v>0.75</v>
          </cell>
          <cell r="Q1395">
            <v>2305132.5304076718</v>
          </cell>
          <cell r="R1395">
            <v>768377.51013589057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D1395">
            <v>352</v>
          </cell>
          <cell r="AE1395" t="str">
            <v>SG</v>
          </cell>
          <cell r="AF1395" t="str">
            <v>352.SG</v>
          </cell>
        </row>
        <row r="1396">
          <cell r="A1396">
            <v>1396</v>
          </cell>
          <cell r="D1396" t="str">
            <v>SG</v>
          </cell>
          <cell r="E1396" t="str">
            <v>T</v>
          </cell>
          <cell r="F1396">
            <v>7782956.9470489006</v>
          </cell>
          <cell r="G1396">
            <v>0</v>
          </cell>
          <cell r="H1396">
            <v>7782956.9470489006</v>
          </cell>
          <cell r="I1396">
            <v>0</v>
          </cell>
          <cell r="J1396">
            <v>0</v>
          </cell>
          <cell r="K1396">
            <v>0</v>
          </cell>
          <cell r="P1396">
            <v>0.75</v>
          </cell>
          <cell r="Q1396">
            <v>5837217.710286675</v>
          </cell>
          <cell r="R1396">
            <v>1945739.2367622252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D1396">
            <v>352</v>
          </cell>
          <cell r="AE1396" t="str">
            <v>SG</v>
          </cell>
          <cell r="AF1396" t="str">
            <v>352.SG1</v>
          </cell>
        </row>
        <row r="1397">
          <cell r="A1397">
            <v>1397</v>
          </cell>
          <cell r="D1397" t="str">
            <v>SG</v>
          </cell>
          <cell r="E1397" t="str">
            <v>T</v>
          </cell>
          <cell r="F1397">
            <v>105409489.59823567</v>
          </cell>
          <cell r="G1397">
            <v>0</v>
          </cell>
          <cell r="H1397">
            <v>105409489.59823567</v>
          </cell>
          <cell r="I1397">
            <v>0</v>
          </cell>
          <cell r="J1397">
            <v>0</v>
          </cell>
          <cell r="K1397">
            <v>0</v>
          </cell>
          <cell r="P1397">
            <v>0.75</v>
          </cell>
          <cell r="Q1397">
            <v>79057117.19867675</v>
          </cell>
          <cell r="R1397">
            <v>26352372.399558917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D1397">
            <v>352</v>
          </cell>
          <cell r="AE1397" t="str">
            <v>SG</v>
          </cell>
          <cell r="AF1397" t="str">
            <v>352.SG2</v>
          </cell>
        </row>
        <row r="1398">
          <cell r="A1398">
            <v>1398</v>
          </cell>
          <cell r="F1398">
            <v>116265956.58582813</v>
          </cell>
          <cell r="G1398">
            <v>0</v>
          </cell>
          <cell r="H1398">
            <v>116265956.58582813</v>
          </cell>
          <cell r="I1398">
            <v>0</v>
          </cell>
          <cell r="J1398">
            <v>0</v>
          </cell>
          <cell r="K1398">
            <v>0</v>
          </cell>
          <cell r="N1398">
            <v>0</v>
          </cell>
          <cell r="O1398">
            <v>0</v>
          </cell>
          <cell r="Q1398">
            <v>87199467.439371094</v>
          </cell>
          <cell r="R1398">
            <v>29066489.146457031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D1398">
            <v>352</v>
          </cell>
          <cell r="AE1398" t="str">
            <v>NA</v>
          </cell>
          <cell r="AF1398" t="str">
            <v>352.NA1</v>
          </cell>
        </row>
        <row r="1399">
          <cell r="A1399">
            <v>1399</v>
          </cell>
          <cell r="AD1399">
            <v>352</v>
          </cell>
          <cell r="AE1399" t="str">
            <v>NA</v>
          </cell>
          <cell r="AF1399" t="str">
            <v>352.NA2</v>
          </cell>
        </row>
        <row r="1400">
          <cell r="A1400">
            <v>1400</v>
          </cell>
          <cell r="B1400">
            <v>353</v>
          </cell>
          <cell r="C1400" t="str">
            <v>Station Equipment</v>
          </cell>
          <cell r="AD1400">
            <v>353</v>
          </cell>
          <cell r="AE1400" t="str">
            <v>NA</v>
          </cell>
          <cell r="AF1400" t="str">
            <v>353.NA</v>
          </cell>
        </row>
        <row r="1401">
          <cell r="A1401">
            <v>1401</v>
          </cell>
          <cell r="D1401" t="str">
            <v>SG</v>
          </cell>
          <cell r="E1401" t="str">
            <v>T</v>
          </cell>
          <cell r="F1401">
            <v>46836970.360741682</v>
          </cell>
          <cell r="G1401">
            <v>0</v>
          </cell>
          <cell r="H1401">
            <v>46836970.360741682</v>
          </cell>
          <cell r="I1401">
            <v>0</v>
          </cell>
          <cell r="J1401">
            <v>0</v>
          </cell>
          <cell r="K1401">
            <v>0</v>
          </cell>
          <cell r="P1401">
            <v>0.75</v>
          </cell>
          <cell r="Q1401">
            <v>35127727.770556264</v>
          </cell>
          <cell r="R1401">
            <v>11709242.590185421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D1401">
            <v>353</v>
          </cell>
          <cell r="AE1401" t="str">
            <v>SG</v>
          </cell>
          <cell r="AF1401" t="str">
            <v>353.SG</v>
          </cell>
        </row>
        <row r="1402">
          <cell r="A1402">
            <v>1402</v>
          </cell>
          <cell r="D1402" t="str">
            <v>SG</v>
          </cell>
          <cell r="E1402" t="str">
            <v>T</v>
          </cell>
          <cell r="F1402">
            <v>68289612.052148476</v>
          </cell>
          <cell r="G1402">
            <v>0</v>
          </cell>
          <cell r="H1402">
            <v>68289612.052148476</v>
          </cell>
          <cell r="I1402">
            <v>0</v>
          </cell>
          <cell r="J1402">
            <v>0</v>
          </cell>
          <cell r="K1402">
            <v>0</v>
          </cell>
          <cell r="P1402">
            <v>0.75</v>
          </cell>
          <cell r="Q1402">
            <v>51217209.039111361</v>
          </cell>
          <cell r="R1402">
            <v>17072403.013037119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D1402">
            <v>353</v>
          </cell>
          <cell r="AE1402" t="str">
            <v>SG</v>
          </cell>
          <cell r="AF1402" t="str">
            <v>353.SG1</v>
          </cell>
        </row>
        <row r="1403">
          <cell r="A1403">
            <v>1403</v>
          </cell>
          <cell r="D1403" t="str">
            <v>SG</v>
          </cell>
          <cell r="E1403" t="str">
            <v>T</v>
          </cell>
          <cell r="F1403">
            <v>823002281.80663764</v>
          </cell>
          <cell r="G1403">
            <v>0</v>
          </cell>
          <cell r="H1403">
            <v>823002281.80663764</v>
          </cell>
          <cell r="I1403">
            <v>0</v>
          </cell>
          <cell r="J1403">
            <v>0</v>
          </cell>
          <cell r="K1403">
            <v>0</v>
          </cell>
          <cell r="P1403">
            <v>0.75</v>
          </cell>
          <cell r="Q1403">
            <v>617251711.3549782</v>
          </cell>
          <cell r="R1403">
            <v>205750570.45165941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D1403">
            <v>353</v>
          </cell>
          <cell r="AE1403" t="str">
            <v>SG</v>
          </cell>
          <cell r="AF1403" t="str">
            <v>353.SG2</v>
          </cell>
        </row>
        <row r="1404">
          <cell r="A1404">
            <v>1404</v>
          </cell>
          <cell r="F1404">
            <v>938128864.21952784</v>
          </cell>
          <cell r="G1404">
            <v>0</v>
          </cell>
          <cell r="H1404">
            <v>938128864.21952784</v>
          </cell>
          <cell r="I1404">
            <v>0</v>
          </cell>
          <cell r="J1404">
            <v>0</v>
          </cell>
          <cell r="K1404">
            <v>0</v>
          </cell>
          <cell r="N1404">
            <v>0</v>
          </cell>
          <cell r="O1404">
            <v>0</v>
          </cell>
          <cell r="Q1404">
            <v>703596648.16464579</v>
          </cell>
          <cell r="R1404">
            <v>234532216.05488196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D1404">
            <v>353</v>
          </cell>
          <cell r="AE1404" t="str">
            <v>NA</v>
          </cell>
          <cell r="AF1404" t="str">
            <v>353.NA1</v>
          </cell>
        </row>
        <row r="1405">
          <cell r="A1405">
            <v>1405</v>
          </cell>
          <cell r="AD1405">
            <v>353</v>
          </cell>
          <cell r="AE1405" t="str">
            <v>NA</v>
          </cell>
          <cell r="AF1405" t="str">
            <v>353.NA2</v>
          </cell>
        </row>
        <row r="1406">
          <cell r="A1406">
            <v>1406</v>
          </cell>
          <cell r="B1406">
            <v>354</v>
          </cell>
          <cell r="C1406" t="str">
            <v>Towers and Fixtures</v>
          </cell>
          <cell r="AD1406">
            <v>354</v>
          </cell>
          <cell r="AE1406" t="str">
            <v>NA</v>
          </cell>
          <cell r="AF1406" t="str">
            <v>354.NA</v>
          </cell>
        </row>
        <row r="1407">
          <cell r="A1407">
            <v>1407</v>
          </cell>
          <cell r="D1407" t="str">
            <v>SG</v>
          </cell>
          <cell r="E1407" t="str">
            <v>T</v>
          </cell>
          <cell r="F1407">
            <v>56030715.363905199</v>
          </cell>
          <cell r="G1407">
            <v>0</v>
          </cell>
          <cell r="H1407">
            <v>56030715.363905199</v>
          </cell>
          <cell r="I1407">
            <v>0</v>
          </cell>
          <cell r="J1407">
            <v>0</v>
          </cell>
          <cell r="K1407">
            <v>0</v>
          </cell>
          <cell r="P1407">
            <v>0.75</v>
          </cell>
          <cell r="Q1407">
            <v>42023036.522928901</v>
          </cell>
          <cell r="R1407">
            <v>14007678.8409763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354</v>
          </cell>
          <cell r="AE1407" t="str">
            <v>SG</v>
          </cell>
          <cell r="AF1407" t="str">
            <v>354.SG</v>
          </cell>
        </row>
        <row r="1408">
          <cell r="A1408">
            <v>1408</v>
          </cell>
          <cell r="D1408" t="str">
            <v>SG</v>
          </cell>
          <cell r="E1408" t="str">
            <v>T</v>
          </cell>
          <cell r="F1408">
            <v>57423274.556228898</v>
          </cell>
          <cell r="G1408">
            <v>0</v>
          </cell>
          <cell r="H1408">
            <v>57423274.556228898</v>
          </cell>
          <cell r="I1408">
            <v>0</v>
          </cell>
          <cell r="J1408">
            <v>0</v>
          </cell>
          <cell r="K1408">
            <v>0</v>
          </cell>
          <cell r="P1408">
            <v>0.75</v>
          </cell>
          <cell r="Q1408">
            <v>43067455.917171672</v>
          </cell>
          <cell r="R1408">
            <v>14355818.639057225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D1408">
            <v>354</v>
          </cell>
          <cell r="AE1408" t="str">
            <v>SG</v>
          </cell>
          <cell r="AF1408" t="str">
            <v>354.SG1</v>
          </cell>
        </row>
        <row r="1409">
          <cell r="A1409">
            <v>1409</v>
          </cell>
          <cell r="D1409" t="str">
            <v>SG</v>
          </cell>
          <cell r="E1409" t="str">
            <v>T</v>
          </cell>
          <cell r="F1409">
            <v>453800132.35793853</v>
          </cell>
          <cell r="G1409">
            <v>0</v>
          </cell>
          <cell r="H1409">
            <v>453800132.35793853</v>
          </cell>
          <cell r="I1409">
            <v>0</v>
          </cell>
          <cell r="J1409">
            <v>0</v>
          </cell>
          <cell r="K1409">
            <v>0</v>
          </cell>
          <cell r="P1409">
            <v>0.75</v>
          </cell>
          <cell r="Q1409">
            <v>340350099.2684539</v>
          </cell>
          <cell r="R1409">
            <v>113450033.08948463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D1409">
            <v>354</v>
          </cell>
          <cell r="AE1409" t="str">
            <v>SG</v>
          </cell>
          <cell r="AF1409" t="str">
            <v>354.SG2</v>
          </cell>
        </row>
        <row r="1410">
          <cell r="A1410">
            <v>1410</v>
          </cell>
          <cell r="F1410">
            <v>567254122.2780726</v>
          </cell>
          <cell r="G1410">
            <v>0</v>
          </cell>
          <cell r="H1410">
            <v>567254122.2780726</v>
          </cell>
          <cell r="I1410">
            <v>0</v>
          </cell>
          <cell r="J1410">
            <v>0</v>
          </cell>
          <cell r="K1410">
            <v>0</v>
          </cell>
          <cell r="N1410">
            <v>0</v>
          </cell>
          <cell r="O1410">
            <v>0</v>
          </cell>
          <cell r="Q1410">
            <v>425440591.70855451</v>
          </cell>
          <cell r="R1410">
            <v>141813530.56951815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  <cell r="Z1410">
            <v>0</v>
          </cell>
          <cell r="AA1410">
            <v>0</v>
          </cell>
          <cell r="AB1410">
            <v>0</v>
          </cell>
          <cell r="AD1410">
            <v>354</v>
          </cell>
          <cell r="AE1410" t="str">
            <v>NA</v>
          </cell>
          <cell r="AF1410" t="str">
            <v>354.NA1</v>
          </cell>
        </row>
        <row r="1411">
          <cell r="A1411">
            <v>1411</v>
          </cell>
          <cell r="AD1411">
            <v>354</v>
          </cell>
          <cell r="AE1411" t="str">
            <v>NA</v>
          </cell>
          <cell r="AF1411" t="str">
            <v>354.NA2</v>
          </cell>
        </row>
        <row r="1412">
          <cell r="A1412">
            <v>1412</v>
          </cell>
          <cell r="B1412">
            <v>355</v>
          </cell>
          <cell r="C1412" t="str">
            <v>Poles and Fixtures</v>
          </cell>
          <cell r="AD1412">
            <v>355</v>
          </cell>
          <cell r="AE1412" t="str">
            <v>NA</v>
          </cell>
          <cell r="AF1412" t="str">
            <v>355.NA</v>
          </cell>
        </row>
        <row r="1413">
          <cell r="A1413">
            <v>1413</v>
          </cell>
          <cell r="D1413" t="str">
            <v>SG</v>
          </cell>
          <cell r="E1413" t="str">
            <v>T</v>
          </cell>
          <cell r="F1413">
            <v>26934859.253938787</v>
          </cell>
          <cell r="G1413">
            <v>0</v>
          </cell>
          <cell r="H1413">
            <v>26934859.253938787</v>
          </cell>
          <cell r="I1413">
            <v>0</v>
          </cell>
          <cell r="J1413">
            <v>0</v>
          </cell>
          <cell r="K1413">
            <v>0</v>
          </cell>
          <cell r="P1413">
            <v>0.75</v>
          </cell>
          <cell r="Q1413">
            <v>20201144.440454088</v>
          </cell>
          <cell r="R1413">
            <v>6733714.8134846967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D1413">
            <v>355</v>
          </cell>
          <cell r="AE1413" t="str">
            <v>SG</v>
          </cell>
          <cell r="AF1413" t="str">
            <v>355.SG</v>
          </cell>
        </row>
        <row r="1414">
          <cell r="A1414">
            <v>1414</v>
          </cell>
          <cell r="D1414" t="str">
            <v>SG</v>
          </cell>
          <cell r="E1414" t="str">
            <v>T</v>
          </cell>
          <cell r="F1414">
            <v>50318897.366927408</v>
          </cell>
          <cell r="G1414">
            <v>0</v>
          </cell>
          <cell r="H1414">
            <v>50318897.366927408</v>
          </cell>
          <cell r="I1414">
            <v>0</v>
          </cell>
          <cell r="J1414">
            <v>0</v>
          </cell>
          <cell r="K1414">
            <v>0</v>
          </cell>
          <cell r="P1414">
            <v>0.75</v>
          </cell>
          <cell r="Q1414">
            <v>37739173.025195554</v>
          </cell>
          <cell r="R1414">
            <v>12579724.341731852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355</v>
          </cell>
          <cell r="AE1414" t="str">
            <v>SG</v>
          </cell>
          <cell r="AF1414" t="str">
            <v>355.SG1</v>
          </cell>
        </row>
        <row r="1415">
          <cell r="A1415">
            <v>1415</v>
          </cell>
          <cell r="D1415" t="str">
            <v>SG</v>
          </cell>
          <cell r="E1415" t="str">
            <v>T</v>
          </cell>
          <cell r="F1415">
            <v>335585675.22573721</v>
          </cell>
          <cell r="G1415">
            <v>0</v>
          </cell>
          <cell r="H1415">
            <v>335585675.22573721</v>
          </cell>
          <cell r="I1415">
            <v>0</v>
          </cell>
          <cell r="J1415">
            <v>0</v>
          </cell>
          <cell r="K1415">
            <v>0</v>
          </cell>
          <cell r="P1415">
            <v>0.75</v>
          </cell>
          <cell r="Q1415">
            <v>251689256.41930291</v>
          </cell>
          <cell r="R1415">
            <v>83896418.806434304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D1415">
            <v>355</v>
          </cell>
          <cell r="AE1415" t="str">
            <v>SG</v>
          </cell>
          <cell r="AF1415" t="str">
            <v>355.SG2</v>
          </cell>
        </row>
        <row r="1416">
          <cell r="A1416">
            <v>1416</v>
          </cell>
          <cell r="F1416">
            <v>412839431.84660339</v>
          </cell>
          <cell r="G1416">
            <v>0</v>
          </cell>
          <cell r="H1416">
            <v>412839431.84660339</v>
          </cell>
          <cell r="I1416">
            <v>0</v>
          </cell>
          <cell r="J1416">
            <v>0</v>
          </cell>
          <cell r="K1416">
            <v>0</v>
          </cell>
          <cell r="N1416">
            <v>0</v>
          </cell>
          <cell r="O1416">
            <v>0</v>
          </cell>
          <cell r="Q1416">
            <v>309629573.88495255</v>
          </cell>
          <cell r="R1416">
            <v>103209857.96165085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D1416">
            <v>355</v>
          </cell>
          <cell r="AE1416" t="str">
            <v>NA</v>
          </cell>
          <cell r="AF1416" t="str">
            <v>355.NA1</v>
          </cell>
        </row>
        <row r="1417">
          <cell r="A1417">
            <v>1417</v>
          </cell>
          <cell r="AD1417">
            <v>355</v>
          </cell>
          <cell r="AE1417" t="str">
            <v>NA</v>
          </cell>
          <cell r="AF1417" t="str">
            <v>355.NA2</v>
          </cell>
        </row>
        <row r="1418">
          <cell r="A1418">
            <v>1418</v>
          </cell>
          <cell r="B1418">
            <v>356</v>
          </cell>
          <cell r="C1418" t="str">
            <v>Clearing and Grading</v>
          </cell>
          <cell r="AD1418">
            <v>356</v>
          </cell>
          <cell r="AE1418" t="str">
            <v>NA</v>
          </cell>
          <cell r="AF1418" t="str">
            <v>356.NA</v>
          </cell>
        </row>
        <row r="1419">
          <cell r="A1419">
            <v>1419</v>
          </cell>
          <cell r="D1419" t="str">
            <v>SG</v>
          </cell>
          <cell r="E1419" t="str">
            <v>T</v>
          </cell>
          <cell r="F1419">
            <v>69410923.416810855</v>
          </cell>
          <cell r="G1419">
            <v>0</v>
          </cell>
          <cell r="H1419">
            <v>69410923.416810855</v>
          </cell>
          <cell r="I1419">
            <v>0</v>
          </cell>
          <cell r="J1419">
            <v>0</v>
          </cell>
          <cell r="K1419">
            <v>0</v>
          </cell>
          <cell r="P1419">
            <v>0.75</v>
          </cell>
          <cell r="Q1419">
            <v>52058192.562608138</v>
          </cell>
          <cell r="R1419">
            <v>17352730.854202714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D1419">
            <v>356</v>
          </cell>
          <cell r="AE1419" t="str">
            <v>SG</v>
          </cell>
          <cell r="AF1419" t="str">
            <v>356.SG</v>
          </cell>
        </row>
        <row r="1420">
          <cell r="A1420">
            <v>1420</v>
          </cell>
          <cell r="D1420" t="str">
            <v>SG</v>
          </cell>
          <cell r="E1420" t="str">
            <v>T</v>
          </cell>
          <cell r="F1420">
            <v>69025391.620631397</v>
          </cell>
          <cell r="G1420">
            <v>0</v>
          </cell>
          <cell r="H1420">
            <v>69025391.620631397</v>
          </cell>
          <cell r="I1420">
            <v>0</v>
          </cell>
          <cell r="J1420">
            <v>0</v>
          </cell>
          <cell r="K1420">
            <v>0</v>
          </cell>
          <cell r="P1420">
            <v>0.75</v>
          </cell>
          <cell r="Q1420">
            <v>51769043.715473548</v>
          </cell>
          <cell r="R1420">
            <v>17256347.905157849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D1420">
            <v>356</v>
          </cell>
          <cell r="AE1420" t="str">
            <v>SG</v>
          </cell>
          <cell r="AF1420" t="str">
            <v>356.SG1</v>
          </cell>
        </row>
        <row r="1421">
          <cell r="A1421">
            <v>1421</v>
          </cell>
          <cell r="D1421" t="str">
            <v>SG</v>
          </cell>
          <cell r="E1421" t="str">
            <v>T</v>
          </cell>
          <cell r="F1421">
            <v>403660694.3120535</v>
          </cell>
          <cell r="G1421">
            <v>0</v>
          </cell>
          <cell r="H1421">
            <v>403660694.3120535</v>
          </cell>
          <cell r="I1421">
            <v>0</v>
          </cell>
          <cell r="J1421">
            <v>0</v>
          </cell>
          <cell r="K1421">
            <v>0</v>
          </cell>
          <cell r="P1421">
            <v>0.75</v>
          </cell>
          <cell r="Q1421">
            <v>302745520.73404014</v>
          </cell>
          <cell r="R1421">
            <v>100915173.57801338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D1421">
            <v>356</v>
          </cell>
          <cell r="AE1421" t="str">
            <v>SG</v>
          </cell>
          <cell r="AF1421" t="str">
            <v>356.SG2</v>
          </cell>
        </row>
        <row r="1422">
          <cell r="A1422">
            <v>1422</v>
          </cell>
          <cell r="F1422">
            <v>542097009.34949577</v>
          </cell>
          <cell r="G1422">
            <v>0</v>
          </cell>
          <cell r="H1422">
            <v>542097009.34949577</v>
          </cell>
          <cell r="I1422">
            <v>0</v>
          </cell>
          <cell r="J1422">
            <v>0</v>
          </cell>
          <cell r="K1422">
            <v>0</v>
          </cell>
          <cell r="N1422">
            <v>0</v>
          </cell>
          <cell r="O1422">
            <v>0</v>
          </cell>
          <cell r="Q1422">
            <v>406572757.0121218</v>
          </cell>
          <cell r="R1422">
            <v>135524252.33737394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  <cell r="AD1422">
            <v>356</v>
          </cell>
          <cell r="AE1422" t="str">
            <v>NA</v>
          </cell>
          <cell r="AF1422" t="str">
            <v>356.NA1</v>
          </cell>
        </row>
        <row r="1423">
          <cell r="A1423">
            <v>1423</v>
          </cell>
          <cell r="AD1423">
            <v>356</v>
          </cell>
          <cell r="AE1423" t="str">
            <v>NA</v>
          </cell>
          <cell r="AF1423" t="str">
            <v>356.NA2</v>
          </cell>
        </row>
        <row r="1424">
          <cell r="A1424">
            <v>1424</v>
          </cell>
          <cell r="B1424">
            <v>357</v>
          </cell>
          <cell r="C1424" t="str">
            <v>Underground Conduit</v>
          </cell>
          <cell r="AD1424">
            <v>357</v>
          </cell>
          <cell r="AE1424" t="str">
            <v>NA</v>
          </cell>
          <cell r="AF1424" t="str">
            <v>357.NA</v>
          </cell>
        </row>
        <row r="1425">
          <cell r="A1425">
            <v>1425</v>
          </cell>
          <cell r="D1425" t="str">
            <v>SG</v>
          </cell>
          <cell r="E1425" t="str">
            <v>T</v>
          </cell>
          <cell r="F1425">
            <v>2786.3148443769473</v>
          </cell>
          <cell r="G1425">
            <v>0</v>
          </cell>
          <cell r="H1425">
            <v>2786.3148443769473</v>
          </cell>
          <cell r="I1425">
            <v>0</v>
          </cell>
          <cell r="J1425">
            <v>0</v>
          </cell>
          <cell r="K1425">
            <v>0</v>
          </cell>
          <cell r="P1425">
            <v>0.75</v>
          </cell>
          <cell r="Q1425">
            <v>2089.7361332827104</v>
          </cell>
          <cell r="R1425">
            <v>696.57871109423684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D1425">
            <v>357</v>
          </cell>
          <cell r="AE1425" t="str">
            <v>SG</v>
          </cell>
          <cell r="AF1425" t="str">
            <v>357.SG</v>
          </cell>
        </row>
        <row r="1426">
          <cell r="A1426">
            <v>1426</v>
          </cell>
          <cell r="D1426" t="str">
            <v>SG</v>
          </cell>
          <cell r="E1426" t="str">
            <v>T</v>
          </cell>
          <cell r="F1426">
            <v>40082.844175380189</v>
          </cell>
          <cell r="G1426">
            <v>0</v>
          </cell>
          <cell r="H1426">
            <v>40082.844175380189</v>
          </cell>
          <cell r="I1426">
            <v>0</v>
          </cell>
          <cell r="J1426">
            <v>0</v>
          </cell>
          <cell r="K1426">
            <v>0</v>
          </cell>
          <cell r="P1426">
            <v>0.75</v>
          </cell>
          <cell r="Q1426">
            <v>30062.133131535142</v>
          </cell>
          <cell r="R1426">
            <v>10020.711043845047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D1426">
            <v>357</v>
          </cell>
          <cell r="AE1426" t="str">
            <v>SG</v>
          </cell>
          <cell r="AF1426" t="str">
            <v>357.SG1</v>
          </cell>
        </row>
        <row r="1427">
          <cell r="A1427">
            <v>1427</v>
          </cell>
          <cell r="D1427" t="str">
            <v>SG</v>
          </cell>
          <cell r="E1427" t="str">
            <v>T</v>
          </cell>
          <cell r="F1427">
            <v>1496361.4752461463</v>
          </cell>
          <cell r="G1427">
            <v>0</v>
          </cell>
          <cell r="H1427">
            <v>1496361.4752461463</v>
          </cell>
          <cell r="I1427">
            <v>0</v>
          </cell>
          <cell r="J1427">
            <v>0</v>
          </cell>
          <cell r="K1427">
            <v>0</v>
          </cell>
          <cell r="P1427">
            <v>0.75</v>
          </cell>
          <cell r="Q1427">
            <v>1122271.1064346097</v>
          </cell>
          <cell r="R1427">
            <v>374090.36881153658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D1427">
            <v>357</v>
          </cell>
          <cell r="AE1427" t="str">
            <v>SG</v>
          </cell>
          <cell r="AF1427" t="str">
            <v>357.SG2</v>
          </cell>
        </row>
        <row r="1428">
          <cell r="A1428">
            <v>1428</v>
          </cell>
          <cell r="F1428">
            <v>1539230.6342659034</v>
          </cell>
          <cell r="G1428">
            <v>0</v>
          </cell>
          <cell r="H1428">
            <v>1539230.6342659034</v>
          </cell>
          <cell r="I1428">
            <v>0</v>
          </cell>
          <cell r="J1428">
            <v>0</v>
          </cell>
          <cell r="K1428">
            <v>0</v>
          </cell>
          <cell r="N1428">
            <v>0</v>
          </cell>
          <cell r="O1428">
            <v>0</v>
          </cell>
          <cell r="Q1428">
            <v>1154422.9756994275</v>
          </cell>
          <cell r="R1428">
            <v>384807.65856647585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D1428">
            <v>357</v>
          </cell>
          <cell r="AE1428" t="str">
            <v>NA</v>
          </cell>
          <cell r="AF1428" t="str">
            <v>357.NA1</v>
          </cell>
        </row>
        <row r="1429">
          <cell r="A1429">
            <v>1429</v>
          </cell>
          <cell r="AD1429">
            <v>357</v>
          </cell>
          <cell r="AE1429" t="str">
            <v>NA</v>
          </cell>
          <cell r="AF1429" t="str">
            <v>357.NA2</v>
          </cell>
        </row>
        <row r="1430">
          <cell r="A1430">
            <v>1430</v>
          </cell>
          <cell r="B1430">
            <v>358</v>
          </cell>
          <cell r="C1430" t="str">
            <v xml:space="preserve">Underground Conductors </v>
          </cell>
          <cell r="AD1430">
            <v>358</v>
          </cell>
          <cell r="AE1430" t="str">
            <v>NA</v>
          </cell>
          <cell r="AF1430" t="str">
            <v>358.NA</v>
          </cell>
        </row>
        <row r="1431">
          <cell r="A1431">
            <v>1431</v>
          </cell>
          <cell r="D1431" t="str">
            <v>SG</v>
          </cell>
          <cell r="E1431" t="str">
            <v>T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P1431">
            <v>0.75</v>
          </cell>
          <cell r="Q1431">
            <v>0</v>
          </cell>
          <cell r="R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D1431">
            <v>358</v>
          </cell>
          <cell r="AE1431" t="str">
            <v>SG</v>
          </cell>
          <cell r="AF1431" t="str">
            <v>358.SG</v>
          </cell>
        </row>
        <row r="1432">
          <cell r="A1432">
            <v>1432</v>
          </cell>
          <cell r="D1432" t="str">
            <v>SG</v>
          </cell>
          <cell r="E1432" t="str">
            <v>T</v>
          </cell>
          <cell r="F1432">
            <v>475634.50448296353</v>
          </cell>
          <cell r="G1432">
            <v>0</v>
          </cell>
          <cell r="H1432">
            <v>475634.50448296353</v>
          </cell>
          <cell r="I1432">
            <v>0</v>
          </cell>
          <cell r="J1432">
            <v>0</v>
          </cell>
          <cell r="K1432">
            <v>0</v>
          </cell>
          <cell r="P1432">
            <v>0.75</v>
          </cell>
          <cell r="Q1432">
            <v>356725.87836222263</v>
          </cell>
          <cell r="R1432">
            <v>118908.62612074088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D1432">
            <v>358</v>
          </cell>
          <cell r="AE1432" t="str">
            <v>SG</v>
          </cell>
          <cell r="AF1432" t="str">
            <v>358.SG1</v>
          </cell>
        </row>
        <row r="1433">
          <cell r="A1433">
            <v>1433</v>
          </cell>
          <cell r="D1433" t="str">
            <v>SG</v>
          </cell>
          <cell r="E1433" t="str">
            <v>T</v>
          </cell>
          <cell r="F1433">
            <v>3038580.0867455723</v>
          </cell>
          <cell r="G1433">
            <v>0</v>
          </cell>
          <cell r="H1433">
            <v>3038580.0867455723</v>
          </cell>
          <cell r="I1433">
            <v>0</v>
          </cell>
          <cell r="J1433">
            <v>0</v>
          </cell>
          <cell r="K1433">
            <v>0</v>
          </cell>
          <cell r="P1433">
            <v>0.75</v>
          </cell>
          <cell r="Q1433">
            <v>2278935.0650591794</v>
          </cell>
          <cell r="R1433">
            <v>759645.02168639307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D1433">
            <v>358</v>
          </cell>
          <cell r="AE1433" t="str">
            <v>SG</v>
          </cell>
          <cell r="AF1433" t="str">
            <v>358.SG2</v>
          </cell>
        </row>
        <row r="1434">
          <cell r="A1434">
            <v>1434</v>
          </cell>
          <cell r="F1434">
            <v>3514214.5912285359</v>
          </cell>
          <cell r="G1434">
            <v>0</v>
          </cell>
          <cell r="H1434">
            <v>3514214.5912285359</v>
          </cell>
          <cell r="I1434">
            <v>0</v>
          </cell>
          <cell r="J1434">
            <v>0</v>
          </cell>
          <cell r="K1434">
            <v>0</v>
          </cell>
          <cell r="N1434">
            <v>0</v>
          </cell>
          <cell r="O1434">
            <v>0</v>
          </cell>
          <cell r="Q1434">
            <v>2635660.943421402</v>
          </cell>
          <cell r="R1434">
            <v>878553.64780713397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D1434">
            <v>358</v>
          </cell>
          <cell r="AE1434" t="str">
            <v>NA</v>
          </cell>
          <cell r="AF1434" t="str">
            <v>358.NA1</v>
          </cell>
        </row>
        <row r="1435">
          <cell r="A1435">
            <v>1435</v>
          </cell>
          <cell r="AD1435">
            <v>358</v>
          </cell>
          <cell r="AE1435" t="str">
            <v>NA</v>
          </cell>
          <cell r="AF1435" t="str">
            <v>358.NA2</v>
          </cell>
        </row>
        <row r="1436">
          <cell r="A1436">
            <v>1436</v>
          </cell>
          <cell r="B1436">
            <v>359</v>
          </cell>
          <cell r="C1436" t="str">
            <v>Roads and Trails</v>
          </cell>
          <cell r="AD1436">
            <v>359</v>
          </cell>
          <cell r="AE1436" t="str">
            <v>NA</v>
          </cell>
          <cell r="AF1436" t="str">
            <v>359.NA</v>
          </cell>
        </row>
        <row r="1437">
          <cell r="A1437">
            <v>1437</v>
          </cell>
          <cell r="D1437" t="str">
            <v>SG</v>
          </cell>
          <cell r="E1437" t="str">
            <v>T</v>
          </cell>
          <cell r="F1437">
            <v>814785.83947619528</v>
          </cell>
          <cell r="G1437">
            <v>0</v>
          </cell>
          <cell r="H1437">
            <v>814785.83947619528</v>
          </cell>
          <cell r="I1437">
            <v>0</v>
          </cell>
          <cell r="J1437">
            <v>0</v>
          </cell>
          <cell r="K1437">
            <v>0</v>
          </cell>
          <cell r="P1437">
            <v>0.75</v>
          </cell>
          <cell r="Q1437">
            <v>611089.37960714649</v>
          </cell>
          <cell r="R1437">
            <v>203696.45986904882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D1437">
            <v>359</v>
          </cell>
          <cell r="AE1437" t="str">
            <v>SG</v>
          </cell>
          <cell r="AF1437" t="str">
            <v>359.SG</v>
          </cell>
        </row>
        <row r="1438">
          <cell r="A1438">
            <v>1438</v>
          </cell>
          <cell r="D1438" t="str">
            <v>SG</v>
          </cell>
          <cell r="E1438" t="str">
            <v>T</v>
          </cell>
          <cell r="F1438">
            <v>192655.8503728839</v>
          </cell>
          <cell r="G1438">
            <v>0</v>
          </cell>
          <cell r="H1438">
            <v>192655.8503728839</v>
          </cell>
          <cell r="I1438">
            <v>0</v>
          </cell>
          <cell r="J1438">
            <v>0</v>
          </cell>
          <cell r="K1438">
            <v>0</v>
          </cell>
          <cell r="P1438">
            <v>0.75</v>
          </cell>
          <cell r="Q1438">
            <v>144491.88777966291</v>
          </cell>
          <cell r="R1438">
            <v>48163.962593220975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D1438">
            <v>359</v>
          </cell>
          <cell r="AE1438" t="str">
            <v>SG</v>
          </cell>
          <cell r="AF1438" t="str">
            <v>359.SG1</v>
          </cell>
        </row>
        <row r="1439">
          <cell r="A1439">
            <v>1439</v>
          </cell>
          <cell r="D1439" t="str">
            <v>SG</v>
          </cell>
          <cell r="E1439" t="str">
            <v>T</v>
          </cell>
          <cell r="F1439">
            <v>4213222.3770180549</v>
          </cell>
          <cell r="G1439">
            <v>0</v>
          </cell>
          <cell r="H1439">
            <v>4213222.3770180549</v>
          </cell>
          <cell r="I1439">
            <v>0</v>
          </cell>
          <cell r="J1439">
            <v>0</v>
          </cell>
          <cell r="K1439">
            <v>0</v>
          </cell>
          <cell r="P1439">
            <v>0.75</v>
          </cell>
          <cell r="Q1439">
            <v>3159916.7827635412</v>
          </cell>
          <cell r="R1439">
            <v>1053305.5942545137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D1439">
            <v>359</v>
          </cell>
          <cell r="AE1439" t="str">
            <v>SG</v>
          </cell>
          <cell r="AF1439" t="str">
            <v>359.SG2</v>
          </cell>
        </row>
        <row r="1440">
          <cell r="A1440">
            <v>1440</v>
          </cell>
          <cell r="F1440">
            <v>5220664.0668671336</v>
          </cell>
          <cell r="G1440">
            <v>0</v>
          </cell>
          <cell r="H1440">
            <v>5220664.0668671336</v>
          </cell>
          <cell r="I1440">
            <v>0</v>
          </cell>
          <cell r="J1440">
            <v>0</v>
          </cell>
          <cell r="K1440">
            <v>0</v>
          </cell>
          <cell r="N1440">
            <v>0</v>
          </cell>
          <cell r="O1440">
            <v>0</v>
          </cell>
          <cell r="Q1440">
            <v>3915498.0501503507</v>
          </cell>
          <cell r="R1440">
            <v>1305166.0167167834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D1440">
            <v>359</v>
          </cell>
          <cell r="AE1440" t="str">
            <v>NA</v>
          </cell>
          <cell r="AF1440" t="str">
            <v>359.NA1</v>
          </cell>
        </row>
        <row r="1441">
          <cell r="A1441">
            <v>1441</v>
          </cell>
          <cell r="AD1441">
            <v>359</v>
          </cell>
          <cell r="AE1441" t="str">
            <v>NA</v>
          </cell>
          <cell r="AF1441" t="str">
            <v>359.NA2</v>
          </cell>
        </row>
        <row r="1442">
          <cell r="A1442">
            <v>1442</v>
          </cell>
          <cell r="B1442" t="str">
            <v>TP</v>
          </cell>
          <cell r="C1442" t="str">
            <v>Unclassified Trans Plant - Acct 300</v>
          </cell>
          <cell r="AD1442" t="str">
            <v>TP</v>
          </cell>
          <cell r="AE1442" t="str">
            <v>NA</v>
          </cell>
          <cell r="AF1442" t="str">
            <v>TP.NA</v>
          </cell>
        </row>
        <row r="1443">
          <cell r="A1443">
            <v>1443</v>
          </cell>
          <cell r="D1443" t="str">
            <v>SG</v>
          </cell>
          <cell r="E1443" t="str">
            <v>T</v>
          </cell>
          <cell r="F1443">
            <v>37310359.093202345</v>
          </cell>
          <cell r="G1443">
            <v>0</v>
          </cell>
          <cell r="H1443">
            <v>37310359.093202345</v>
          </cell>
          <cell r="I1443">
            <v>0</v>
          </cell>
          <cell r="J1443">
            <v>0</v>
          </cell>
          <cell r="K1443">
            <v>0</v>
          </cell>
          <cell r="P1443">
            <v>0.75</v>
          </cell>
          <cell r="Q1443">
            <v>27982769.319901757</v>
          </cell>
          <cell r="R1443">
            <v>9327589.7733005863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D1443" t="str">
            <v>TP</v>
          </cell>
          <cell r="AE1443" t="str">
            <v>SG</v>
          </cell>
          <cell r="AF1443" t="str">
            <v>TP.SG</v>
          </cell>
        </row>
        <row r="1444">
          <cell r="A1444">
            <v>1444</v>
          </cell>
          <cell r="F1444">
            <v>37310359.093202345</v>
          </cell>
          <cell r="G1444">
            <v>0</v>
          </cell>
          <cell r="H1444">
            <v>37310359.093202345</v>
          </cell>
          <cell r="I1444">
            <v>0</v>
          </cell>
          <cell r="J1444">
            <v>0</v>
          </cell>
          <cell r="K1444">
            <v>0</v>
          </cell>
          <cell r="N1444">
            <v>0</v>
          </cell>
          <cell r="O1444">
            <v>0</v>
          </cell>
          <cell r="Q1444">
            <v>27982769.319901757</v>
          </cell>
          <cell r="R1444">
            <v>9327589.7733005863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D1444" t="str">
            <v>TP</v>
          </cell>
          <cell r="AE1444" t="str">
            <v>NA</v>
          </cell>
          <cell r="AF1444" t="str">
            <v>TP.NA1</v>
          </cell>
        </row>
        <row r="1445">
          <cell r="A1445">
            <v>1445</v>
          </cell>
          <cell r="AD1445" t="str">
            <v>TP</v>
          </cell>
          <cell r="AE1445" t="str">
            <v>NA</v>
          </cell>
          <cell r="AF1445" t="str">
            <v>TP.NA2</v>
          </cell>
        </row>
        <row r="1446">
          <cell r="A1446">
            <v>1446</v>
          </cell>
          <cell r="B1446" t="str">
            <v>TS0</v>
          </cell>
          <cell r="C1446" t="str">
            <v>Unclassified Trans Sub Plant - Acct 300</v>
          </cell>
          <cell r="AD1446" t="str">
            <v>TS0</v>
          </cell>
          <cell r="AE1446" t="str">
            <v>NA</v>
          </cell>
          <cell r="AF1446" t="str">
            <v>TS0.NA</v>
          </cell>
        </row>
        <row r="1447">
          <cell r="A1447">
            <v>1447</v>
          </cell>
          <cell r="D1447" t="str">
            <v>SG</v>
          </cell>
          <cell r="E1447" t="str">
            <v>T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P1447">
            <v>0.75</v>
          </cell>
          <cell r="Q1447">
            <v>0</v>
          </cell>
          <cell r="R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D1447" t="str">
            <v>TS0</v>
          </cell>
          <cell r="AE1447" t="str">
            <v>SG</v>
          </cell>
          <cell r="AF1447" t="str">
            <v>TS0.SG</v>
          </cell>
        </row>
        <row r="1448">
          <cell r="A1448">
            <v>1448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N1448">
            <v>0</v>
          </cell>
          <cell r="O1448">
            <v>0</v>
          </cell>
          <cell r="Q1448">
            <v>0</v>
          </cell>
          <cell r="R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D1448" t="str">
            <v>TS0</v>
          </cell>
          <cell r="AE1448" t="str">
            <v>NA</v>
          </cell>
          <cell r="AF1448" t="str">
            <v>TS0.NA1</v>
          </cell>
        </row>
        <row r="1449">
          <cell r="A1449">
            <v>1449</v>
          </cell>
          <cell r="AD1449" t="str">
            <v>TS0</v>
          </cell>
          <cell r="AE1449" t="str">
            <v>NA</v>
          </cell>
          <cell r="AF1449" t="str">
            <v>TS0.NA2</v>
          </cell>
        </row>
        <row r="1450">
          <cell r="A1450">
            <v>1450</v>
          </cell>
          <cell r="B1450" t="str">
            <v>TOTAL TRANSMISSION PLANT</v>
          </cell>
          <cell r="F1450">
            <v>2741543715.5474668</v>
          </cell>
          <cell r="G1450">
            <v>0</v>
          </cell>
          <cell r="H1450">
            <v>2741543715.5474668</v>
          </cell>
          <cell r="I1450">
            <v>0</v>
          </cell>
          <cell r="J1450">
            <v>0</v>
          </cell>
          <cell r="K1450">
            <v>0</v>
          </cell>
          <cell r="N1450">
            <v>0</v>
          </cell>
          <cell r="O1450">
            <v>0</v>
          </cell>
          <cell r="Q1450">
            <v>2056157786.6605999</v>
          </cell>
          <cell r="R1450">
            <v>685385928.88686669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D1450" t="str">
            <v>TOTAL TRANSMISSION PLANT</v>
          </cell>
          <cell r="AE1450" t="str">
            <v>NA</v>
          </cell>
          <cell r="AF1450" t="str">
            <v>TOTAL TRANSMISSION PLANT.NA</v>
          </cell>
        </row>
        <row r="1451">
          <cell r="A1451">
            <v>1451</v>
          </cell>
          <cell r="AD1451" t="str">
            <v>TOTAL TRANSMISSION PLANT</v>
          </cell>
          <cell r="AE1451" t="str">
            <v>NA</v>
          </cell>
          <cell r="AF1451" t="str">
            <v>TOTAL TRANSMISSION PLANT.NA1</v>
          </cell>
        </row>
        <row r="1452">
          <cell r="A1452">
            <v>1452</v>
          </cell>
          <cell r="B1452">
            <v>360</v>
          </cell>
          <cell r="C1452" t="str">
            <v>Land and Land Rights</v>
          </cell>
          <cell r="AD1452">
            <v>360</v>
          </cell>
          <cell r="AE1452" t="str">
            <v>NA</v>
          </cell>
          <cell r="AF1452" t="str">
            <v>360.NA</v>
          </cell>
        </row>
        <row r="1453">
          <cell r="A1453">
            <v>1453</v>
          </cell>
          <cell r="D1453" t="str">
            <v>S</v>
          </cell>
          <cell r="E1453" t="str">
            <v>DPW</v>
          </cell>
          <cell r="F1453">
            <v>37147173.123846203</v>
          </cell>
          <cell r="G1453">
            <v>0</v>
          </cell>
          <cell r="H1453">
            <v>0</v>
          </cell>
          <cell r="I1453">
            <v>37147173.123846203</v>
          </cell>
          <cell r="J1453">
            <v>0</v>
          </cell>
          <cell r="K1453">
            <v>0</v>
          </cell>
          <cell r="S1453" t="str">
            <v>PLNT2</v>
          </cell>
          <cell r="T1453">
            <v>9395848.3216254152</v>
          </cell>
          <cell r="U1453">
            <v>27751324.802220788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D1453">
            <v>360</v>
          </cell>
          <cell r="AE1453" t="str">
            <v>S</v>
          </cell>
          <cell r="AF1453" t="str">
            <v>360.S1</v>
          </cell>
        </row>
        <row r="1454">
          <cell r="A1454">
            <v>1454</v>
          </cell>
          <cell r="F1454">
            <v>37147173.123846203</v>
          </cell>
          <cell r="G1454">
            <v>0</v>
          </cell>
          <cell r="H1454">
            <v>0</v>
          </cell>
          <cell r="I1454">
            <v>37147173.123846203</v>
          </cell>
          <cell r="J1454">
            <v>0</v>
          </cell>
          <cell r="K1454">
            <v>0</v>
          </cell>
          <cell r="N1454">
            <v>0</v>
          </cell>
          <cell r="O1454">
            <v>0</v>
          </cell>
          <cell r="Q1454">
            <v>0</v>
          </cell>
          <cell r="R1454">
            <v>0</v>
          </cell>
          <cell r="T1454">
            <v>9395848.3216254152</v>
          </cell>
          <cell r="U1454">
            <v>27751324.802220788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D1454">
            <v>360</v>
          </cell>
          <cell r="AE1454" t="str">
            <v>NA</v>
          </cell>
          <cell r="AF1454" t="str">
            <v>360.NA1</v>
          </cell>
        </row>
        <row r="1455">
          <cell r="A1455">
            <v>1455</v>
          </cell>
          <cell r="AD1455">
            <v>360</v>
          </cell>
          <cell r="AE1455" t="str">
            <v>NA</v>
          </cell>
          <cell r="AF1455" t="str">
            <v>360.NA2</v>
          </cell>
        </row>
        <row r="1456">
          <cell r="A1456">
            <v>1456</v>
          </cell>
          <cell r="B1456">
            <v>361</v>
          </cell>
          <cell r="C1456" t="str">
            <v>Structures and Improvements</v>
          </cell>
          <cell r="AD1456">
            <v>361</v>
          </cell>
          <cell r="AE1456" t="str">
            <v>NA</v>
          </cell>
          <cell r="AF1456" t="str">
            <v>361.NA</v>
          </cell>
        </row>
        <row r="1457">
          <cell r="A1457">
            <v>1457</v>
          </cell>
          <cell r="D1457" t="str">
            <v>S</v>
          </cell>
          <cell r="E1457" t="str">
            <v>DPW</v>
          </cell>
          <cell r="F1457">
            <v>56568461.8538462</v>
          </cell>
          <cell r="G1457">
            <v>0</v>
          </cell>
          <cell r="H1457">
            <v>0</v>
          </cell>
          <cell r="I1457">
            <v>56568461.8538462</v>
          </cell>
          <cell r="J1457">
            <v>0</v>
          </cell>
          <cell r="K1457">
            <v>0</v>
          </cell>
          <cell r="S1457" t="str">
            <v>PLNT2</v>
          </cell>
          <cell r="T1457">
            <v>14308186.671281219</v>
          </cell>
          <cell r="U1457">
            <v>42260275.182564981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D1457">
            <v>361</v>
          </cell>
          <cell r="AE1457" t="str">
            <v>S</v>
          </cell>
          <cell r="AF1457" t="str">
            <v>361.S1</v>
          </cell>
        </row>
        <row r="1458">
          <cell r="A1458">
            <v>1458</v>
          </cell>
          <cell r="F1458">
            <v>56568461.8538462</v>
          </cell>
          <cell r="G1458">
            <v>0</v>
          </cell>
          <cell r="H1458">
            <v>0</v>
          </cell>
          <cell r="I1458">
            <v>56568461.8538462</v>
          </cell>
          <cell r="J1458">
            <v>0</v>
          </cell>
          <cell r="K1458">
            <v>0</v>
          </cell>
          <cell r="N1458">
            <v>0</v>
          </cell>
          <cell r="O1458">
            <v>0</v>
          </cell>
          <cell r="Q1458">
            <v>0</v>
          </cell>
          <cell r="R1458">
            <v>0</v>
          </cell>
          <cell r="T1458">
            <v>14308186.671281219</v>
          </cell>
          <cell r="U1458">
            <v>42260275.182564981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D1458">
            <v>361</v>
          </cell>
          <cell r="AE1458" t="str">
            <v>NA</v>
          </cell>
          <cell r="AF1458" t="str">
            <v>361.NA1</v>
          </cell>
        </row>
        <row r="1459">
          <cell r="A1459">
            <v>1459</v>
          </cell>
          <cell r="AD1459">
            <v>361</v>
          </cell>
          <cell r="AE1459" t="str">
            <v>NA</v>
          </cell>
          <cell r="AF1459" t="str">
            <v>361.NA2</v>
          </cell>
        </row>
        <row r="1460">
          <cell r="A1460">
            <v>1460</v>
          </cell>
          <cell r="B1460">
            <v>362</v>
          </cell>
          <cell r="C1460" t="str">
            <v>Station Equipment</v>
          </cell>
          <cell r="AD1460">
            <v>362</v>
          </cell>
          <cell r="AE1460" t="str">
            <v>NA</v>
          </cell>
          <cell r="AF1460" t="str">
            <v>362.NA</v>
          </cell>
        </row>
        <row r="1461">
          <cell r="A1461">
            <v>1461</v>
          </cell>
          <cell r="D1461" t="str">
            <v>S</v>
          </cell>
          <cell r="E1461" t="str">
            <v>DPW</v>
          </cell>
          <cell r="F1461">
            <v>476680907.81</v>
          </cell>
          <cell r="G1461">
            <v>0</v>
          </cell>
          <cell r="H1461">
            <v>0</v>
          </cell>
          <cell r="I1461">
            <v>476680907.81</v>
          </cell>
          <cell r="J1461">
            <v>0</v>
          </cell>
          <cell r="K1461">
            <v>0</v>
          </cell>
          <cell r="S1461" t="str">
            <v>SUBS</v>
          </cell>
          <cell r="T1461">
            <v>476680907.81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D1461">
            <v>362</v>
          </cell>
          <cell r="AE1461" t="str">
            <v>S</v>
          </cell>
          <cell r="AF1461" t="str">
            <v>362.S1</v>
          </cell>
        </row>
        <row r="1462">
          <cell r="A1462">
            <v>1462</v>
          </cell>
          <cell r="F1462">
            <v>476680907.81</v>
          </cell>
          <cell r="G1462">
            <v>0</v>
          </cell>
          <cell r="H1462">
            <v>0</v>
          </cell>
          <cell r="I1462">
            <v>476680907.81</v>
          </cell>
          <cell r="J1462">
            <v>0</v>
          </cell>
          <cell r="K1462">
            <v>0</v>
          </cell>
          <cell r="N1462">
            <v>0</v>
          </cell>
          <cell r="O1462">
            <v>0</v>
          </cell>
          <cell r="Q1462">
            <v>0</v>
          </cell>
          <cell r="R1462">
            <v>0</v>
          </cell>
          <cell r="T1462">
            <v>476680907.81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D1462">
            <v>362</v>
          </cell>
          <cell r="AE1462" t="str">
            <v>NA</v>
          </cell>
          <cell r="AF1462" t="str">
            <v>362.NA1</v>
          </cell>
        </row>
        <row r="1463">
          <cell r="A1463">
            <v>1463</v>
          </cell>
          <cell r="AD1463">
            <v>362</v>
          </cell>
          <cell r="AE1463" t="str">
            <v>NA</v>
          </cell>
          <cell r="AF1463" t="str">
            <v>362.NA2</v>
          </cell>
        </row>
        <row r="1464">
          <cell r="A1464">
            <v>1464</v>
          </cell>
          <cell r="B1464">
            <v>364</v>
          </cell>
          <cell r="C1464" t="str">
            <v>Poles, Towers &amp; Fixtures</v>
          </cell>
          <cell r="AD1464">
            <v>364</v>
          </cell>
          <cell r="AE1464" t="str">
            <v>NA</v>
          </cell>
          <cell r="AF1464" t="str">
            <v>364.NA</v>
          </cell>
        </row>
        <row r="1465">
          <cell r="A1465">
            <v>1465</v>
          </cell>
          <cell r="D1465" t="str">
            <v>S</v>
          </cell>
          <cell r="E1465" t="str">
            <v>DPW</v>
          </cell>
          <cell r="F1465">
            <v>386700601.473077</v>
          </cell>
          <cell r="G1465">
            <v>0</v>
          </cell>
          <cell r="H1465">
            <v>0</v>
          </cell>
          <cell r="I1465">
            <v>386700601.473077</v>
          </cell>
          <cell r="J1465">
            <v>0</v>
          </cell>
          <cell r="K1465">
            <v>0</v>
          </cell>
          <cell r="S1465" t="str">
            <v>PC</v>
          </cell>
          <cell r="T1465">
            <v>0</v>
          </cell>
          <cell r="U1465">
            <v>386700601.473077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D1465">
            <v>364</v>
          </cell>
          <cell r="AE1465" t="str">
            <v>S</v>
          </cell>
          <cell r="AF1465" t="str">
            <v>364.S1</v>
          </cell>
        </row>
        <row r="1466">
          <cell r="A1466">
            <v>1466</v>
          </cell>
          <cell r="F1466">
            <v>386700601.473077</v>
          </cell>
          <cell r="G1466">
            <v>0</v>
          </cell>
          <cell r="H1466">
            <v>0</v>
          </cell>
          <cell r="I1466">
            <v>386700601.473077</v>
          </cell>
          <cell r="J1466">
            <v>0</v>
          </cell>
          <cell r="K1466">
            <v>0</v>
          </cell>
          <cell r="N1466">
            <v>0</v>
          </cell>
          <cell r="O1466">
            <v>0</v>
          </cell>
          <cell r="Q1466">
            <v>0</v>
          </cell>
          <cell r="R1466">
            <v>0</v>
          </cell>
          <cell r="T1466">
            <v>0</v>
          </cell>
          <cell r="U1466">
            <v>386700601.473077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D1466">
            <v>364</v>
          </cell>
          <cell r="AE1466" t="str">
            <v>NA</v>
          </cell>
          <cell r="AF1466" t="str">
            <v>364.NA1</v>
          </cell>
        </row>
        <row r="1467">
          <cell r="A1467">
            <v>1467</v>
          </cell>
          <cell r="AD1467">
            <v>364</v>
          </cell>
          <cell r="AE1467" t="str">
            <v>NA</v>
          </cell>
          <cell r="AF1467" t="str">
            <v>364.NA2</v>
          </cell>
        </row>
        <row r="1468">
          <cell r="A1468">
            <v>1468</v>
          </cell>
          <cell r="B1468">
            <v>365</v>
          </cell>
          <cell r="C1468" t="str">
            <v>Overhead Conductors</v>
          </cell>
          <cell r="AD1468">
            <v>365</v>
          </cell>
          <cell r="AE1468" t="str">
            <v>NA</v>
          </cell>
          <cell r="AF1468" t="str">
            <v>365.NA</v>
          </cell>
        </row>
        <row r="1469">
          <cell r="A1469">
            <v>1469</v>
          </cell>
          <cell r="D1469" t="str">
            <v>S</v>
          </cell>
          <cell r="E1469" t="str">
            <v>DPW</v>
          </cell>
          <cell r="F1469">
            <v>238244660.97</v>
          </cell>
          <cell r="G1469">
            <v>0</v>
          </cell>
          <cell r="H1469">
            <v>0</v>
          </cell>
          <cell r="I1469">
            <v>238244660.97</v>
          </cell>
          <cell r="J1469">
            <v>0</v>
          </cell>
          <cell r="K1469">
            <v>0</v>
          </cell>
          <cell r="S1469" t="str">
            <v>PC</v>
          </cell>
          <cell r="T1469">
            <v>0</v>
          </cell>
          <cell r="U1469">
            <v>238244660.97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D1469">
            <v>365</v>
          </cell>
          <cell r="AE1469" t="str">
            <v>S</v>
          </cell>
          <cell r="AF1469" t="str">
            <v>365.S1</v>
          </cell>
        </row>
        <row r="1470">
          <cell r="A1470">
            <v>1470</v>
          </cell>
          <cell r="F1470">
            <v>238244660.97</v>
          </cell>
          <cell r="G1470">
            <v>0</v>
          </cell>
          <cell r="H1470">
            <v>0</v>
          </cell>
          <cell r="I1470">
            <v>238244660.97</v>
          </cell>
          <cell r="J1470">
            <v>0</v>
          </cell>
          <cell r="K1470">
            <v>0</v>
          </cell>
          <cell r="N1470">
            <v>0</v>
          </cell>
          <cell r="O1470">
            <v>0</v>
          </cell>
          <cell r="Q1470">
            <v>0</v>
          </cell>
          <cell r="R1470">
            <v>0</v>
          </cell>
          <cell r="T1470">
            <v>0</v>
          </cell>
          <cell r="U1470">
            <v>238244660.97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D1470">
            <v>365</v>
          </cell>
          <cell r="AE1470" t="str">
            <v>NA</v>
          </cell>
          <cell r="AF1470" t="str">
            <v>365.NA1</v>
          </cell>
        </row>
        <row r="1471">
          <cell r="A1471">
            <v>1471</v>
          </cell>
          <cell r="AD1471">
            <v>365</v>
          </cell>
          <cell r="AE1471" t="str">
            <v>NA</v>
          </cell>
          <cell r="AF1471" t="str">
            <v>365.NA2</v>
          </cell>
        </row>
        <row r="1472">
          <cell r="A1472">
            <v>1472</v>
          </cell>
          <cell r="B1472">
            <v>366</v>
          </cell>
          <cell r="C1472" t="str">
            <v>Underground Conduit</v>
          </cell>
          <cell r="AD1472">
            <v>366</v>
          </cell>
          <cell r="AE1472" t="str">
            <v>NA</v>
          </cell>
          <cell r="AF1472" t="str">
            <v>366.NA</v>
          </cell>
        </row>
        <row r="1473">
          <cell r="A1473">
            <v>1473</v>
          </cell>
          <cell r="D1473" t="str">
            <v>S</v>
          </cell>
          <cell r="E1473" t="str">
            <v>DPW</v>
          </cell>
          <cell r="F1473">
            <v>204852465.70692301</v>
          </cell>
          <cell r="G1473">
            <v>0</v>
          </cell>
          <cell r="H1473">
            <v>0</v>
          </cell>
          <cell r="I1473">
            <v>204852465.70692301</v>
          </cell>
          <cell r="J1473">
            <v>0</v>
          </cell>
          <cell r="K1473">
            <v>0</v>
          </cell>
          <cell r="S1473" t="str">
            <v>PC</v>
          </cell>
          <cell r="T1473">
            <v>0</v>
          </cell>
          <cell r="U1473">
            <v>204852465.70692301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D1473">
            <v>366</v>
          </cell>
          <cell r="AE1473" t="str">
            <v>S</v>
          </cell>
          <cell r="AF1473" t="str">
            <v>366.S1</v>
          </cell>
        </row>
        <row r="1474">
          <cell r="A1474">
            <v>1474</v>
          </cell>
          <cell r="F1474">
            <v>204852465.70692301</v>
          </cell>
          <cell r="G1474">
            <v>0</v>
          </cell>
          <cell r="H1474">
            <v>0</v>
          </cell>
          <cell r="I1474">
            <v>204852465.70692301</v>
          </cell>
          <cell r="J1474">
            <v>0</v>
          </cell>
          <cell r="K1474">
            <v>0</v>
          </cell>
          <cell r="N1474">
            <v>0</v>
          </cell>
          <cell r="O1474">
            <v>0</v>
          </cell>
          <cell r="Q1474">
            <v>0</v>
          </cell>
          <cell r="R1474">
            <v>0</v>
          </cell>
          <cell r="T1474">
            <v>0</v>
          </cell>
          <cell r="U1474">
            <v>204852465.70692301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D1474">
            <v>366</v>
          </cell>
          <cell r="AE1474" t="str">
            <v>NA</v>
          </cell>
          <cell r="AF1474" t="str">
            <v>366.NA1</v>
          </cell>
        </row>
        <row r="1475">
          <cell r="A1475">
            <v>1475</v>
          </cell>
          <cell r="AD1475">
            <v>366</v>
          </cell>
          <cell r="AE1475" t="str">
            <v>NA</v>
          </cell>
          <cell r="AF1475" t="str">
            <v>366.NA2</v>
          </cell>
        </row>
        <row r="1476">
          <cell r="A1476">
            <v>1476</v>
          </cell>
          <cell r="B1476">
            <v>367</v>
          </cell>
          <cell r="C1476" t="str">
            <v xml:space="preserve">Underground Conductors </v>
          </cell>
          <cell r="AD1476">
            <v>367</v>
          </cell>
          <cell r="AE1476" t="str">
            <v>NA</v>
          </cell>
          <cell r="AF1476" t="str">
            <v>367.NA</v>
          </cell>
        </row>
        <row r="1477">
          <cell r="A1477">
            <v>1477</v>
          </cell>
          <cell r="D1477" t="str">
            <v>S</v>
          </cell>
          <cell r="E1477" t="str">
            <v>DPW</v>
          </cell>
          <cell r="F1477">
            <v>551898707.34692299</v>
          </cell>
          <cell r="G1477">
            <v>0</v>
          </cell>
          <cell r="H1477">
            <v>0</v>
          </cell>
          <cell r="I1477">
            <v>551898707.34692299</v>
          </cell>
          <cell r="J1477">
            <v>0</v>
          </cell>
          <cell r="K1477">
            <v>0</v>
          </cell>
          <cell r="S1477" t="str">
            <v>PC</v>
          </cell>
          <cell r="T1477">
            <v>0</v>
          </cell>
          <cell r="U1477">
            <v>551898707.34692299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D1477">
            <v>367</v>
          </cell>
          <cell r="AE1477" t="str">
            <v>S</v>
          </cell>
          <cell r="AF1477" t="str">
            <v>367.S1</v>
          </cell>
        </row>
        <row r="1478">
          <cell r="A1478">
            <v>1478</v>
          </cell>
          <cell r="F1478">
            <v>551898707.34692299</v>
          </cell>
          <cell r="G1478">
            <v>0</v>
          </cell>
          <cell r="H1478">
            <v>0</v>
          </cell>
          <cell r="I1478">
            <v>551898707.34692299</v>
          </cell>
          <cell r="J1478">
            <v>0</v>
          </cell>
          <cell r="K1478">
            <v>0</v>
          </cell>
          <cell r="N1478">
            <v>0</v>
          </cell>
          <cell r="O1478">
            <v>0</v>
          </cell>
          <cell r="Q1478">
            <v>0</v>
          </cell>
          <cell r="R1478">
            <v>0</v>
          </cell>
          <cell r="T1478">
            <v>0</v>
          </cell>
          <cell r="U1478">
            <v>551898707.34692299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D1478">
            <v>367</v>
          </cell>
          <cell r="AE1478" t="str">
            <v>NA</v>
          </cell>
          <cell r="AF1478" t="str">
            <v>367.NA1</v>
          </cell>
        </row>
        <row r="1479">
          <cell r="A1479">
            <v>1479</v>
          </cell>
          <cell r="AD1479">
            <v>367</v>
          </cell>
          <cell r="AE1479" t="str">
            <v>NA</v>
          </cell>
          <cell r="AF1479" t="str">
            <v>367.NA2</v>
          </cell>
        </row>
        <row r="1480">
          <cell r="A1480">
            <v>1480</v>
          </cell>
          <cell r="B1480">
            <v>368</v>
          </cell>
          <cell r="C1480" t="str">
            <v>Line Transformers</v>
          </cell>
          <cell r="AD1480">
            <v>368</v>
          </cell>
          <cell r="AE1480" t="str">
            <v>NA</v>
          </cell>
          <cell r="AF1480" t="str">
            <v>368.NA</v>
          </cell>
        </row>
        <row r="1481">
          <cell r="A1481">
            <v>1481</v>
          </cell>
          <cell r="D1481" t="str">
            <v>S</v>
          </cell>
          <cell r="E1481" t="str">
            <v>DPW</v>
          </cell>
          <cell r="F1481">
            <v>537306965.50923097</v>
          </cell>
          <cell r="G1481">
            <v>0</v>
          </cell>
          <cell r="H1481">
            <v>0</v>
          </cell>
          <cell r="I1481">
            <v>537306965.50923097</v>
          </cell>
          <cell r="J1481">
            <v>0</v>
          </cell>
          <cell r="K1481">
            <v>0</v>
          </cell>
          <cell r="S1481" t="str">
            <v>XFMR</v>
          </cell>
          <cell r="T1481">
            <v>0</v>
          </cell>
          <cell r="U1481">
            <v>0</v>
          </cell>
          <cell r="V1481">
            <v>537306965.50923097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D1481">
            <v>368</v>
          </cell>
          <cell r="AE1481" t="str">
            <v>S</v>
          </cell>
          <cell r="AF1481" t="str">
            <v>368.S1</v>
          </cell>
        </row>
        <row r="1482">
          <cell r="A1482">
            <v>1482</v>
          </cell>
          <cell r="F1482">
            <v>537306965.50923097</v>
          </cell>
          <cell r="G1482">
            <v>0</v>
          </cell>
          <cell r="H1482">
            <v>0</v>
          </cell>
          <cell r="I1482">
            <v>537306965.50923097</v>
          </cell>
          <cell r="J1482">
            <v>0</v>
          </cell>
          <cell r="K1482">
            <v>0</v>
          </cell>
          <cell r="N1482">
            <v>0</v>
          </cell>
          <cell r="O1482">
            <v>0</v>
          </cell>
          <cell r="Q1482">
            <v>0</v>
          </cell>
          <cell r="R1482">
            <v>0</v>
          </cell>
          <cell r="T1482">
            <v>0</v>
          </cell>
          <cell r="U1482">
            <v>0</v>
          </cell>
          <cell r="V1482">
            <v>537306965.50923097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D1482">
            <v>368</v>
          </cell>
          <cell r="AE1482" t="str">
            <v>NA</v>
          </cell>
          <cell r="AF1482" t="str">
            <v>368.NA1</v>
          </cell>
        </row>
        <row r="1483">
          <cell r="A1483">
            <v>1483</v>
          </cell>
          <cell r="AD1483">
            <v>368</v>
          </cell>
          <cell r="AE1483" t="str">
            <v>NA</v>
          </cell>
          <cell r="AF1483" t="str">
            <v>368.NA2</v>
          </cell>
        </row>
        <row r="1484">
          <cell r="A1484">
            <v>1484</v>
          </cell>
          <cell r="B1484">
            <v>369</v>
          </cell>
          <cell r="C1484" t="str">
            <v>Services</v>
          </cell>
          <cell r="AD1484">
            <v>369</v>
          </cell>
          <cell r="AE1484" t="str">
            <v>NA</v>
          </cell>
          <cell r="AF1484" t="str">
            <v>369.NA</v>
          </cell>
        </row>
        <row r="1485">
          <cell r="A1485">
            <v>1485</v>
          </cell>
          <cell r="D1485" t="str">
            <v>S</v>
          </cell>
          <cell r="E1485" t="str">
            <v>DPW</v>
          </cell>
          <cell r="F1485">
            <v>314533162.63846201</v>
          </cell>
          <cell r="G1485">
            <v>0</v>
          </cell>
          <cell r="H1485">
            <v>0</v>
          </cell>
          <cell r="I1485">
            <v>314533162.63846201</v>
          </cell>
          <cell r="J1485">
            <v>0</v>
          </cell>
          <cell r="K1485">
            <v>0</v>
          </cell>
          <cell r="S1485" t="str">
            <v>SERV</v>
          </cell>
          <cell r="T1485">
            <v>0</v>
          </cell>
          <cell r="U1485">
            <v>0</v>
          </cell>
          <cell r="V1485">
            <v>0</v>
          </cell>
          <cell r="W1485">
            <v>314533162.63846201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D1485">
            <v>369</v>
          </cell>
          <cell r="AE1485" t="str">
            <v>S</v>
          </cell>
          <cell r="AF1485" t="str">
            <v>369.S1</v>
          </cell>
        </row>
        <row r="1486">
          <cell r="A1486">
            <v>1486</v>
          </cell>
          <cell r="F1486">
            <v>314533162.63846201</v>
          </cell>
          <cell r="G1486">
            <v>0</v>
          </cell>
          <cell r="H1486">
            <v>0</v>
          </cell>
          <cell r="I1486">
            <v>314533162.63846201</v>
          </cell>
          <cell r="J1486">
            <v>0</v>
          </cell>
          <cell r="K1486">
            <v>0</v>
          </cell>
          <cell r="N1486">
            <v>0</v>
          </cell>
          <cell r="O1486">
            <v>0</v>
          </cell>
          <cell r="Q1486">
            <v>0</v>
          </cell>
          <cell r="R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314533162.63846201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D1486">
            <v>369</v>
          </cell>
          <cell r="AE1486" t="str">
            <v>NA</v>
          </cell>
          <cell r="AF1486" t="str">
            <v>369.NA1</v>
          </cell>
        </row>
        <row r="1487">
          <cell r="A1487">
            <v>1487</v>
          </cell>
          <cell r="AD1487">
            <v>369</v>
          </cell>
          <cell r="AE1487" t="str">
            <v>NA</v>
          </cell>
          <cell r="AF1487" t="str">
            <v>369.NA2</v>
          </cell>
        </row>
        <row r="1488">
          <cell r="A1488">
            <v>1488</v>
          </cell>
          <cell r="B1488">
            <v>370</v>
          </cell>
          <cell r="C1488" t="str">
            <v>Meters</v>
          </cell>
          <cell r="AD1488">
            <v>370</v>
          </cell>
          <cell r="AE1488" t="str">
            <v>NA</v>
          </cell>
          <cell r="AF1488" t="str">
            <v>370.NA</v>
          </cell>
        </row>
        <row r="1489">
          <cell r="A1489">
            <v>1489</v>
          </cell>
          <cell r="D1489" t="str">
            <v>S</v>
          </cell>
          <cell r="E1489" t="str">
            <v>DPW</v>
          </cell>
          <cell r="F1489">
            <v>88977855.590000004</v>
          </cell>
          <cell r="G1489">
            <v>0</v>
          </cell>
          <cell r="H1489">
            <v>0</v>
          </cell>
          <cell r="I1489">
            <v>88977855.590000004</v>
          </cell>
          <cell r="J1489">
            <v>0</v>
          </cell>
          <cell r="K1489">
            <v>0</v>
          </cell>
          <cell r="S1489" t="str">
            <v>METR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88977855.590000004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D1489">
            <v>370</v>
          </cell>
          <cell r="AE1489" t="str">
            <v>S</v>
          </cell>
          <cell r="AF1489" t="str">
            <v>370.S1</v>
          </cell>
        </row>
        <row r="1490">
          <cell r="A1490">
            <v>1490</v>
          </cell>
          <cell r="F1490">
            <v>88977855.590000004</v>
          </cell>
          <cell r="G1490">
            <v>0</v>
          </cell>
          <cell r="H1490">
            <v>0</v>
          </cell>
          <cell r="I1490">
            <v>88977855.590000004</v>
          </cell>
          <cell r="J1490">
            <v>0</v>
          </cell>
          <cell r="K1490">
            <v>0</v>
          </cell>
          <cell r="N1490">
            <v>0</v>
          </cell>
          <cell r="O1490">
            <v>0</v>
          </cell>
          <cell r="Q1490">
            <v>0</v>
          </cell>
          <cell r="R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88977855.590000004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D1490">
            <v>370</v>
          </cell>
          <cell r="AE1490" t="str">
            <v>NA</v>
          </cell>
          <cell r="AF1490" t="str">
            <v>370.NA1</v>
          </cell>
        </row>
        <row r="1491">
          <cell r="A1491">
            <v>1491</v>
          </cell>
          <cell r="AD1491">
            <v>370</v>
          </cell>
          <cell r="AE1491" t="str">
            <v>NA</v>
          </cell>
          <cell r="AF1491" t="str">
            <v>370.NA2</v>
          </cell>
        </row>
        <row r="1492">
          <cell r="A1492">
            <v>1492</v>
          </cell>
          <cell r="B1492">
            <v>371</v>
          </cell>
          <cell r="C1492" t="str">
            <v>Installations on Customers' Premises</v>
          </cell>
          <cell r="AD1492">
            <v>371</v>
          </cell>
          <cell r="AE1492" t="str">
            <v>NA</v>
          </cell>
          <cell r="AF1492" t="str">
            <v>371.NA</v>
          </cell>
        </row>
        <row r="1493">
          <cell r="A1493">
            <v>1493</v>
          </cell>
          <cell r="D1493" t="str">
            <v>S</v>
          </cell>
          <cell r="E1493" t="str">
            <v>DPW</v>
          </cell>
          <cell r="F1493">
            <v>4248305.7038461501</v>
          </cell>
          <cell r="G1493">
            <v>0</v>
          </cell>
          <cell r="H1493">
            <v>0</v>
          </cell>
          <cell r="I1493">
            <v>4248305.7038461501</v>
          </cell>
          <cell r="J1493">
            <v>0</v>
          </cell>
          <cell r="K1493">
            <v>0</v>
          </cell>
          <cell r="S1493" t="str">
            <v>PC</v>
          </cell>
          <cell r="T1493">
            <v>0</v>
          </cell>
          <cell r="U1493">
            <v>4248305.7038461501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D1493">
            <v>371</v>
          </cell>
          <cell r="AE1493" t="str">
            <v>S</v>
          </cell>
          <cell r="AF1493" t="str">
            <v>371.S1</v>
          </cell>
        </row>
        <row r="1494">
          <cell r="A1494">
            <v>1494</v>
          </cell>
          <cell r="F1494">
            <v>4248305.7038461501</v>
          </cell>
          <cell r="G1494">
            <v>0</v>
          </cell>
          <cell r="H1494">
            <v>0</v>
          </cell>
          <cell r="I1494">
            <v>4248305.7038461501</v>
          </cell>
          <cell r="J1494">
            <v>0</v>
          </cell>
          <cell r="K1494">
            <v>0</v>
          </cell>
          <cell r="N1494">
            <v>0</v>
          </cell>
          <cell r="O1494">
            <v>0</v>
          </cell>
          <cell r="Q1494">
            <v>0</v>
          </cell>
          <cell r="R1494">
            <v>0</v>
          </cell>
          <cell r="T1494">
            <v>0</v>
          </cell>
          <cell r="U1494">
            <v>4248305.7038461501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D1494">
            <v>371</v>
          </cell>
          <cell r="AE1494" t="str">
            <v>NA</v>
          </cell>
          <cell r="AF1494" t="str">
            <v>371.NA1</v>
          </cell>
        </row>
        <row r="1495">
          <cell r="A1495">
            <v>1495</v>
          </cell>
          <cell r="AD1495">
            <v>371</v>
          </cell>
          <cell r="AE1495" t="str">
            <v>NA</v>
          </cell>
          <cell r="AF1495" t="str">
            <v>371.NA2</v>
          </cell>
        </row>
        <row r="1496">
          <cell r="A1496">
            <v>1496</v>
          </cell>
          <cell r="B1496">
            <v>372</v>
          </cell>
          <cell r="C1496" t="str">
            <v>Leased Property</v>
          </cell>
          <cell r="AD1496">
            <v>372</v>
          </cell>
          <cell r="AE1496" t="str">
            <v>NA</v>
          </cell>
          <cell r="AF1496" t="str">
            <v>372.NA</v>
          </cell>
        </row>
        <row r="1497">
          <cell r="A1497">
            <v>1497</v>
          </cell>
          <cell r="D1497" t="str">
            <v>S</v>
          </cell>
          <cell r="E1497" t="str">
            <v>DPW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S1497" t="str">
            <v>PLNT2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D1497">
            <v>372</v>
          </cell>
          <cell r="AE1497" t="str">
            <v>S</v>
          </cell>
          <cell r="AF1497" t="str">
            <v>372.S1</v>
          </cell>
        </row>
        <row r="1498">
          <cell r="A1498">
            <v>1498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N1498">
            <v>0</v>
          </cell>
          <cell r="O1498">
            <v>0</v>
          </cell>
          <cell r="Q1498">
            <v>0</v>
          </cell>
          <cell r="R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D1498">
            <v>372</v>
          </cell>
          <cell r="AE1498" t="str">
            <v>NA</v>
          </cell>
          <cell r="AF1498" t="str">
            <v>372.NA1</v>
          </cell>
        </row>
        <row r="1499">
          <cell r="A1499">
            <v>1499</v>
          </cell>
          <cell r="AD1499">
            <v>372</v>
          </cell>
          <cell r="AE1499" t="str">
            <v>NA</v>
          </cell>
          <cell r="AF1499" t="str">
            <v>372.NA2</v>
          </cell>
        </row>
        <row r="1500">
          <cell r="A1500">
            <v>1500</v>
          </cell>
          <cell r="B1500">
            <v>373</v>
          </cell>
          <cell r="C1500" t="str">
            <v>Street Lights</v>
          </cell>
          <cell r="AD1500">
            <v>373</v>
          </cell>
          <cell r="AE1500" t="str">
            <v>NA</v>
          </cell>
          <cell r="AF1500" t="str">
            <v>373.NA2</v>
          </cell>
        </row>
        <row r="1501">
          <cell r="A1501">
            <v>1501</v>
          </cell>
          <cell r="D1501" t="str">
            <v>S</v>
          </cell>
          <cell r="E1501" t="str">
            <v>DPW</v>
          </cell>
          <cell r="F1501">
            <v>21967162.741538499</v>
          </cell>
          <cell r="G1501">
            <v>0</v>
          </cell>
          <cell r="H1501">
            <v>0</v>
          </cell>
          <cell r="I1501">
            <v>21967162.741538499</v>
          </cell>
          <cell r="J1501">
            <v>0</v>
          </cell>
          <cell r="K1501">
            <v>0</v>
          </cell>
          <cell r="S1501" t="str">
            <v>PC</v>
          </cell>
          <cell r="T1501">
            <v>0</v>
          </cell>
          <cell r="U1501">
            <v>21967162.741538499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D1501">
            <v>373</v>
          </cell>
          <cell r="AE1501" t="str">
            <v>S</v>
          </cell>
          <cell r="AF1501" t="str">
            <v>373.S1</v>
          </cell>
        </row>
        <row r="1502">
          <cell r="A1502">
            <v>1502</v>
          </cell>
          <cell r="F1502">
            <v>21967162.741538499</v>
          </cell>
          <cell r="G1502">
            <v>0</v>
          </cell>
          <cell r="H1502">
            <v>0</v>
          </cell>
          <cell r="I1502">
            <v>21967162.741538499</v>
          </cell>
          <cell r="J1502">
            <v>0</v>
          </cell>
          <cell r="K1502">
            <v>0</v>
          </cell>
          <cell r="N1502">
            <v>0</v>
          </cell>
          <cell r="O1502">
            <v>0</v>
          </cell>
          <cell r="Q1502">
            <v>0</v>
          </cell>
          <cell r="R1502">
            <v>0</v>
          </cell>
          <cell r="T1502">
            <v>0</v>
          </cell>
          <cell r="U1502">
            <v>21967162.741538499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D1502">
            <v>373</v>
          </cell>
          <cell r="AE1502" t="str">
            <v>NA</v>
          </cell>
          <cell r="AF1502" t="str">
            <v>373.NA3</v>
          </cell>
        </row>
        <row r="1503">
          <cell r="A1503">
            <v>1503</v>
          </cell>
          <cell r="AD1503">
            <v>373</v>
          </cell>
          <cell r="AE1503" t="str">
            <v>NA</v>
          </cell>
          <cell r="AF1503" t="str">
            <v>373.NA4</v>
          </cell>
        </row>
        <row r="1504">
          <cell r="A1504">
            <v>1504</v>
          </cell>
          <cell r="B1504" t="str">
            <v>DP</v>
          </cell>
          <cell r="C1504" t="str">
            <v>Unclassified Dist Plant - Acct 300</v>
          </cell>
          <cell r="AD1504" t="str">
            <v>DP</v>
          </cell>
          <cell r="AE1504" t="str">
            <v>NA</v>
          </cell>
          <cell r="AF1504" t="str">
            <v>DP.NA</v>
          </cell>
        </row>
        <row r="1505">
          <cell r="A1505">
            <v>1505</v>
          </cell>
          <cell r="D1505" t="str">
            <v>S</v>
          </cell>
          <cell r="E1505" t="str">
            <v>DPW</v>
          </cell>
          <cell r="F1505">
            <v>21496662.715384599</v>
          </cell>
          <cell r="G1505">
            <v>0</v>
          </cell>
          <cell r="H1505">
            <v>0</v>
          </cell>
          <cell r="I1505">
            <v>21496662.715384599</v>
          </cell>
          <cell r="J1505">
            <v>0</v>
          </cell>
          <cell r="K1505">
            <v>0</v>
          </cell>
          <cell r="S1505" t="str">
            <v>PLNT2</v>
          </cell>
          <cell r="T1505">
            <v>5437274.6378710484</v>
          </cell>
          <cell r="U1505">
            <v>16059388.077513549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D1505" t="str">
            <v>DP</v>
          </cell>
          <cell r="AE1505" t="str">
            <v>S</v>
          </cell>
          <cell r="AF1505" t="str">
            <v>DP.S</v>
          </cell>
        </row>
        <row r="1506">
          <cell r="A1506">
            <v>1506</v>
          </cell>
          <cell r="F1506">
            <v>21496662.715384599</v>
          </cell>
          <cell r="G1506">
            <v>0</v>
          </cell>
          <cell r="H1506">
            <v>0</v>
          </cell>
          <cell r="I1506">
            <v>21496662.715384599</v>
          </cell>
          <cell r="J1506">
            <v>0</v>
          </cell>
          <cell r="K1506">
            <v>0</v>
          </cell>
          <cell r="N1506">
            <v>0</v>
          </cell>
          <cell r="O1506">
            <v>0</v>
          </cell>
          <cell r="Q1506">
            <v>0</v>
          </cell>
          <cell r="R1506">
            <v>0</v>
          </cell>
          <cell r="T1506">
            <v>5437274.6378710484</v>
          </cell>
          <cell r="U1506">
            <v>16059388.077513549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D1506" t="str">
            <v>DP</v>
          </cell>
          <cell r="AE1506" t="str">
            <v>NA</v>
          </cell>
          <cell r="AF1506" t="str">
            <v>DP.NA1</v>
          </cell>
        </row>
        <row r="1507">
          <cell r="A1507">
            <v>1507</v>
          </cell>
          <cell r="AD1507" t="str">
            <v>DP</v>
          </cell>
          <cell r="AE1507" t="str">
            <v>NA</v>
          </cell>
          <cell r="AF1507" t="str">
            <v>DP.NA2</v>
          </cell>
        </row>
        <row r="1508">
          <cell r="A1508">
            <v>1508</v>
          </cell>
          <cell r="B1508" t="str">
            <v>DS0</v>
          </cell>
          <cell r="C1508" t="str">
            <v>Unclassified Dist Sub Plant - Acct 300</v>
          </cell>
          <cell r="AD1508" t="str">
            <v>DS0</v>
          </cell>
          <cell r="AE1508" t="str">
            <v>NA</v>
          </cell>
          <cell r="AF1508" t="str">
            <v>DS0.NA</v>
          </cell>
        </row>
        <row r="1509">
          <cell r="A1509">
            <v>1509</v>
          </cell>
          <cell r="D1509" t="str">
            <v>S</v>
          </cell>
          <cell r="E1509" t="str">
            <v>DPW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S1509" t="str">
            <v>PLNT2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D1509" t="str">
            <v>DS0</v>
          </cell>
          <cell r="AE1509" t="str">
            <v>S</v>
          </cell>
          <cell r="AF1509" t="str">
            <v>DS0.S</v>
          </cell>
        </row>
        <row r="1510">
          <cell r="A1510">
            <v>1510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N1510">
            <v>0</v>
          </cell>
          <cell r="O1510">
            <v>0</v>
          </cell>
          <cell r="Q1510">
            <v>0</v>
          </cell>
          <cell r="R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D1510" t="str">
            <v>DS0</v>
          </cell>
          <cell r="AE1510" t="str">
            <v>NA</v>
          </cell>
          <cell r="AF1510" t="str">
            <v>DS0.NA1</v>
          </cell>
        </row>
        <row r="1511">
          <cell r="A1511">
            <v>1511</v>
          </cell>
          <cell r="AD1511" t="str">
            <v>DS0</v>
          </cell>
          <cell r="AE1511" t="str">
            <v>NA</v>
          </cell>
          <cell r="AF1511" t="str">
            <v>DS0.NA2</v>
          </cell>
        </row>
        <row r="1512">
          <cell r="A1512">
            <v>1512</v>
          </cell>
          <cell r="AD1512" t="str">
            <v>DS0</v>
          </cell>
          <cell r="AE1512" t="str">
            <v>NA</v>
          </cell>
          <cell r="AF1512" t="str">
            <v>DS0.NA3</v>
          </cell>
        </row>
        <row r="1513">
          <cell r="A1513">
            <v>1513</v>
          </cell>
          <cell r="B1513" t="str">
            <v>TOTAL DISTRIBUTION PLANT</v>
          </cell>
          <cell r="F1513">
            <v>2940623093.1830778</v>
          </cell>
          <cell r="G1513">
            <v>0</v>
          </cell>
          <cell r="H1513">
            <v>0</v>
          </cell>
          <cell r="I1513">
            <v>2940623093.1830778</v>
          </cell>
          <cell r="J1513">
            <v>0</v>
          </cell>
          <cell r="K1513">
            <v>0</v>
          </cell>
          <cell r="N1513">
            <v>0</v>
          </cell>
          <cell r="O1513">
            <v>0</v>
          </cell>
          <cell r="Q1513">
            <v>0</v>
          </cell>
          <cell r="R1513">
            <v>0</v>
          </cell>
          <cell r="T1513">
            <v>505822217.44077766</v>
          </cell>
          <cell r="U1513">
            <v>1493982892.004607</v>
          </cell>
          <cell r="V1513">
            <v>537306965.50923097</v>
          </cell>
          <cell r="W1513">
            <v>314533162.63846201</v>
          </cell>
          <cell r="X1513">
            <v>88977855.590000004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D1513" t="str">
            <v>TOTAL DISTRIBUTION PLANT</v>
          </cell>
          <cell r="AE1513" t="str">
            <v>NA</v>
          </cell>
          <cell r="AF1513" t="str">
            <v>TOTAL DISTRIBUTION PLANT.NA</v>
          </cell>
        </row>
        <row r="1514">
          <cell r="A1514">
            <v>1514</v>
          </cell>
          <cell r="AD1514" t="str">
            <v>TOTAL DISTRIBUTION PLANT</v>
          </cell>
          <cell r="AE1514" t="str">
            <v>NA</v>
          </cell>
          <cell r="AF1514" t="str">
            <v>TOTAL DISTRIBUTION PLANT.NA1</v>
          </cell>
        </row>
        <row r="1515">
          <cell r="A1515">
            <v>1515</v>
          </cell>
          <cell r="B1515">
            <v>389</v>
          </cell>
          <cell r="C1515" t="str">
            <v>Land and Land Rights</v>
          </cell>
          <cell r="AD1515">
            <v>389</v>
          </cell>
          <cell r="AE1515" t="str">
            <v>NA</v>
          </cell>
          <cell r="AF1515" t="str">
            <v>389.NA</v>
          </cell>
        </row>
        <row r="1516">
          <cell r="A1516">
            <v>1516</v>
          </cell>
          <cell r="D1516" t="str">
            <v>S</v>
          </cell>
          <cell r="E1516" t="str">
            <v>G-SITUS</v>
          </cell>
          <cell r="F1516">
            <v>4219452.2792307697</v>
          </cell>
          <cell r="G1516">
            <v>0</v>
          </cell>
          <cell r="H1516">
            <v>1292064.8783781275</v>
          </cell>
          <cell r="I1516">
            <v>2927387.400852642</v>
          </cell>
          <cell r="J1516">
            <v>0</v>
          </cell>
          <cell r="K1516">
            <v>0</v>
          </cell>
          <cell r="M1516">
            <v>0.75</v>
          </cell>
          <cell r="N1516">
            <v>0</v>
          </cell>
          <cell r="O1516">
            <v>0</v>
          </cell>
          <cell r="P1516">
            <v>0.75</v>
          </cell>
          <cell r="Q1516">
            <v>969048.65878359554</v>
          </cell>
          <cell r="R1516">
            <v>323016.21959453187</v>
          </cell>
          <cell r="S1516" t="str">
            <v>PLNT</v>
          </cell>
          <cell r="T1516">
            <v>493885.59213315719</v>
          </cell>
          <cell r="U1516">
            <v>1458727.196657571</v>
          </cell>
          <cell r="V1516">
            <v>556699.80582391901</v>
          </cell>
          <cell r="W1516">
            <v>325885.50271270715</v>
          </cell>
          <cell r="X1516">
            <v>92189.303525287556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D1516">
            <v>389</v>
          </cell>
          <cell r="AE1516" t="str">
            <v>S</v>
          </cell>
          <cell r="AF1516" t="str">
            <v>389.S</v>
          </cell>
        </row>
        <row r="1517">
          <cell r="A1517">
            <v>1517</v>
          </cell>
          <cell r="D1517" t="str">
            <v>CN</v>
          </cell>
          <cell r="E1517" t="str">
            <v>CUST</v>
          </cell>
          <cell r="F1517">
            <v>536663.8761523962</v>
          </cell>
          <cell r="G1517">
            <v>0</v>
          </cell>
          <cell r="H1517">
            <v>0</v>
          </cell>
          <cell r="I1517">
            <v>0</v>
          </cell>
          <cell r="J1517">
            <v>536663.8761523962</v>
          </cell>
          <cell r="K1517">
            <v>0</v>
          </cell>
          <cell r="M1517">
            <v>0.75</v>
          </cell>
          <cell r="N1517">
            <v>0</v>
          </cell>
          <cell r="O1517">
            <v>0</v>
          </cell>
          <cell r="P1517">
            <v>0.75</v>
          </cell>
          <cell r="Q1517">
            <v>0</v>
          </cell>
          <cell r="R1517">
            <v>0</v>
          </cell>
          <cell r="S1517" t="str">
            <v>CUST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D1517">
            <v>389</v>
          </cell>
          <cell r="AE1517" t="str">
            <v>CN</v>
          </cell>
          <cell r="AF1517" t="str">
            <v>389.CN</v>
          </cell>
        </row>
        <row r="1518">
          <cell r="A1518">
            <v>1518</v>
          </cell>
          <cell r="D1518" t="str">
            <v>SG</v>
          </cell>
          <cell r="E1518" t="str">
            <v>PT</v>
          </cell>
          <cell r="F1518">
            <v>145.33818905434589</v>
          </cell>
          <cell r="G1518">
            <v>96.523289670725774</v>
          </cell>
          <cell r="H1518">
            <v>48.814899383620116</v>
          </cell>
          <cell r="I1518">
            <v>0</v>
          </cell>
          <cell r="J1518">
            <v>0</v>
          </cell>
          <cell r="K1518">
            <v>0</v>
          </cell>
          <cell r="M1518">
            <v>0.75</v>
          </cell>
          <cell r="N1518">
            <v>72.39246725304433</v>
          </cell>
          <cell r="O1518">
            <v>24.130822417681443</v>
          </cell>
          <cell r="P1518">
            <v>0.75</v>
          </cell>
          <cell r="Q1518">
            <v>36.611174537715087</v>
          </cell>
          <cell r="R1518">
            <v>12.203724845905029</v>
          </cell>
          <cell r="S1518" t="str">
            <v>PLNT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D1518">
            <v>389</v>
          </cell>
          <cell r="AE1518" t="str">
            <v>SG</v>
          </cell>
          <cell r="AF1518" t="str">
            <v>389.SG</v>
          </cell>
        </row>
        <row r="1519">
          <cell r="A1519">
            <v>1519</v>
          </cell>
          <cell r="D1519" t="str">
            <v>SG</v>
          </cell>
          <cell r="E1519" t="str">
            <v>G-SG</v>
          </cell>
          <cell r="F1519">
            <v>536.86174161549809</v>
          </cell>
          <cell r="G1519">
            <v>223.16995344465136</v>
          </cell>
          <cell r="H1519">
            <v>313.69178817084673</v>
          </cell>
          <cell r="I1519">
            <v>0</v>
          </cell>
          <cell r="J1519">
            <v>0</v>
          </cell>
          <cell r="K1519">
            <v>0</v>
          </cell>
          <cell r="M1519">
            <v>0.75</v>
          </cell>
          <cell r="N1519">
            <v>167.37746508348852</v>
          </cell>
          <cell r="O1519">
            <v>55.792488361162839</v>
          </cell>
          <cell r="P1519">
            <v>0.75</v>
          </cell>
          <cell r="Q1519">
            <v>235.26884112813505</v>
          </cell>
          <cell r="R1519">
            <v>78.422947042711684</v>
          </cell>
          <cell r="S1519" t="str">
            <v>PLNT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D1519">
            <v>389</v>
          </cell>
          <cell r="AE1519" t="str">
            <v>SG</v>
          </cell>
          <cell r="AF1519" t="str">
            <v>389.SG1</v>
          </cell>
        </row>
        <row r="1520">
          <cell r="A1520">
            <v>1520</v>
          </cell>
          <cell r="D1520" t="str">
            <v>SO</v>
          </cell>
          <cell r="E1520" t="str">
            <v>PTD</v>
          </cell>
          <cell r="F1520">
            <v>3253586.6705410578</v>
          </cell>
          <cell r="G1520">
            <v>1588519.7256372415</v>
          </cell>
          <cell r="H1520">
            <v>803364.9789641978</v>
          </cell>
          <cell r="I1520">
            <v>861701.9659396183</v>
          </cell>
          <cell r="J1520">
            <v>0</v>
          </cell>
          <cell r="K1520">
            <v>0</v>
          </cell>
          <cell r="M1520">
            <v>0.75</v>
          </cell>
          <cell r="N1520">
            <v>1191389.7942279312</v>
          </cell>
          <cell r="O1520">
            <v>397129.93140931037</v>
          </cell>
          <cell r="P1520">
            <v>0.75</v>
          </cell>
          <cell r="Q1520">
            <v>602523.73422314832</v>
          </cell>
          <cell r="R1520">
            <v>200841.24474104945</v>
          </cell>
          <cell r="S1520" t="str">
            <v>PLNT</v>
          </cell>
          <cell r="T1520">
            <v>145379.52358694901</v>
          </cell>
          <cell r="U1520">
            <v>429389.04934936255</v>
          </cell>
          <cell r="V1520">
            <v>163869.43421870054</v>
          </cell>
          <cell r="W1520">
            <v>95927.234733936799</v>
          </cell>
          <cell r="X1520">
            <v>27136.7240506694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D1520">
            <v>389</v>
          </cell>
          <cell r="AE1520" t="str">
            <v>SO</v>
          </cell>
          <cell r="AF1520" t="str">
            <v>389.SO</v>
          </cell>
        </row>
        <row r="1521">
          <cell r="A1521">
            <v>1521</v>
          </cell>
          <cell r="F1521">
            <v>8010385.025854893</v>
          </cell>
          <cell r="G1521">
            <v>1588839.4188803569</v>
          </cell>
          <cell r="H1521">
            <v>2095792.3640298797</v>
          </cell>
          <cell r="I1521">
            <v>3789089.3667922602</v>
          </cell>
          <cell r="J1521">
            <v>536663.8761523962</v>
          </cell>
          <cell r="K1521">
            <v>0</v>
          </cell>
          <cell r="N1521">
            <v>1191629.5641602678</v>
          </cell>
          <cell r="O1521">
            <v>397209.85472008924</v>
          </cell>
          <cell r="Q1521">
            <v>1571844.2730224095</v>
          </cell>
          <cell r="R1521">
            <v>523948.09100746992</v>
          </cell>
          <cell r="T1521">
            <v>639265.11572010617</v>
          </cell>
          <cell r="U1521">
            <v>1888116.2460069335</v>
          </cell>
          <cell r="V1521">
            <v>720569.24004261952</v>
          </cell>
          <cell r="W1521">
            <v>421812.73744664394</v>
          </cell>
          <cell r="X1521">
            <v>119326.02757595695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D1521">
            <v>389</v>
          </cell>
          <cell r="AE1521" t="str">
            <v>NA</v>
          </cell>
          <cell r="AF1521" t="str">
            <v>389.NA1</v>
          </cell>
        </row>
        <row r="1522">
          <cell r="A1522">
            <v>1522</v>
          </cell>
          <cell r="AD1522">
            <v>389</v>
          </cell>
          <cell r="AE1522" t="str">
            <v>NA</v>
          </cell>
          <cell r="AF1522" t="str">
            <v>389.NA2</v>
          </cell>
        </row>
        <row r="1523">
          <cell r="A1523">
            <v>1523</v>
          </cell>
          <cell r="B1523">
            <v>390</v>
          </cell>
          <cell r="C1523" t="str">
            <v>Structures and Improvements</v>
          </cell>
          <cell r="AD1523">
            <v>390</v>
          </cell>
          <cell r="AE1523" t="str">
            <v>NA</v>
          </cell>
          <cell r="AF1523" t="str">
            <v>390.NA</v>
          </cell>
        </row>
        <row r="1524">
          <cell r="A1524">
            <v>1524</v>
          </cell>
          <cell r="D1524" t="str">
            <v>S</v>
          </cell>
          <cell r="E1524" t="str">
            <v>G-SITUS</v>
          </cell>
          <cell r="F1524">
            <v>44292035.938461497</v>
          </cell>
          <cell r="G1524">
            <v>0</v>
          </cell>
          <cell r="H1524">
            <v>13562941.405840695</v>
          </cell>
          <cell r="I1524">
            <v>30729094.532620799</v>
          </cell>
          <cell r="J1524">
            <v>0</v>
          </cell>
          <cell r="K1524">
            <v>0</v>
          </cell>
          <cell r="M1524">
            <v>0.75</v>
          </cell>
          <cell r="N1524">
            <v>0</v>
          </cell>
          <cell r="O1524">
            <v>0</v>
          </cell>
          <cell r="P1524">
            <v>0.75</v>
          </cell>
          <cell r="Q1524">
            <v>10172206.054380521</v>
          </cell>
          <cell r="R1524">
            <v>3390735.3514601737</v>
          </cell>
          <cell r="S1524" t="str">
            <v>PLNT</v>
          </cell>
          <cell r="T1524">
            <v>5184369.1902680099</v>
          </cell>
          <cell r="U1524">
            <v>15312413.352035137</v>
          </cell>
          <cell r="V1524">
            <v>5843736.6214229912</v>
          </cell>
          <cell r="W1524">
            <v>3420854.5192046207</v>
          </cell>
          <cell r="X1524">
            <v>967720.84969003883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D1524">
            <v>390</v>
          </cell>
          <cell r="AE1524" t="str">
            <v>S</v>
          </cell>
          <cell r="AF1524" t="str">
            <v>390.S</v>
          </cell>
        </row>
        <row r="1525">
          <cell r="A1525">
            <v>1525</v>
          </cell>
          <cell r="D1525" t="str">
            <v>SG</v>
          </cell>
          <cell r="E1525" t="str">
            <v>G-DGU</v>
          </cell>
          <cell r="F1525">
            <v>146614.42909337702</v>
          </cell>
          <cell r="G1525">
            <v>97371.075393065767</v>
          </cell>
          <cell r="H1525">
            <v>49243.353700311243</v>
          </cell>
          <cell r="I1525">
            <v>0</v>
          </cell>
          <cell r="J1525">
            <v>0</v>
          </cell>
          <cell r="K1525">
            <v>0</v>
          </cell>
          <cell r="M1525">
            <v>0.75</v>
          </cell>
          <cell r="N1525">
            <v>73028.306544799329</v>
          </cell>
          <cell r="O1525">
            <v>24342.768848266442</v>
          </cell>
          <cell r="P1525">
            <v>0.75</v>
          </cell>
          <cell r="Q1525">
            <v>36932.515275233432</v>
          </cell>
          <cell r="R1525">
            <v>12310.838425077811</v>
          </cell>
          <cell r="S1525" t="str">
            <v>PLNT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D1525">
            <v>390</v>
          </cell>
          <cell r="AE1525" t="str">
            <v>SG</v>
          </cell>
          <cell r="AF1525" t="str">
            <v>390.SG</v>
          </cell>
        </row>
        <row r="1526">
          <cell r="A1526">
            <v>1526</v>
          </cell>
          <cell r="D1526" t="str">
            <v>SG</v>
          </cell>
          <cell r="E1526" t="str">
            <v>G-DGU</v>
          </cell>
          <cell r="F1526">
            <v>650540.13086924492</v>
          </cell>
          <cell r="G1526">
            <v>432043.37063401309</v>
          </cell>
          <cell r="H1526">
            <v>218496.76023523178</v>
          </cell>
          <cell r="I1526">
            <v>0</v>
          </cell>
          <cell r="J1526">
            <v>0</v>
          </cell>
          <cell r="K1526">
            <v>0</v>
          </cell>
          <cell r="M1526">
            <v>0.75</v>
          </cell>
          <cell r="N1526">
            <v>324032.52797550982</v>
          </cell>
          <cell r="O1526">
            <v>108010.84265850327</v>
          </cell>
          <cell r="P1526">
            <v>0.75</v>
          </cell>
          <cell r="Q1526">
            <v>163872.57017642382</v>
          </cell>
          <cell r="R1526">
            <v>54624.190058807944</v>
          </cell>
          <cell r="S1526" t="str">
            <v>PLNT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D1526">
            <v>390</v>
          </cell>
          <cell r="AE1526" t="str">
            <v>SG</v>
          </cell>
          <cell r="AF1526" t="str">
            <v>390.SG1</v>
          </cell>
        </row>
        <row r="1527">
          <cell r="A1527">
            <v>1527</v>
          </cell>
          <cell r="D1527" t="str">
            <v>SE</v>
          </cell>
          <cell r="E1527" t="str">
            <v>P</v>
          </cell>
          <cell r="F1527">
            <v>462302.81570441445</v>
          </cell>
          <cell r="G1527">
            <v>462302.81570441445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M1527">
            <v>0.75</v>
          </cell>
          <cell r="N1527">
            <v>346727.11177831085</v>
          </cell>
          <cell r="O1527">
            <v>115575.70392610361</v>
          </cell>
          <cell r="P1527">
            <v>0.75</v>
          </cell>
          <cell r="Q1527">
            <v>0</v>
          </cell>
          <cell r="R1527">
            <v>0</v>
          </cell>
          <cell r="S1527" t="str">
            <v>PLNT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D1527">
            <v>390</v>
          </cell>
          <cell r="AE1527" t="str">
            <v>SE</v>
          </cell>
          <cell r="AF1527" t="str">
            <v>390.SE</v>
          </cell>
        </row>
        <row r="1528">
          <cell r="A1528">
            <v>1528</v>
          </cell>
          <cell r="D1528" t="str">
            <v>CN</v>
          </cell>
          <cell r="E1528" t="str">
            <v>CUST</v>
          </cell>
          <cell r="F1528">
            <v>3878616.4104758385</v>
          </cell>
          <cell r="G1528">
            <v>0</v>
          </cell>
          <cell r="H1528">
            <v>0</v>
          </cell>
          <cell r="I1528">
            <v>0</v>
          </cell>
          <cell r="J1528">
            <v>3878616.4104758385</v>
          </cell>
          <cell r="K1528">
            <v>0</v>
          </cell>
          <cell r="M1528">
            <v>0.75</v>
          </cell>
          <cell r="N1528">
            <v>0</v>
          </cell>
          <cell r="O1528">
            <v>0</v>
          </cell>
          <cell r="P1528">
            <v>0.75</v>
          </cell>
          <cell r="Q1528">
            <v>0</v>
          </cell>
          <cell r="R1528">
            <v>0</v>
          </cell>
          <cell r="S1528" t="str">
            <v>CUST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D1528">
            <v>390</v>
          </cell>
          <cell r="AE1528" t="str">
            <v>CN</v>
          </cell>
          <cell r="AF1528" t="str">
            <v>390.CN</v>
          </cell>
        </row>
        <row r="1529">
          <cell r="A1529">
            <v>1529</v>
          </cell>
          <cell r="D1529" t="str">
            <v>SG</v>
          </cell>
          <cell r="E1529" t="str">
            <v>G-SG</v>
          </cell>
          <cell r="F1529">
            <v>2528857.0078520561</v>
          </cell>
          <cell r="G1529">
            <v>1051229.5009368043</v>
          </cell>
          <cell r="H1529">
            <v>1477627.5069152515</v>
          </cell>
          <cell r="I1529">
            <v>0</v>
          </cell>
          <cell r="J1529">
            <v>0</v>
          </cell>
          <cell r="K1529">
            <v>0</v>
          </cell>
          <cell r="M1529">
            <v>0.75</v>
          </cell>
          <cell r="N1529">
            <v>788422.12570260325</v>
          </cell>
          <cell r="O1529">
            <v>262807.37523420108</v>
          </cell>
          <cell r="P1529">
            <v>0.75</v>
          </cell>
          <cell r="Q1529">
            <v>1108220.6301864386</v>
          </cell>
          <cell r="R1529">
            <v>369406.87672881287</v>
          </cell>
          <cell r="S1529" t="str">
            <v>PLNT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D1529">
            <v>390</v>
          </cell>
          <cell r="AE1529" t="str">
            <v>SG</v>
          </cell>
          <cell r="AF1529" t="str">
            <v>390.SG2</v>
          </cell>
        </row>
        <row r="1530">
          <cell r="A1530">
            <v>1530</v>
          </cell>
          <cell r="D1530" t="str">
            <v>SO</v>
          </cell>
          <cell r="E1530" t="str">
            <v>PTD</v>
          </cell>
          <cell r="F1530">
            <v>41805390.817546494</v>
          </cell>
          <cell r="G1530">
            <v>20410917.143511385</v>
          </cell>
          <cell r="H1530">
            <v>10322450.364951633</v>
          </cell>
          <cell r="I1530">
            <v>11072023.309083473</v>
          </cell>
          <cell r="J1530">
            <v>0</v>
          </cell>
          <cell r="K1530">
            <v>0</v>
          </cell>
          <cell r="M1530">
            <v>0.75</v>
          </cell>
          <cell r="N1530">
            <v>15308187.857633539</v>
          </cell>
          <cell r="O1530">
            <v>5102729.2858778462</v>
          </cell>
          <cell r="P1530">
            <v>0.75</v>
          </cell>
          <cell r="Q1530">
            <v>7741837.7737137247</v>
          </cell>
          <cell r="R1530">
            <v>2580612.5912379082</v>
          </cell>
          <cell r="S1530" t="str">
            <v>PLNT</v>
          </cell>
          <cell r="T1530">
            <v>1867983.9868567064</v>
          </cell>
          <cell r="U1530">
            <v>5517227.2444304433</v>
          </cell>
          <cell r="V1530">
            <v>2105561.1650338401</v>
          </cell>
          <cell r="W1530">
            <v>1232570.6809684762</v>
          </cell>
          <cell r="X1530">
            <v>348680.23179400701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D1530">
            <v>390</v>
          </cell>
          <cell r="AE1530" t="str">
            <v>SO</v>
          </cell>
          <cell r="AF1530" t="str">
            <v>390.SO</v>
          </cell>
        </row>
        <row r="1531">
          <cell r="A1531">
            <v>1531</v>
          </cell>
          <cell r="F1531">
            <v>93764357.550002918</v>
          </cell>
          <cell r="G1531">
            <v>22453863.906179681</v>
          </cell>
          <cell r="H1531">
            <v>25630759.391643122</v>
          </cell>
          <cell r="I1531">
            <v>41801117.841704272</v>
          </cell>
          <cell r="J1531">
            <v>3878616.4104758385</v>
          </cell>
          <cell r="K1531">
            <v>0</v>
          </cell>
          <cell r="N1531">
            <v>16840397.929634761</v>
          </cell>
          <cell r="O1531">
            <v>5613465.9765449204</v>
          </cell>
          <cell r="Q1531">
            <v>19223069.543732345</v>
          </cell>
          <cell r="R1531">
            <v>6407689.8479107805</v>
          </cell>
          <cell r="T1531">
            <v>7052353.1771247163</v>
          </cell>
          <cell r="U1531">
            <v>20829640.59646558</v>
          </cell>
          <cell r="V1531">
            <v>7949297.7864568308</v>
          </cell>
          <cell r="W1531">
            <v>4653425.2001730967</v>
          </cell>
          <cell r="X1531">
            <v>1316401.0814840458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D1531">
            <v>390</v>
          </cell>
          <cell r="AE1531" t="str">
            <v>NA</v>
          </cell>
          <cell r="AF1531" t="str">
            <v>390.NA1</v>
          </cell>
        </row>
        <row r="1532">
          <cell r="A1532">
            <v>1532</v>
          </cell>
          <cell r="AD1532">
            <v>390</v>
          </cell>
          <cell r="AE1532" t="str">
            <v>NA</v>
          </cell>
          <cell r="AF1532" t="str">
            <v>390.NA2</v>
          </cell>
        </row>
        <row r="1533">
          <cell r="A1533">
            <v>1533</v>
          </cell>
          <cell r="B1533">
            <v>391</v>
          </cell>
          <cell r="C1533" t="str">
            <v>Office Furniture &amp; Equipment</v>
          </cell>
          <cell r="AD1533">
            <v>391</v>
          </cell>
          <cell r="AE1533" t="str">
            <v>NA</v>
          </cell>
          <cell r="AF1533" t="str">
            <v>391.NA</v>
          </cell>
        </row>
        <row r="1534">
          <cell r="A1534">
            <v>1534</v>
          </cell>
          <cell r="D1534" t="str">
            <v>S</v>
          </cell>
          <cell r="E1534" t="str">
            <v>G-SITUS</v>
          </cell>
          <cell r="F1534">
            <v>1435431.8876923099</v>
          </cell>
          <cell r="G1534">
            <v>0</v>
          </cell>
          <cell r="H1534">
            <v>439552.57807285059</v>
          </cell>
          <cell r="I1534">
            <v>995879.30961945921</v>
          </cell>
          <cell r="J1534">
            <v>0</v>
          </cell>
          <cell r="K1534">
            <v>0</v>
          </cell>
          <cell r="M1534">
            <v>0.75</v>
          </cell>
          <cell r="N1534">
            <v>0</v>
          </cell>
          <cell r="O1534">
            <v>0</v>
          </cell>
          <cell r="P1534">
            <v>0.75</v>
          </cell>
          <cell r="Q1534">
            <v>329664.43355463794</v>
          </cell>
          <cell r="R1534">
            <v>109888.14451821265</v>
          </cell>
          <cell r="S1534" t="str">
            <v>PLNT</v>
          </cell>
          <cell r="T1534">
            <v>168016.86117160582</v>
          </cell>
          <cell r="U1534">
            <v>496250.08056922955</v>
          </cell>
          <cell r="V1534">
            <v>189385.87292127209</v>
          </cell>
          <cell r="W1534">
            <v>110864.25710583903</v>
          </cell>
          <cell r="X1534">
            <v>31362.237851512713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D1534">
            <v>391</v>
          </cell>
          <cell r="AE1534" t="str">
            <v>S</v>
          </cell>
          <cell r="AF1534" t="str">
            <v>391.S</v>
          </cell>
        </row>
        <row r="1535">
          <cell r="A1535">
            <v>1535</v>
          </cell>
          <cell r="D1535" t="str">
            <v>SG</v>
          </cell>
          <cell r="E1535" t="str">
            <v>PT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M1535">
            <v>0.75</v>
          </cell>
          <cell r="N1535">
            <v>0</v>
          </cell>
          <cell r="O1535">
            <v>0</v>
          </cell>
          <cell r="P1535">
            <v>0.75</v>
          </cell>
          <cell r="Q1535">
            <v>0</v>
          </cell>
          <cell r="R1535">
            <v>0</v>
          </cell>
          <cell r="S1535" t="str">
            <v>PLNT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D1535">
            <v>391</v>
          </cell>
          <cell r="AE1535" t="str">
            <v>SG</v>
          </cell>
          <cell r="AF1535" t="str">
            <v>391.SG</v>
          </cell>
        </row>
        <row r="1536">
          <cell r="A1536">
            <v>1536</v>
          </cell>
          <cell r="D1536" t="str">
            <v>SG</v>
          </cell>
          <cell r="E1536" t="str">
            <v>PT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M1536">
            <v>0.75</v>
          </cell>
          <cell r="N1536">
            <v>0</v>
          </cell>
          <cell r="O1536">
            <v>0</v>
          </cell>
          <cell r="P1536">
            <v>0.75</v>
          </cell>
          <cell r="Q1536">
            <v>0</v>
          </cell>
          <cell r="R1536">
            <v>0</v>
          </cell>
          <cell r="S1536" t="str">
            <v>PLNT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D1536">
            <v>391</v>
          </cell>
          <cell r="AE1536" t="str">
            <v>SG</v>
          </cell>
          <cell r="AF1536" t="str">
            <v>391.SG1</v>
          </cell>
        </row>
        <row r="1537">
          <cell r="A1537">
            <v>1537</v>
          </cell>
          <cell r="D1537" t="str">
            <v>CN</v>
          </cell>
          <cell r="E1537" t="str">
            <v>CUST</v>
          </cell>
          <cell r="F1537">
            <v>2466961.0707088592</v>
          </cell>
          <cell r="G1537">
            <v>0</v>
          </cell>
          <cell r="H1537">
            <v>0</v>
          </cell>
          <cell r="I1537">
            <v>0</v>
          </cell>
          <cell r="J1537">
            <v>2466961.0707088592</v>
          </cell>
          <cell r="K1537">
            <v>0</v>
          </cell>
          <cell r="M1537">
            <v>0.75</v>
          </cell>
          <cell r="N1537">
            <v>0</v>
          </cell>
          <cell r="O1537">
            <v>0</v>
          </cell>
          <cell r="P1537">
            <v>0.75</v>
          </cell>
          <cell r="Q1537">
            <v>0</v>
          </cell>
          <cell r="R1537">
            <v>0</v>
          </cell>
          <cell r="S1537" t="str">
            <v>CUST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D1537">
            <v>391</v>
          </cell>
          <cell r="AE1537" t="str">
            <v>CN</v>
          </cell>
          <cell r="AF1537" t="str">
            <v>391.CN</v>
          </cell>
        </row>
        <row r="1538">
          <cell r="A1538">
            <v>1538</v>
          </cell>
          <cell r="D1538" t="str">
            <v>SG</v>
          </cell>
          <cell r="E1538" t="str">
            <v>G-SG</v>
          </cell>
          <cell r="F1538">
            <v>1180061.9884694696</v>
          </cell>
          <cell r="G1538">
            <v>490544.13569508813</v>
          </cell>
          <cell r="H1538">
            <v>689517.8527743814</v>
          </cell>
          <cell r="I1538">
            <v>0</v>
          </cell>
          <cell r="J1538">
            <v>0</v>
          </cell>
          <cell r="K1538">
            <v>0</v>
          </cell>
          <cell r="M1538">
            <v>0.75</v>
          </cell>
          <cell r="N1538">
            <v>367908.10177131608</v>
          </cell>
          <cell r="O1538">
            <v>122636.03392377203</v>
          </cell>
          <cell r="P1538">
            <v>0.75</v>
          </cell>
          <cell r="Q1538">
            <v>517138.38958078605</v>
          </cell>
          <cell r="R1538">
            <v>172379.46319359535</v>
          </cell>
          <cell r="S1538" t="str">
            <v>PLNT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D1538">
            <v>391</v>
          </cell>
          <cell r="AE1538" t="str">
            <v>SG</v>
          </cell>
          <cell r="AF1538" t="str">
            <v>391.SG2</v>
          </cell>
        </row>
        <row r="1539">
          <cell r="A1539">
            <v>1539</v>
          </cell>
          <cell r="D1539" t="str">
            <v>SE</v>
          </cell>
          <cell r="E1539" t="str">
            <v>P</v>
          </cell>
          <cell r="F1539">
            <v>17029.910880065687</v>
          </cell>
          <cell r="G1539">
            <v>17029.910880065687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M1539">
            <v>0</v>
          </cell>
          <cell r="N1539">
            <v>0</v>
          </cell>
          <cell r="O1539">
            <v>17029.910880065687</v>
          </cell>
          <cell r="P1539">
            <v>0</v>
          </cell>
          <cell r="Q1539">
            <v>0</v>
          </cell>
          <cell r="R1539">
            <v>0</v>
          </cell>
          <cell r="S1539" t="str">
            <v>PLNT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D1539">
            <v>391</v>
          </cell>
          <cell r="AE1539" t="str">
            <v>SE</v>
          </cell>
          <cell r="AF1539" t="str">
            <v>391.SE</v>
          </cell>
        </row>
        <row r="1540">
          <cell r="A1540">
            <v>1540</v>
          </cell>
          <cell r="D1540" t="str">
            <v>SO</v>
          </cell>
          <cell r="E1540" t="str">
            <v>PTD</v>
          </cell>
          <cell r="F1540">
            <v>27928846.319820829</v>
          </cell>
          <cell r="G1540">
            <v>13635881.808536135</v>
          </cell>
          <cell r="H1540">
            <v>6896099.3845250737</v>
          </cell>
          <cell r="I1540">
            <v>7396865.1267596167</v>
          </cell>
          <cell r="J1540">
            <v>0</v>
          </cell>
          <cell r="K1540">
            <v>0</v>
          </cell>
          <cell r="M1540">
            <v>0.75</v>
          </cell>
          <cell r="N1540">
            <v>10226911.356402101</v>
          </cell>
          <cell r="O1540">
            <v>3408970.4521340337</v>
          </cell>
          <cell r="P1540">
            <v>0.75</v>
          </cell>
          <cell r="Q1540">
            <v>5172074.5383938048</v>
          </cell>
          <cell r="R1540">
            <v>1724024.8461312684</v>
          </cell>
          <cell r="S1540" t="str">
            <v>PLNT</v>
          </cell>
          <cell r="T1540">
            <v>1247940.4372631814</v>
          </cell>
          <cell r="U1540">
            <v>3685883.2989680376</v>
          </cell>
          <cell r="V1540">
            <v>1406658.1616677796</v>
          </cell>
          <cell r="W1540">
            <v>823441.10302245931</v>
          </cell>
          <cell r="X1540">
            <v>232942.12583815886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D1540">
            <v>391</v>
          </cell>
          <cell r="AE1540" t="str">
            <v>SO</v>
          </cell>
          <cell r="AF1540" t="str">
            <v>391.SO</v>
          </cell>
        </row>
        <row r="1541">
          <cell r="A1541">
            <v>1541</v>
          </cell>
          <cell r="D1541" t="str">
            <v>SG</v>
          </cell>
          <cell r="E1541" t="str">
            <v>G-SG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M1541">
            <v>0.75</v>
          </cell>
          <cell r="N1541">
            <v>0</v>
          </cell>
          <cell r="O1541">
            <v>0</v>
          </cell>
          <cell r="P1541">
            <v>0.75</v>
          </cell>
          <cell r="Q1541">
            <v>0</v>
          </cell>
          <cell r="R1541">
            <v>0</v>
          </cell>
          <cell r="S1541" t="str">
            <v>PLNT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D1541">
            <v>391</v>
          </cell>
          <cell r="AE1541" t="str">
            <v>SG</v>
          </cell>
          <cell r="AF1541" t="str">
            <v>391.SG3</v>
          </cell>
        </row>
        <row r="1542">
          <cell r="A1542">
            <v>1542</v>
          </cell>
          <cell r="D1542" t="str">
            <v>SG</v>
          </cell>
          <cell r="E1542" t="str">
            <v>P</v>
          </cell>
          <cell r="F1542">
            <v>1766.3059626735596</v>
          </cell>
          <cell r="G1542">
            <v>1766.3059626735596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M1542">
            <v>0.75</v>
          </cell>
          <cell r="N1542">
            <v>1324.7294720051698</v>
          </cell>
          <cell r="O1542">
            <v>441.57649066838991</v>
          </cell>
          <cell r="P1542">
            <v>0.75</v>
          </cell>
          <cell r="Q1542">
            <v>0</v>
          </cell>
          <cell r="R1542">
            <v>0</v>
          </cell>
          <cell r="S1542" t="str">
            <v>PLNT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D1542">
            <v>391</v>
          </cell>
          <cell r="AE1542" t="str">
            <v>SG</v>
          </cell>
          <cell r="AF1542" t="str">
            <v>391.SG4</v>
          </cell>
        </row>
        <row r="1543">
          <cell r="A1543">
            <v>1543</v>
          </cell>
          <cell r="F1543">
            <v>33030097.483534209</v>
          </cell>
          <cell r="G1543">
            <v>14145222.161073962</v>
          </cell>
          <cell r="H1543">
            <v>8025169.8153723059</v>
          </cell>
          <cell r="I1543">
            <v>8392744.4363790751</v>
          </cell>
          <cell r="J1543">
            <v>2466961.0707088592</v>
          </cell>
          <cell r="K1543">
            <v>0</v>
          </cell>
          <cell r="N1543">
            <v>10596144.187645422</v>
          </cell>
          <cell r="O1543">
            <v>3549077.9734285399</v>
          </cell>
          <cell r="Q1543">
            <v>6018877.3615292292</v>
          </cell>
          <cell r="R1543">
            <v>2006292.4538430765</v>
          </cell>
          <cell r="T1543">
            <v>1415957.2984347872</v>
          </cell>
          <cell r="U1543">
            <v>4182133.3795372671</v>
          </cell>
          <cell r="V1543">
            <v>1596044.0345890517</v>
          </cell>
          <cell r="W1543">
            <v>934305.3601282984</v>
          </cell>
          <cell r="X1543">
            <v>264304.36368967156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D1543">
            <v>391</v>
          </cell>
          <cell r="AE1543" t="str">
            <v>NA</v>
          </cell>
          <cell r="AF1543" t="str">
            <v>391.NA1</v>
          </cell>
        </row>
        <row r="1544">
          <cell r="A1544">
            <v>1544</v>
          </cell>
          <cell r="AD1544">
            <v>391</v>
          </cell>
          <cell r="AE1544" t="str">
            <v>NA</v>
          </cell>
          <cell r="AF1544" t="str">
            <v>391.NA2</v>
          </cell>
        </row>
        <row r="1545">
          <cell r="A1545">
            <v>1545</v>
          </cell>
          <cell r="B1545">
            <v>392</v>
          </cell>
          <cell r="C1545" t="str">
            <v>Transportation Equipment</v>
          </cell>
          <cell r="AD1545">
            <v>392</v>
          </cell>
          <cell r="AE1545" t="str">
            <v>NA</v>
          </cell>
          <cell r="AF1545" t="str">
            <v>392.NA</v>
          </cell>
        </row>
        <row r="1546">
          <cell r="A1546">
            <v>1546</v>
          </cell>
          <cell r="D1546" t="str">
            <v>S</v>
          </cell>
          <cell r="E1546" t="str">
            <v>G-SITUS</v>
          </cell>
          <cell r="F1546">
            <v>35329133.8369231</v>
          </cell>
          <cell r="G1546">
            <v>0</v>
          </cell>
          <cell r="H1546">
            <v>10818355.083406806</v>
          </cell>
          <cell r="I1546">
            <v>24510778.75351629</v>
          </cell>
          <cell r="J1546">
            <v>0</v>
          </cell>
          <cell r="K1546">
            <v>0</v>
          </cell>
          <cell r="M1546">
            <v>0.75</v>
          </cell>
          <cell r="N1546">
            <v>0</v>
          </cell>
          <cell r="O1546">
            <v>0</v>
          </cell>
          <cell r="P1546">
            <v>0.75</v>
          </cell>
          <cell r="Q1546">
            <v>8113766.3125551045</v>
          </cell>
          <cell r="R1546">
            <v>2704588.7708517015</v>
          </cell>
          <cell r="S1546" t="str">
            <v>PLNT</v>
          </cell>
          <cell r="T1546">
            <v>4135264.2546727164</v>
          </cell>
          <cell r="U1546">
            <v>12213805.241013462</v>
          </cell>
          <cell r="V1546">
            <v>4661202.6029425487</v>
          </cell>
          <cell r="W1546">
            <v>2728613.047129692</v>
          </cell>
          <cell r="X1546">
            <v>771893.60775787092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D1546">
            <v>392</v>
          </cell>
          <cell r="AE1546" t="str">
            <v>S</v>
          </cell>
          <cell r="AF1546" t="str">
            <v>392.S</v>
          </cell>
        </row>
        <row r="1547">
          <cell r="A1547">
            <v>1547</v>
          </cell>
          <cell r="D1547" t="str">
            <v>SO</v>
          </cell>
          <cell r="E1547" t="str">
            <v>PTD</v>
          </cell>
          <cell r="F1547">
            <v>3741563.9034074969</v>
          </cell>
          <cell r="G1547">
            <v>1826768.0154672798</v>
          </cell>
          <cell r="H1547">
            <v>923854.72124346602</v>
          </cell>
          <cell r="I1547">
            <v>990941.16669675068</v>
          </cell>
          <cell r="J1547">
            <v>0</v>
          </cell>
          <cell r="K1547">
            <v>0</v>
          </cell>
          <cell r="M1547">
            <v>0.75</v>
          </cell>
          <cell r="N1547">
            <v>1370076.0116004599</v>
          </cell>
          <cell r="O1547">
            <v>456692.00386681996</v>
          </cell>
          <cell r="P1547">
            <v>0.75</v>
          </cell>
          <cell r="Q1547">
            <v>692891.04093259946</v>
          </cell>
          <cell r="R1547">
            <v>230963.6803108665</v>
          </cell>
          <cell r="S1547" t="str">
            <v>PLNT</v>
          </cell>
          <cell r="T1547">
            <v>167183.73685033913</v>
          </cell>
          <cell r="U1547">
            <v>493789.38698961004</v>
          </cell>
          <cell r="V1547">
            <v>188446.78873808475</v>
          </cell>
          <cell r="W1547">
            <v>110314.52829701608</v>
          </cell>
          <cell r="X1547">
            <v>31206.725821700657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D1547">
            <v>392</v>
          </cell>
          <cell r="AE1547" t="str">
            <v>SO</v>
          </cell>
          <cell r="AF1547" t="str">
            <v>392.SO</v>
          </cell>
        </row>
        <row r="1548">
          <cell r="A1548">
            <v>1548</v>
          </cell>
          <cell r="D1548" t="str">
            <v>SG</v>
          </cell>
          <cell r="E1548" t="str">
            <v>G-SG</v>
          </cell>
          <cell r="F1548">
            <v>9150449.3118696548</v>
          </cell>
          <cell r="G1548">
            <v>3803782.5917387768</v>
          </cell>
          <cell r="H1548">
            <v>5346666.7201308776</v>
          </cell>
          <cell r="I1548">
            <v>0</v>
          </cell>
          <cell r="J1548">
            <v>0</v>
          </cell>
          <cell r="K1548">
            <v>0</v>
          </cell>
          <cell r="M1548">
            <v>0.75</v>
          </cell>
          <cell r="N1548">
            <v>2852836.9438040825</v>
          </cell>
          <cell r="O1548">
            <v>950945.64793469419</v>
          </cell>
          <cell r="P1548">
            <v>0.75</v>
          </cell>
          <cell r="Q1548">
            <v>4010000.0400981582</v>
          </cell>
          <cell r="R1548">
            <v>1336666.6800327194</v>
          </cell>
          <cell r="S1548" t="str">
            <v>PLNT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D1548">
            <v>392</v>
          </cell>
          <cell r="AE1548" t="str">
            <v>SG</v>
          </cell>
          <cell r="AF1548" t="str">
            <v>392.SG</v>
          </cell>
        </row>
        <row r="1549">
          <cell r="A1549">
            <v>1549</v>
          </cell>
          <cell r="D1549" t="str">
            <v>CN</v>
          </cell>
          <cell r="E1549" t="str">
            <v>CUST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M1549">
            <v>0.75</v>
          </cell>
          <cell r="N1549">
            <v>0</v>
          </cell>
          <cell r="O1549">
            <v>0</v>
          </cell>
          <cell r="P1549">
            <v>0.75</v>
          </cell>
          <cell r="Q1549">
            <v>0</v>
          </cell>
          <cell r="R1549">
            <v>0</v>
          </cell>
          <cell r="S1549" t="str">
            <v>CUST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D1549">
            <v>392</v>
          </cell>
          <cell r="AE1549" t="str">
            <v>CN</v>
          </cell>
          <cell r="AF1549" t="str">
            <v>392.CN</v>
          </cell>
        </row>
        <row r="1550">
          <cell r="A1550">
            <v>1550</v>
          </cell>
          <cell r="D1550" t="str">
            <v>SG</v>
          </cell>
          <cell r="E1550" t="str">
            <v>PT</v>
          </cell>
          <cell r="F1550">
            <v>242100.78801188659</v>
          </cell>
          <cell r="G1550">
            <v>160786.12677666044</v>
          </cell>
          <cell r="H1550">
            <v>81314.661235226129</v>
          </cell>
          <cell r="I1550">
            <v>0</v>
          </cell>
          <cell r="J1550">
            <v>0</v>
          </cell>
          <cell r="K1550">
            <v>0</v>
          </cell>
          <cell r="M1550">
            <v>0.75</v>
          </cell>
          <cell r="N1550">
            <v>120589.59508249533</v>
          </cell>
          <cell r="O1550">
            <v>40196.531694165111</v>
          </cell>
          <cell r="P1550">
            <v>0.75</v>
          </cell>
          <cell r="Q1550">
            <v>60985.995926419593</v>
          </cell>
          <cell r="R1550">
            <v>20328.665308806532</v>
          </cell>
          <cell r="S1550" t="str">
            <v>PLNT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D1550">
            <v>392</v>
          </cell>
          <cell r="AE1550" t="str">
            <v>SG</v>
          </cell>
          <cell r="AF1550" t="str">
            <v>392.SG1</v>
          </cell>
        </row>
        <row r="1551">
          <cell r="A1551">
            <v>1551</v>
          </cell>
          <cell r="D1551" t="str">
            <v>SE</v>
          </cell>
          <cell r="E1551" t="str">
            <v>P</v>
          </cell>
          <cell r="F1551">
            <v>230662.12515255352</v>
          </cell>
          <cell r="G1551">
            <v>230662.12515255352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M1551">
            <v>0</v>
          </cell>
          <cell r="N1551">
            <v>0</v>
          </cell>
          <cell r="O1551">
            <v>230662.12515255352</v>
          </cell>
          <cell r="P1551">
            <v>0</v>
          </cell>
          <cell r="Q1551">
            <v>0</v>
          </cell>
          <cell r="R1551">
            <v>0</v>
          </cell>
          <cell r="S1551" t="str">
            <v>PLNT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D1551">
            <v>392</v>
          </cell>
          <cell r="AE1551" t="str">
            <v>SE</v>
          </cell>
          <cell r="AF1551" t="str">
            <v>392.SE</v>
          </cell>
        </row>
        <row r="1552">
          <cell r="A1552">
            <v>1552</v>
          </cell>
          <cell r="D1552" t="str">
            <v>SG</v>
          </cell>
          <cell r="E1552" t="str">
            <v>G-DGP</v>
          </cell>
          <cell r="F1552">
            <v>30883.35928263413</v>
          </cell>
          <cell r="G1552">
            <v>20510.572688485448</v>
          </cell>
          <cell r="H1552">
            <v>10372.786594148676</v>
          </cell>
          <cell r="I1552">
            <v>0</v>
          </cell>
          <cell r="J1552">
            <v>0</v>
          </cell>
          <cell r="K1552">
            <v>0</v>
          </cell>
          <cell r="M1552">
            <v>0.75</v>
          </cell>
          <cell r="N1552">
            <v>15382.929516364085</v>
          </cell>
          <cell r="O1552">
            <v>5127.6431721213621</v>
          </cell>
          <cell r="P1552">
            <v>0.75</v>
          </cell>
          <cell r="Q1552">
            <v>7779.5899456115076</v>
          </cell>
          <cell r="R1552">
            <v>2593.196648537169</v>
          </cell>
          <cell r="S1552" t="str">
            <v>PLNT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D1552">
            <v>392</v>
          </cell>
          <cell r="AE1552" t="str">
            <v>SG</v>
          </cell>
          <cell r="AF1552" t="str">
            <v>392.SG2</v>
          </cell>
        </row>
        <row r="1553">
          <cell r="A1553">
            <v>1553</v>
          </cell>
          <cell r="D1553" t="str">
            <v>SG</v>
          </cell>
          <cell r="E1553" t="str">
            <v>G-SG</v>
          </cell>
          <cell r="F1553">
            <v>134413.45875374469</v>
          </cell>
          <cell r="G1553">
            <v>55874.805386843407</v>
          </cell>
          <cell r="H1553">
            <v>78538.653366901272</v>
          </cell>
          <cell r="I1553">
            <v>0</v>
          </cell>
          <cell r="J1553">
            <v>0</v>
          </cell>
          <cell r="K1553">
            <v>0</v>
          </cell>
          <cell r="M1553">
            <v>0.75</v>
          </cell>
          <cell r="N1553">
            <v>41906.104040132559</v>
          </cell>
          <cell r="O1553">
            <v>13968.701346710852</v>
          </cell>
          <cell r="P1553">
            <v>0.75</v>
          </cell>
          <cell r="Q1553">
            <v>58903.990025175954</v>
          </cell>
          <cell r="R1553">
            <v>19634.663341725318</v>
          </cell>
          <cell r="S1553" t="str">
            <v>PLNT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D1553">
            <v>392</v>
          </cell>
          <cell r="AE1553" t="str">
            <v>SG</v>
          </cell>
          <cell r="AF1553" t="str">
            <v>392.SG3</v>
          </cell>
        </row>
        <row r="1554">
          <cell r="A1554">
            <v>1554</v>
          </cell>
          <cell r="D1554" t="str">
            <v>SG</v>
          </cell>
          <cell r="E1554" t="str">
            <v>G-DGU</v>
          </cell>
          <cell r="F1554">
            <v>19529.639843099514</v>
          </cell>
          <cell r="G1554">
            <v>12970.224317763043</v>
          </cell>
          <cell r="H1554">
            <v>6559.4155253364697</v>
          </cell>
          <cell r="I1554">
            <v>0</v>
          </cell>
          <cell r="J1554">
            <v>0</v>
          </cell>
          <cell r="K1554">
            <v>0</v>
          </cell>
          <cell r="M1554">
            <v>0.75</v>
          </cell>
          <cell r="N1554">
            <v>9727.6682383222815</v>
          </cell>
          <cell r="O1554">
            <v>3242.5560794407606</v>
          </cell>
          <cell r="P1554">
            <v>0.75</v>
          </cell>
          <cell r="Q1554">
            <v>4919.5616440023523</v>
          </cell>
          <cell r="R1554">
            <v>1639.8538813341174</v>
          </cell>
          <cell r="S1554" t="str">
            <v>PLNT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D1554">
            <v>392</v>
          </cell>
          <cell r="AE1554" t="str">
            <v>SG</v>
          </cell>
          <cell r="AF1554" t="str">
            <v>392.SG4</v>
          </cell>
        </row>
        <row r="1555">
          <cell r="A1555">
            <v>1555</v>
          </cell>
          <cell r="F1555">
            <v>48878736.423244171</v>
          </cell>
          <cell r="G1555">
            <v>6111354.4615283627</v>
          </cell>
          <cell r="H1555">
            <v>17265662.041502759</v>
          </cell>
          <cell r="I1555">
            <v>25501719.92021304</v>
          </cell>
          <cell r="J1555">
            <v>0</v>
          </cell>
          <cell r="K1555">
            <v>0</v>
          </cell>
          <cell r="N1555">
            <v>4410519.2522818567</v>
          </cell>
          <cell r="O1555">
            <v>1700835.2092465058</v>
          </cell>
          <cell r="Q1555">
            <v>12949246.531127071</v>
          </cell>
          <cell r="R1555">
            <v>4316415.5103756897</v>
          </cell>
          <cell r="T1555">
            <v>4302447.9915230554</v>
          </cell>
          <cell r="U1555">
            <v>12707594.628003072</v>
          </cell>
          <cell r="V1555">
            <v>4849649.3916806336</v>
          </cell>
          <cell r="W1555">
            <v>2838927.575426708</v>
          </cell>
          <cell r="X1555">
            <v>803100.33357957157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D1555">
            <v>392</v>
          </cell>
          <cell r="AE1555" t="str">
            <v>NA</v>
          </cell>
          <cell r="AF1555" t="str">
            <v>392.NA1</v>
          </cell>
        </row>
        <row r="1556">
          <cell r="A1556">
            <v>1556</v>
          </cell>
          <cell r="AD1556">
            <v>392</v>
          </cell>
          <cell r="AE1556" t="str">
            <v>NA</v>
          </cell>
          <cell r="AF1556" t="str">
            <v>392.NA2</v>
          </cell>
        </row>
        <row r="1557">
          <cell r="A1557">
            <v>1557</v>
          </cell>
          <cell r="B1557">
            <v>393</v>
          </cell>
          <cell r="C1557" t="str">
            <v>Stores Equipment</v>
          </cell>
          <cell r="AD1557">
            <v>393</v>
          </cell>
          <cell r="AE1557" t="str">
            <v>NA</v>
          </cell>
          <cell r="AF1557" t="str">
            <v>393.NA</v>
          </cell>
        </row>
        <row r="1558">
          <cell r="A1558">
            <v>1558</v>
          </cell>
          <cell r="D1558" t="str">
            <v>S</v>
          </cell>
          <cell r="E1558" t="str">
            <v>G-SITUS</v>
          </cell>
          <cell r="F1558">
            <v>3204654.0953846201</v>
          </cell>
          <cell r="G1558">
            <v>0</v>
          </cell>
          <cell r="H1558">
            <v>981317.178150894</v>
          </cell>
          <cell r="I1558">
            <v>2223336.9172337255</v>
          </cell>
          <cell r="J1558">
            <v>0</v>
          </cell>
          <cell r="K1558">
            <v>0</v>
          </cell>
          <cell r="M1558">
            <v>0.75</v>
          </cell>
          <cell r="N1558">
            <v>0</v>
          </cell>
          <cell r="O1558">
            <v>0</v>
          </cell>
          <cell r="P1558">
            <v>0.75</v>
          </cell>
          <cell r="Q1558">
            <v>735987.88361317047</v>
          </cell>
          <cell r="R1558">
            <v>245329.2945377235</v>
          </cell>
          <cell r="S1558" t="str">
            <v>PLNT</v>
          </cell>
          <cell r="T1558">
            <v>375103.77668485476</v>
          </cell>
          <cell r="U1558">
            <v>1107896.4224403643</v>
          </cell>
          <cell r="V1558">
            <v>422810.87557617394</v>
          </cell>
          <cell r="W1558">
            <v>247508.50152644538</v>
          </cell>
          <cell r="X1558">
            <v>70017.341005887138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D1558">
            <v>393</v>
          </cell>
          <cell r="AE1558" t="str">
            <v>S</v>
          </cell>
          <cell r="AF1558" t="str">
            <v>393.S</v>
          </cell>
        </row>
        <row r="1559">
          <cell r="A1559">
            <v>1559</v>
          </cell>
          <cell r="D1559" t="str">
            <v>SG</v>
          </cell>
          <cell r="E1559" t="str">
            <v>PT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M1559">
            <v>0.75</v>
          </cell>
          <cell r="N1559">
            <v>0</v>
          </cell>
          <cell r="O1559">
            <v>0</v>
          </cell>
          <cell r="P1559">
            <v>0.75</v>
          </cell>
          <cell r="Q1559">
            <v>0</v>
          </cell>
          <cell r="R1559">
            <v>0</v>
          </cell>
          <cell r="S1559" t="str">
            <v>PLNT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D1559">
            <v>393</v>
          </cell>
          <cell r="AE1559" t="str">
            <v>SG</v>
          </cell>
          <cell r="AF1559" t="str">
            <v>393.SG</v>
          </cell>
        </row>
        <row r="1560">
          <cell r="A1560">
            <v>1560</v>
          </cell>
          <cell r="D1560" t="str">
            <v>SG</v>
          </cell>
          <cell r="E1560" t="str">
            <v>PT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M1560">
            <v>0.75</v>
          </cell>
          <cell r="N1560">
            <v>0</v>
          </cell>
          <cell r="O1560">
            <v>0</v>
          </cell>
          <cell r="P1560">
            <v>0.75</v>
          </cell>
          <cell r="Q1560">
            <v>0</v>
          </cell>
          <cell r="R1560">
            <v>0</v>
          </cell>
          <cell r="S1560" t="str">
            <v>PLNT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D1560">
            <v>393</v>
          </cell>
          <cell r="AE1560" t="str">
            <v>SG</v>
          </cell>
          <cell r="AF1560" t="str">
            <v>393.SG1</v>
          </cell>
        </row>
        <row r="1561">
          <cell r="A1561">
            <v>1561</v>
          </cell>
          <cell r="D1561" t="str">
            <v>SO</v>
          </cell>
          <cell r="E1561" t="str">
            <v>PTD</v>
          </cell>
          <cell r="F1561">
            <v>110647.392187602</v>
          </cell>
          <cell r="G1561">
            <v>54022.094039098309</v>
          </cell>
          <cell r="H1561">
            <v>27320.692177059525</v>
          </cell>
          <cell r="I1561">
            <v>29304.605971444162</v>
          </cell>
          <cell r="J1561">
            <v>0</v>
          </cell>
          <cell r="K1561">
            <v>0</v>
          </cell>
          <cell r="M1561">
            <v>0.75</v>
          </cell>
          <cell r="N1561">
            <v>40516.570529323733</v>
          </cell>
          <cell r="O1561">
            <v>13505.523509774577</v>
          </cell>
          <cell r="P1561">
            <v>0.75</v>
          </cell>
          <cell r="Q1561">
            <v>20490.519132794645</v>
          </cell>
          <cell r="R1561">
            <v>6830.1730442648814</v>
          </cell>
          <cell r="S1561" t="str">
            <v>PLNT</v>
          </cell>
          <cell r="T1561">
            <v>4944.0407744530348</v>
          </cell>
          <cell r="U1561">
            <v>14602.585809253904</v>
          </cell>
          <cell r="V1561">
            <v>5572.8423403399847</v>
          </cell>
          <cell r="W1561">
            <v>3262.2762009634685</v>
          </cell>
          <cell r="X1561">
            <v>922.86084643376887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D1561">
            <v>393</v>
          </cell>
          <cell r="AE1561" t="str">
            <v>SO</v>
          </cell>
          <cell r="AF1561" t="str">
            <v>393.SO</v>
          </cell>
        </row>
        <row r="1562">
          <cell r="A1562">
            <v>1562</v>
          </cell>
          <cell r="D1562" t="str">
            <v>SG</v>
          </cell>
          <cell r="E1562" t="str">
            <v>G-SG</v>
          </cell>
          <cell r="F1562">
            <v>2518153.7331250017</v>
          </cell>
          <cell r="G1562">
            <v>1046780.2188640044</v>
          </cell>
          <cell r="H1562">
            <v>1471373.5142609973</v>
          </cell>
          <cell r="I1562">
            <v>0</v>
          </cell>
          <cell r="J1562">
            <v>0</v>
          </cell>
          <cell r="K1562">
            <v>0</v>
          </cell>
          <cell r="M1562">
            <v>0.75</v>
          </cell>
          <cell r="N1562">
            <v>785085.16414800333</v>
          </cell>
          <cell r="O1562">
            <v>261695.05471600109</v>
          </cell>
          <cell r="P1562">
            <v>0.75</v>
          </cell>
          <cell r="Q1562">
            <v>1103530.135695748</v>
          </cell>
          <cell r="R1562">
            <v>367843.37856524932</v>
          </cell>
          <cell r="S1562" t="str">
            <v>PLNT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D1562">
            <v>393</v>
          </cell>
          <cell r="AE1562" t="str">
            <v>SG</v>
          </cell>
          <cell r="AF1562" t="str">
            <v>393.SG2</v>
          </cell>
        </row>
        <row r="1563">
          <cell r="A1563">
            <v>1563</v>
          </cell>
          <cell r="D1563" t="str">
            <v>SG</v>
          </cell>
          <cell r="E1563" t="str">
            <v>G-DGU</v>
          </cell>
          <cell r="F1563">
            <v>23603.793091859443</v>
          </cell>
          <cell r="G1563">
            <v>15675.992676314234</v>
          </cell>
          <cell r="H1563">
            <v>7927.8004155452063</v>
          </cell>
          <cell r="I1563">
            <v>0</v>
          </cell>
          <cell r="J1563">
            <v>0</v>
          </cell>
          <cell r="K1563">
            <v>0</v>
          </cell>
          <cell r="M1563">
            <v>0.75</v>
          </cell>
          <cell r="N1563">
            <v>11756.994507235675</v>
          </cell>
          <cell r="O1563">
            <v>3918.9981690785585</v>
          </cell>
          <cell r="P1563">
            <v>0.75</v>
          </cell>
          <cell r="Q1563">
            <v>5945.8503116589045</v>
          </cell>
          <cell r="R1563">
            <v>1981.9501038863016</v>
          </cell>
          <cell r="S1563" t="str">
            <v>PLNT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D1563">
            <v>393</v>
          </cell>
          <cell r="AE1563" t="str">
            <v>SG</v>
          </cell>
          <cell r="AF1563" t="str">
            <v>393.SG3</v>
          </cell>
        </row>
        <row r="1564">
          <cell r="A1564">
            <v>1564</v>
          </cell>
          <cell r="F1564">
            <v>5857059.0137890838</v>
          </cell>
          <cell r="G1564">
            <v>1116478.3055794169</v>
          </cell>
          <cell r="H1564">
            <v>2487939.185004496</v>
          </cell>
          <cell r="I1564">
            <v>2252641.5232051695</v>
          </cell>
          <cell r="J1564">
            <v>0</v>
          </cell>
          <cell r="K1564">
            <v>0</v>
          </cell>
          <cell r="N1564">
            <v>837358.72918456281</v>
          </cell>
          <cell r="O1564">
            <v>279119.57639485423</v>
          </cell>
          <cell r="Q1564">
            <v>1865954.388753372</v>
          </cell>
          <cell r="R1564">
            <v>621984.796251124</v>
          </cell>
          <cell r="T1564">
            <v>380047.81745930779</v>
          </cell>
          <cell r="U1564">
            <v>1122499.0082496181</v>
          </cell>
          <cell r="V1564">
            <v>428383.71791651391</v>
          </cell>
          <cell r="W1564">
            <v>250770.77772740886</v>
          </cell>
          <cell r="X1564">
            <v>70940.201852320912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D1564">
            <v>393</v>
          </cell>
          <cell r="AE1564" t="str">
            <v>NA</v>
          </cell>
          <cell r="AF1564" t="str">
            <v>393.NA1</v>
          </cell>
        </row>
        <row r="1565">
          <cell r="A1565">
            <v>1565</v>
          </cell>
          <cell r="AD1565">
            <v>393</v>
          </cell>
          <cell r="AE1565" t="str">
            <v>NA</v>
          </cell>
          <cell r="AF1565" t="str">
            <v>393.NA2</v>
          </cell>
        </row>
        <row r="1566">
          <cell r="A1566">
            <v>1566</v>
          </cell>
          <cell r="B1566">
            <v>394</v>
          </cell>
          <cell r="C1566" t="str">
            <v>Tools, Shop &amp; Garage Equipment</v>
          </cell>
          <cell r="AD1566">
            <v>394</v>
          </cell>
          <cell r="AE1566" t="str">
            <v>NA</v>
          </cell>
          <cell r="AF1566" t="str">
            <v>394.NA</v>
          </cell>
        </row>
        <row r="1567">
          <cell r="A1567">
            <v>1567</v>
          </cell>
          <cell r="D1567" t="str">
            <v>S</v>
          </cell>
          <cell r="E1567" t="str">
            <v>G-SITUS</v>
          </cell>
          <cell r="F1567">
            <v>14011383.4338462</v>
          </cell>
          <cell r="G1567">
            <v>0</v>
          </cell>
          <cell r="H1567">
            <v>4290513.3733760798</v>
          </cell>
          <cell r="I1567">
            <v>9720870.0604701191</v>
          </cell>
          <cell r="J1567">
            <v>0</v>
          </cell>
          <cell r="K1567">
            <v>0</v>
          </cell>
          <cell r="M1567">
            <v>0.75</v>
          </cell>
          <cell r="N1567">
            <v>0</v>
          </cell>
          <cell r="O1567">
            <v>0</v>
          </cell>
          <cell r="P1567">
            <v>0.75</v>
          </cell>
          <cell r="Q1567">
            <v>3217885.0300320601</v>
          </cell>
          <cell r="R1567">
            <v>1072628.34334402</v>
          </cell>
          <cell r="S1567" t="str">
            <v>PLNT</v>
          </cell>
          <cell r="T1567">
            <v>1640028.1235296726</v>
          </cell>
          <cell r="U1567">
            <v>4843942.9397871774</v>
          </cell>
          <cell r="V1567">
            <v>1848613.0238611596</v>
          </cell>
          <cell r="W1567">
            <v>1082156.2686026853</v>
          </cell>
          <cell r="X1567">
            <v>306129.70468942414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D1567">
            <v>394</v>
          </cell>
          <cell r="AE1567" t="str">
            <v>S</v>
          </cell>
          <cell r="AF1567" t="str">
            <v>394.S</v>
          </cell>
        </row>
        <row r="1568">
          <cell r="A1568">
            <v>1568</v>
          </cell>
          <cell r="D1568" t="str">
            <v>SG</v>
          </cell>
          <cell r="E1568" t="str">
            <v>PT</v>
          </cell>
          <cell r="F1568">
            <v>43927.73895913313</v>
          </cell>
          <cell r="G1568">
            <v>29173.680363850985</v>
          </cell>
          <cell r="H1568">
            <v>14754.058595282144</v>
          </cell>
          <cell r="I1568">
            <v>0</v>
          </cell>
          <cell r="J1568">
            <v>0</v>
          </cell>
          <cell r="K1568">
            <v>0</v>
          </cell>
          <cell r="M1568">
            <v>0.75</v>
          </cell>
          <cell r="N1568">
            <v>21880.260272888238</v>
          </cell>
          <cell r="O1568">
            <v>7293.4200909627461</v>
          </cell>
          <cell r="P1568">
            <v>0.75</v>
          </cell>
          <cell r="Q1568">
            <v>11065.543946461608</v>
          </cell>
          <cell r="R1568">
            <v>3688.514648820536</v>
          </cell>
          <cell r="S1568" t="str">
            <v>PLNT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D1568">
            <v>394</v>
          </cell>
          <cell r="AE1568" t="str">
            <v>SG</v>
          </cell>
          <cell r="AF1568" t="str">
            <v>394.SG</v>
          </cell>
        </row>
        <row r="1569">
          <cell r="A1569">
            <v>1569</v>
          </cell>
          <cell r="D1569" t="str">
            <v>SG</v>
          </cell>
          <cell r="E1569" t="str">
            <v>G-SG</v>
          </cell>
          <cell r="F1569">
            <v>9763802.6100718509</v>
          </cell>
          <cell r="G1569">
            <v>4058749.5904915817</v>
          </cell>
          <cell r="H1569">
            <v>5705053.0195802683</v>
          </cell>
          <cell r="I1569">
            <v>0</v>
          </cell>
          <cell r="J1569">
            <v>0</v>
          </cell>
          <cell r="K1569">
            <v>0</v>
          </cell>
          <cell r="M1569">
            <v>0.75</v>
          </cell>
          <cell r="N1569">
            <v>3044062.1928686863</v>
          </cell>
          <cell r="O1569">
            <v>1014687.3976228954</v>
          </cell>
          <cell r="P1569">
            <v>0.75</v>
          </cell>
          <cell r="Q1569">
            <v>4278789.7646852015</v>
          </cell>
          <cell r="R1569">
            <v>1426263.2548950671</v>
          </cell>
          <cell r="S1569" t="str">
            <v>PLNT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D1569">
            <v>394</v>
          </cell>
          <cell r="AE1569" t="str">
            <v>SG</v>
          </cell>
          <cell r="AF1569" t="str">
            <v>394.SG1</v>
          </cell>
        </row>
        <row r="1570">
          <cell r="A1570">
            <v>1570</v>
          </cell>
          <cell r="D1570" t="str">
            <v>SO</v>
          </cell>
          <cell r="E1570" t="str">
            <v>PTD</v>
          </cell>
          <cell r="F1570">
            <v>1319908.8939266391</v>
          </cell>
          <cell r="G1570">
            <v>644427.68131264404</v>
          </cell>
          <cell r="H1570">
            <v>325907.58697314712</v>
          </cell>
          <cell r="I1570">
            <v>349573.62564084778</v>
          </cell>
          <cell r="J1570">
            <v>0</v>
          </cell>
          <cell r="K1570">
            <v>0</v>
          </cell>
          <cell r="M1570">
            <v>0.75</v>
          </cell>
          <cell r="N1570">
            <v>483320.76098448306</v>
          </cell>
          <cell r="O1570">
            <v>161106.92032816101</v>
          </cell>
          <cell r="P1570">
            <v>0.75</v>
          </cell>
          <cell r="Q1570">
            <v>244430.69022986034</v>
          </cell>
          <cell r="R1570">
            <v>81476.896743286779</v>
          </cell>
          <cell r="S1570" t="str">
            <v>PLNT</v>
          </cell>
          <cell r="T1570">
            <v>58977.290482113232</v>
          </cell>
          <cell r="U1570">
            <v>174193.7383511223</v>
          </cell>
          <cell r="V1570">
            <v>66478.242496617007</v>
          </cell>
          <cell r="W1570">
            <v>38915.579364005702</v>
          </cell>
          <cell r="X1570">
            <v>11008.77494698953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D1570">
            <v>394</v>
          </cell>
          <cell r="AE1570" t="str">
            <v>SO</v>
          </cell>
          <cell r="AF1570" t="str">
            <v>394.SO</v>
          </cell>
        </row>
        <row r="1571">
          <cell r="A1571">
            <v>1571</v>
          </cell>
          <cell r="D1571" t="str">
            <v>SE</v>
          </cell>
          <cell r="E1571" t="str">
            <v>P</v>
          </cell>
          <cell r="F1571">
            <v>48460.103279919043</v>
          </cell>
          <cell r="G1571">
            <v>48460.103279919043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M1571">
            <v>0</v>
          </cell>
          <cell r="N1571">
            <v>0</v>
          </cell>
          <cell r="O1571">
            <v>48460.103279919043</v>
          </cell>
          <cell r="P1571">
            <v>0</v>
          </cell>
          <cell r="Q1571">
            <v>0</v>
          </cell>
          <cell r="R1571">
            <v>0</v>
          </cell>
          <cell r="S1571" t="str">
            <v>PLNT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D1571">
            <v>394</v>
          </cell>
          <cell r="AE1571" t="str">
            <v>SE</v>
          </cell>
          <cell r="AF1571" t="str">
            <v>394.SE</v>
          </cell>
        </row>
        <row r="1572">
          <cell r="A1572">
            <v>1572</v>
          </cell>
          <cell r="D1572" t="str">
            <v>SG</v>
          </cell>
          <cell r="E1572" t="str">
            <v>PT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M1572">
            <v>0.75</v>
          </cell>
          <cell r="N1572">
            <v>0</v>
          </cell>
          <cell r="O1572">
            <v>0</v>
          </cell>
          <cell r="P1572">
            <v>0.75</v>
          </cell>
          <cell r="Q1572">
            <v>0</v>
          </cell>
          <cell r="R1572">
            <v>0</v>
          </cell>
          <cell r="S1572" t="str">
            <v>PLNT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D1572">
            <v>394</v>
          </cell>
          <cell r="AE1572" t="str">
            <v>SG</v>
          </cell>
          <cell r="AF1572" t="str">
            <v>394.SG2</v>
          </cell>
        </row>
        <row r="1573">
          <cell r="A1573">
            <v>1573</v>
          </cell>
          <cell r="D1573" t="str">
            <v>SG</v>
          </cell>
          <cell r="E1573" t="str">
            <v>G-SG</v>
          </cell>
          <cell r="F1573">
            <v>749021.18496296287</v>
          </cell>
          <cell r="G1573">
            <v>311363.2617482394</v>
          </cell>
          <cell r="H1573">
            <v>437657.92321472341</v>
          </cell>
          <cell r="I1573">
            <v>0</v>
          </cell>
          <cell r="J1573">
            <v>0</v>
          </cell>
          <cell r="K1573">
            <v>0</v>
          </cell>
          <cell r="M1573">
            <v>0.75</v>
          </cell>
          <cell r="N1573">
            <v>233522.44631117955</v>
          </cell>
          <cell r="O1573">
            <v>77840.81543705985</v>
          </cell>
          <cell r="P1573">
            <v>0.75</v>
          </cell>
          <cell r="Q1573">
            <v>328243.44241104258</v>
          </cell>
          <cell r="R1573">
            <v>109414.48080368085</v>
          </cell>
          <cell r="S1573" t="str">
            <v>PLNT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D1573">
            <v>394</v>
          </cell>
          <cell r="AE1573" t="str">
            <v>SG</v>
          </cell>
          <cell r="AF1573" t="str">
            <v>394.SG3</v>
          </cell>
        </row>
        <row r="1574">
          <cell r="A1574">
            <v>1574</v>
          </cell>
          <cell r="D1574" t="str">
            <v>SG</v>
          </cell>
          <cell r="E1574" t="str">
            <v>G-SG</v>
          </cell>
          <cell r="F1574">
            <v>39323.085643221129</v>
          </cell>
          <cell r="G1574">
            <v>16346.352351147609</v>
          </cell>
          <cell r="H1574">
            <v>22976.733292073517</v>
          </cell>
          <cell r="I1574">
            <v>0</v>
          </cell>
          <cell r="J1574">
            <v>0</v>
          </cell>
          <cell r="K1574">
            <v>0</v>
          </cell>
          <cell r="M1574">
            <v>0.75</v>
          </cell>
          <cell r="N1574">
            <v>12259.764263360707</v>
          </cell>
          <cell r="O1574">
            <v>4086.5880877869022</v>
          </cell>
          <cell r="P1574">
            <v>0.75</v>
          </cell>
          <cell r="Q1574">
            <v>17232.549969055137</v>
          </cell>
          <cell r="R1574">
            <v>5744.1833230183793</v>
          </cell>
          <cell r="S1574" t="str">
            <v>PLNT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D1574">
            <v>394</v>
          </cell>
          <cell r="AE1574" t="str">
            <v>SG</v>
          </cell>
          <cell r="AF1574" t="str">
            <v>394.SG4</v>
          </cell>
        </row>
        <row r="1575">
          <cell r="A1575">
            <v>1575</v>
          </cell>
          <cell r="F1575">
            <v>25975827.050689925</v>
          </cell>
          <cell r="G1575">
            <v>5108520.6695473837</v>
          </cell>
          <cell r="H1575">
            <v>10796862.695031576</v>
          </cell>
          <cell r="I1575">
            <v>10070443.686110968</v>
          </cell>
          <cell r="J1575">
            <v>0</v>
          </cell>
          <cell r="K1575">
            <v>0</v>
          </cell>
          <cell r="N1575">
            <v>3795045.4247005982</v>
          </cell>
          <cell r="O1575">
            <v>1313475.2448467852</v>
          </cell>
          <cell r="Q1575">
            <v>8097647.021273681</v>
          </cell>
          <cell r="R1575">
            <v>2699215.673757894</v>
          </cell>
          <cell r="T1575">
            <v>1699005.4140117858</v>
          </cell>
          <cell r="U1575">
            <v>5018136.6781382998</v>
          </cell>
          <cell r="V1575">
            <v>1915091.2663577765</v>
          </cell>
          <cell r="W1575">
            <v>1121071.847966691</v>
          </cell>
          <cell r="X1575">
            <v>317138.47963641369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D1575">
            <v>394</v>
          </cell>
          <cell r="AE1575" t="str">
            <v>NA</v>
          </cell>
          <cell r="AF1575" t="str">
            <v>394.NA1</v>
          </cell>
        </row>
        <row r="1576">
          <cell r="A1576">
            <v>1576</v>
          </cell>
          <cell r="AD1576">
            <v>394</v>
          </cell>
          <cell r="AE1576" t="str">
            <v>NA</v>
          </cell>
          <cell r="AF1576" t="str">
            <v>394.NA2</v>
          </cell>
        </row>
        <row r="1577">
          <cell r="A1577">
            <v>1577</v>
          </cell>
          <cell r="B1577">
            <v>395</v>
          </cell>
          <cell r="C1577" t="str">
            <v>Laboratory Equipment</v>
          </cell>
          <cell r="AD1577">
            <v>395</v>
          </cell>
          <cell r="AE1577" t="str">
            <v>NA</v>
          </cell>
          <cell r="AF1577" t="str">
            <v>395.NA</v>
          </cell>
        </row>
        <row r="1578">
          <cell r="A1578">
            <v>1578</v>
          </cell>
          <cell r="D1578" t="str">
            <v>S</v>
          </cell>
          <cell r="E1578" t="str">
            <v>G-SITUS</v>
          </cell>
          <cell r="F1578">
            <v>7662358.4253846202</v>
          </cell>
          <cell r="G1578">
            <v>0</v>
          </cell>
          <cell r="H1578">
            <v>2346338.7074468997</v>
          </cell>
          <cell r="I1578">
            <v>5316019.71793772</v>
          </cell>
          <cell r="J1578">
            <v>0</v>
          </cell>
          <cell r="K1578">
            <v>0</v>
          </cell>
          <cell r="M1578">
            <v>0.75</v>
          </cell>
          <cell r="N1578">
            <v>0</v>
          </cell>
          <cell r="O1578">
            <v>0</v>
          </cell>
          <cell r="P1578">
            <v>0.75</v>
          </cell>
          <cell r="Q1578">
            <v>1759754.0305851749</v>
          </cell>
          <cell r="R1578">
            <v>586584.67686172493</v>
          </cell>
          <cell r="S1578" t="str">
            <v>PLNT</v>
          </cell>
          <cell r="T1578">
            <v>896876.69811672182</v>
          </cell>
          <cell r="U1578">
            <v>2648990.8845904786</v>
          </cell>
          <cell r="V1578">
            <v>1010944.8253654707</v>
          </cell>
          <cell r="W1578">
            <v>591795.18150081811</v>
          </cell>
          <cell r="X1578">
            <v>167412.12836423065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D1578">
            <v>395</v>
          </cell>
          <cell r="AE1578" t="str">
            <v>S</v>
          </cell>
          <cell r="AF1578" t="str">
            <v>395.S</v>
          </cell>
        </row>
        <row r="1579">
          <cell r="A1579">
            <v>1579</v>
          </cell>
          <cell r="D1579" t="str">
            <v>SG</v>
          </cell>
          <cell r="E1579" t="str">
            <v>PT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M1579">
            <v>0.75</v>
          </cell>
          <cell r="N1579">
            <v>0</v>
          </cell>
          <cell r="O1579">
            <v>0</v>
          </cell>
          <cell r="P1579">
            <v>0.75</v>
          </cell>
          <cell r="Q1579">
            <v>0</v>
          </cell>
          <cell r="R1579">
            <v>0</v>
          </cell>
          <cell r="S1579" t="str">
            <v>PLNT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D1579">
            <v>395</v>
          </cell>
          <cell r="AE1579" t="str">
            <v>SG</v>
          </cell>
          <cell r="AF1579" t="str">
            <v>395.SG</v>
          </cell>
        </row>
        <row r="1580">
          <cell r="A1580">
            <v>1580</v>
          </cell>
          <cell r="D1580" t="str">
            <v>SG</v>
          </cell>
          <cell r="E1580" t="str">
            <v>PT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M1580">
            <v>0.75</v>
          </cell>
          <cell r="N1580">
            <v>0</v>
          </cell>
          <cell r="O1580">
            <v>0</v>
          </cell>
          <cell r="P1580">
            <v>0.75</v>
          </cell>
          <cell r="Q1580">
            <v>0</v>
          </cell>
          <cell r="R1580">
            <v>0</v>
          </cell>
          <cell r="S1580" t="str">
            <v>PLNT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D1580">
            <v>395</v>
          </cell>
          <cell r="AE1580" t="str">
            <v>SG</v>
          </cell>
          <cell r="AF1580" t="str">
            <v>395.SG1</v>
          </cell>
        </row>
        <row r="1581">
          <cell r="A1581">
            <v>1581</v>
          </cell>
          <cell r="D1581" t="str">
            <v>SO</v>
          </cell>
          <cell r="E1581" t="str">
            <v>PTD</v>
          </cell>
          <cell r="F1581">
            <v>2032702.4448220383</v>
          </cell>
          <cell r="G1581">
            <v>992439.50044025935</v>
          </cell>
          <cell r="H1581">
            <v>501908.23917820171</v>
          </cell>
          <cell r="I1581">
            <v>538354.70520357706</v>
          </cell>
          <cell r="J1581">
            <v>0</v>
          </cell>
          <cell r="K1581">
            <v>0</v>
          </cell>
          <cell r="M1581">
            <v>0.75</v>
          </cell>
          <cell r="N1581">
            <v>744329.62533019448</v>
          </cell>
          <cell r="O1581">
            <v>248109.87511006484</v>
          </cell>
          <cell r="P1581">
            <v>0.75</v>
          </cell>
          <cell r="Q1581">
            <v>376431.1793836513</v>
          </cell>
          <cell r="R1581">
            <v>125477.05979455043</v>
          </cell>
          <cell r="S1581" t="str">
            <v>PLNT</v>
          </cell>
          <cell r="T1581">
            <v>90826.937452725615</v>
          </cell>
          <cell r="U1581">
            <v>268263.99871103291</v>
          </cell>
          <cell r="V1581">
            <v>102378.64649001774</v>
          </cell>
          <cell r="W1581">
            <v>59931.252587860101</v>
          </cell>
          <cell r="X1581">
            <v>16953.869961940702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D1581">
            <v>395</v>
          </cell>
          <cell r="AE1581" t="str">
            <v>SO</v>
          </cell>
          <cell r="AF1581" t="str">
            <v>395.SO</v>
          </cell>
        </row>
        <row r="1582">
          <cell r="A1582">
            <v>1582</v>
          </cell>
          <cell r="D1582" t="str">
            <v>SE</v>
          </cell>
          <cell r="E1582" t="str">
            <v>P</v>
          </cell>
          <cell r="F1582">
            <v>520506.22063745803</v>
          </cell>
          <cell r="G1582">
            <v>520506.22063745803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M1582">
            <v>0</v>
          </cell>
          <cell r="N1582">
            <v>0</v>
          </cell>
          <cell r="O1582">
            <v>520506.22063745803</v>
          </cell>
          <cell r="P1582">
            <v>0</v>
          </cell>
          <cell r="Q1582">
            <v>0</v>
          </cell>
          <cell r="R1582">
            <v>0</v>
          </cell>
          <cell r="S1582" t="str">
            <v>PLNT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D1582">
            <v>395</v>
          </cell>
          <cell r="AE1582" t="str">
            <v>SE</v>
          </cell>
          <cell r="AF1582" t="str">
            <v>395.SE</v>
          </cell>
        </row>
        <row r="1583">
          <cell r="A1583">
            <v>1583</v>
          </cell>
          <cell r="D1583" t="str">
            <v>SG</v>
          </cell>
          <cell r="E1583" t="str">
            <v>G-SG</v>
          </cell>
          <cell r="F1583">
            <v>2657283.2215963663</v>
          </cell>
          <cell r="G1583">
            <v>1104615.4473001002</v>
          </cell>
          <cell r="H1583">
            <v>1552667.774296266</v>
          </cell>
          <cell r="I1583">
            <v>0</v>
          </cell>
          <cell r="J1583">
            <v>0</v>
          </cell>
          <cell r="K1583">
            <v>0</v>
          </cell>
          <cell r="M1583">
            <v>0.75</v>
          </cell>
          <cell r="N1583">
            <v>828461.58547507518</v>
          </cell>
          <cell r="O1583">
            <v>276153.86182502506</v>
          </cell>
          <cell r="P1583">
            <v>0.75</v>
          </cell>
          <cell r="Q1583">
            <v>1164500.8307221995</v>
          </cell>
          <cell r="R1583">
            <v>388166.94357406651</v>
          </cell>
          <cell r="S1583" t="str">
            <v>PLNT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D1583">
            <v>395</v>
          </cell>
          <cell r="AE1583" t="str">
            <v>SG</v>
          </cell>
          <cell r="AF1583" t="str">
            <v>395.SG2</v>
          </cell>
        </row>
        <row r="1584">
          <cell r="A1584">
            <v>1584</v>
          </cell>
          <cell r="D1584" t="str">
            <v>SG</v>
          </cell>
          <cell r="E1584" t="str">
            <v>G-SG</v>
          </cell>
          <cell r="F1584">
            <v>97784.493128704416</v>
          </cell>
          <cell r="G1584">
            <v>40648.381301067224</v>
          </cell>
          <cell r="H1584">
            <v>57136.111827637193</v>
          </cell>
          <cell r="I1584">
            <v>0</v>
          </cell>
          <cell r="J1584">
            <v>0</v>
          </cell>
          <cell r="K1584">
            <v>0</v>
          </cell>
          <cell r="M1584">
            <v>0.75</v>
          </cell>
          <cell r="N1584">
            <v>30486.28597580042</v>
          </cell>
          <cell r="O1584">
            <v>10162.095325266806</v>
          </cell>
          <cell r="P1584">
            <v>0.75</v>
          </cell>
          <cell r="Q1584">
            <v>42852.083870727896</v>
          </cell>
          <cell r="R1584">
            <v>14284.027956909298</v>
          </cell>
          <cell r="S1584" t="str">
            <v>PLNT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D1584">
            <v>395</v>
          </cell>
          <cell r="AE1584" t="str">
            <v>SG</v>
          </cell>
          <cell r="AF1584" t="str">
            <v>395.SG3</v>
          </cell>
        </row>
        <row r="1585">
          <cell r="A1585">
            <v>1585</v>
          </cell>
          <cell r="D1585" t="str">
            <v>SG</v>
          </cell>
          <cell r="E1585" t="str">
            <v>G-SG</v>
          </cell>
          <cell r="F1585">
            <v>6132.2245763342607</v>
          </cell>
          <cell r="G1585">
            <v>2549.1260917467421</v>
          </cell>
          <cell r="H1585">
            <v>3583.0984845875187</v>
          </cell>
          <cell r="I1585">
            <v>0</v>
          </cell>
          <cell r="J1585">
            <v>0</v>
          </cell>
          <cell r="K1585">
            <v>0</v>
          </cell>
          <cell r="M1585">
            <v>0.75</v>
          </cell>
          <cell r="N1585">
            <v>1911.8445688100564</v>
          </cell>
          <cell r="O1585">
            <v>637.28152293668552</v>
          </cell>
          <cell r="P1585">
            <v>0.75</v>
          </cell>
          <cell r="Q1585">
            <v>2687.3238634406389</v>
          </cell>
          <cell r="R1585">
            <v>895.77462114687967</v>
          </cell>
          <cell r="S1585" t="str">
            <v>PLNT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D1585">
            <v>395</v>
          </cell>
          <cell r="AE1585" t="str">
            <v>SG</v>
          </cell>
          <cell r="AF1585" t="str">
            <v>395.SG4</v>
          </cell>
        </row>
        <row r="1586">
          <cell r="A1586">
            <v>1586</v>
          </cell>
          <cell r="F1586">
            <v>12976767.030145518</v>
          </cell>
          <cell r="G1586">
            <v>2660758.6757706315</v>
          </cell>
          <cell r="H1586">
            <v>4461633.9312335923</v>
          </cell>
          <cell r="I1586">
            <v>5854374.423141297</v>
          </cell>
          <cell r="J1586">
            <v>0</v>
          </cell>
          <cell r="K1586">
            <v>0</v>
          </cell>
          <cell r="N1586">
            <v>1605189.34134988</v>
          </cell>
          <cell r="O1586">
            <v>1055569.3344207513</v>
          </cell>
          <cell r="Q1586">
            <v>3346225.4484251942</v>
          </cell>
          <cell r="R1586">
            <v>1115408.4828083981</v>
          </cell>
          <cell r="T1586">
            <v>987703.63556944742</v>
          </cell>
          <cell r="U1586">
            <v>2917254.8833015114</v>
          </cell>
          <cell r="V1586">
            <v>1113323.4718554884</v>
          </cell>
          <cell r="W1586">
            <v>651726.43408867822</v>
          </cell>
          <cell r="X1586">
            <v>184365.99832617136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D1586">
            <v>395</v>
          </cell>
          <cell r="AE1586" t="str">
            <v>NA</v>
          </cell>
          <cell r="AF1586" t="str">
            <v>395.NA1</v>
          </cell>
        </row>
        <row r="1587">
          <cell r="A1587">
            <v>1587</v>
          </cell>
          <cell r="AD1587">
            <v>395</v>
          </cell>
          <cell r="AE1587" t="str">
            <v>NA</v>
          </cell>
          <cell r="AF1587" t="str">
            <v>395.NA2</v>
          </cell>
        </row>
        <row r="1588">
          <cell r="A1588">
            <v>1588</v>
          </cell>
          <cell r="B1588">
            <v>396</v>
          </cell>
          <cell r="C1588" t="str">
            <v>Power Operated Equipment</v>
          </cell>
          <cell r="AD1588">
            <v>396</v>
          </cell>
          <cell r="AE1588" t="str">
            <v>NA</v>
          </cell>
          <cell r="AF1588" t="str">
            <v>396.NA</v>
          </cell>
        </row>
        <row r="1589">
          <cell r="A1589">
            <v>1589</v>
          </cell>
          <cell r="D1589" t="str">
            <v>S</v>
          </cell>
          <cell r="E1589" t="str">
            <v>G-SITUS</v>
          </cell>
          <cell r="F1589">
            <v>49628258.399230801</v>
          </cell>
          <cell r="G1589">
            <v>0</v>
          </cell>
          <cell r="H1589">
            <v>15196979.467773575</v>
          </cell>
          <cell r="I1589">
            <v>34431278.931457222</v>
          </cell>
          <cell r="J1589">
            <v>0</v>
          </cell>
          <cell r="K1589">
            <v>0</v>
          </cell>
          <cell r="M1589">
            <v>0.75</v>
          </cell>
          <cell r="N1589">
            <v>0</v>
          </cell>
          <cell r="O1589">
            <v>0</v>
          </cell>
          <cell r="P1589">
            <v>0.75</v>
          </cell>
          <cell r="Q1589">
            <v>11397734.600830182</v>
          </cell>
          <cell r="R1589">
            <v>3799244.8669433938</v>
          </cell>
          <cell r="S1589" t="str">
            <v>PLNT</v>
          </cell>
          <cell r="T1589">
            <v>5808972.3888309672</v>
          </cell>
          <cell r="U1589">
            <v>17157224.554013763</v>
          </cell>
          <cell r="V1589">
            <v>6547779.1869393568</v>
          </cell>
          <cell r="W1589">
            <v>3832992.7362368261</v>
          </cell>
          <cell r="X1589">
            <v>1084310.0654363069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D1589">
            <v>396</v>
          </cell>
          <cell r="AE1589" t="str">
            <v>S</v>
          </cell>
          <cell r="AF1589" t="str">
            <v>396.S</v>
          </cell>
        </row>
        <row r="1590">
          <cell r="A1590">
            <v>1590</v>
          </cell>
          <cell r="D1590" t="str">
            <v>SG</v>
          </cell>
          <cell r="E1590" t="str">
            <v>G-DGP</v>
          </cell>
          <cell r="F1590">
            <v>136104.99805233642</v>
          </cell>
          <cell r="G1590">
            <v>90391.444475677315</v>
          </cell>
          <cell r="H1590">
            <v>45713.553576659084</v>
          </cell>
          <cell r="I1590">
            <v>0</v>
          </cell>
          <cell r="J1590">
            <v>0</v>
          </cell>
          <cell r="K1590">
            <v>0</v>
          </cell>
          <cell r="M1590">
            <v>0.75</v>
          </cell>
          <cell r="N1590">
            <v>67793.583356757983</v>
          </cell>
          <cell r="O1590">
            <v>22597.861118919329</v>
          </cell>
          <cell r="P1590">
            <v>0.75</v>
          </cell>
          <cell r="Q1590">
            <v>34285.165182494311</v>
          </cell>
          <cell r="R1590">
            <v>11428.388394164771</v>
          </cell>
          <cell r="S1590" t="str">
            <v>PLNT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D1590">
            <v>396</v>
          </cell>
          <cell r="AE1590" t="str">
            <v>SG</v>
          </cell>
          <cell r="AF1590" t="str">
            <v>396.SG</v>
          </cell>
        </row>
        <row r="1591">
          <cell r="A1591">
            <v>1591</v>
          </cell>
          <cell r="D1591" t="str">
            <v>SG</v>
          </cell>
          <cell r="E1591" t="str">
            <v>G-SG</v>
          </cell>
          <cell r="F1591">
            <v>18756150.102887094</v>
          </cell>
          <cell r="G1591">
            <v>7796810.2786882771</v>
          </cell>
          <cell r="H1591">
            <v>10959339.824198816</v>
          </cell>
          <cell r="I1591">
            <v>0</v>
          </cell>
          <cell r="J1591">
            <v>0</v>
          </cell>
          <cell r="K1591">
            <v>0</v>
          </cell>
          <cell r="M1591">
            <v>0.75</v>
          </cell>
          <cell r="N1591">
            <v>5847607.7090162076</v>
          </cell>
          <cell r="O1591">
            <v>1949202.5696720693</v>
          </cell>
          <cell r="P1591">
            <v>0.75</v>
          </cell>
          <cell r="Q1591">
            <v>8219504.868149112</v>
          </cell>
          <cell r="R1591">
            <v>2739834.956049704</v>
          </cell>
          <cell r="S1591" t="str">
            <v>PLNT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0</v>
          </cell>
          <cell r="AA1591">
            <v>0</v>
          </cell>
          <cell r="AB1591">
            <v>0</v>
          </cell>
          <cell r="AD1591">
            <v>396</v>
          </cell>
          <cell r="AE1591" t="str">
            <v>SG</v>
          </cell>
          <cell r="AF1591" t="str">
            <v>396.SG1</v>
          </cell>
        </row>
        <row r="1592">
          <cell r="A1592">
            <v>1592</v>
          </cell>
          <cell r="D1592" t="str">
            <v>SO</v>
          </cell>
          <cell r="E1592" t="str">
            <v>PTD</v>
          </cell>
          <cell r="F1592">
            <v>2208727.2742670262</v>
          </cell>
          <cell r="G1592">
            <v>1078381.2447641611</v>
          </cell>
          <cell r="H1592">
            <v>545371.71432845271</v>
          </cell>
          <cell r="I1592">
            <v>584974.3151744121</v>
          </cell>
          <cell r="J1592">
            <v>0</v>
          </cell>
          <cell r="K1592">
            <v>0</v>
          </cell>
          <cell r="M1592">
            <v>0.75</v>
          </cell>
          <cell r="N1592">
            <v>808785.93357312074</v>
          </cell>
          <cell r="O1592">
            <v>269595.31119104027</v>
          </cell>
          <cell r="P1592">
            <v>0.75</v>
          </cell>
          <cell r="Q1592">
            <v>409028.78574633953</v>
          </cell>
          <cell r="R1592">
            <v>136342.92858211318</v>
          </cell>
          <cell r="S1592" t="str">
            <v>PLNT</v>
          </cell>
          <cell r="T1592">
            <v>98692.228417890132</v>
          </cell>
          <cell r="U1592">
            <v>291494.71048570884</v>
          </cell>
          <cell r="V1592">
            <v>111244.27452776617</v>
          </cell>
          <cell r="W1592">
            <v>65121.086713398399</v>
          </cell>
          <cell r="X1592">
            <v>18422.015029648526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D1592">
            <v>396</v>
          </cell>
          <cell r="AE1592" t="str">
            <v>SO</v>
          </cell>
          <cell r="AF1592" t="str">
            <v>396.SO</v>
          </cell>
        </row>
        <row r="1593">
          <cell r="A1593">
            <v>1593</v>
          </cell>
          <cell r="D1593" t="str">
            <v>SG</v>
          </cell>
          <cell r="E1593" t="str">
            <v>G-DGU</v>
          </cell>
          <cell r="F1593">
            <v>473194.71351172496</v>
          </cell>
          <cell r="G1593">
            <v>314262.91675293015</v>
          </cell>
          <cell r="H1593">
            <v>158931.79675879472</v>
          </cell>
          <cell r="I1593">
            <v>0</v>
          </cell>
          <cell r="J1593">
            <v>0</v>
          </cell>
          <cell r="K1593">
            <v>0</v>
          </cell>
          <cell r="M1593">
            <v>0.75</v>
          </cell>
          <cell r="N1593">
            <v>235697.18756469761</v>
          </cell>
          <cell r="O1593">
            <v>78565.729188232537</v>
          </cell>
          <cell r="P1593">
            <v>0.75</v>
          </cell>
          <cell r="Q1593">
            <v>119198.84756909605</v>
          </cell>
          <cell r="R1593">
            <v>39732.94918969868</v>
          </cell>
          <cell r="S1593" t="str">
            <v>PLNT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D1593">
            <v>396</v>
          </cell>
          <cell r="AE1593" t="str">
            <v>SG</v>
          </cell>
          <cell r="AF1593" t="str">
            <v>396.SG2</v>
          </cell>
        </row>
        <row r="1594">
          <cell r="A1594">
            <v>1594</v>
          </cell>
          <cell r="D1594" t="str">
            <v>SE</v>
          </cell>
          <cell r="E1594" t="str">
            <v>P</v>
          </cell>
          <cell r="F1594">
            <v>175956.18916041436</v>
          </cell>
          <cell r="G1594">
            <v>175956.18916041436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M1594">
            <v>0</v>
          </cell>
          <cell r="N1594">
            <v>0</v>
          </cell>
          <cell r="O1594">
            <v>175956.18916041436</v>
          </cell>
          <cell r="P1594">
            <v>0</v>
          </cell>
          <cell r="Q1594">
            <v>0</v>
          </cell>
          <cell r="R1594">
            <v>0</v>
          </cell>
          <cell r="S1594" t="str">
            <v>PLNT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D1594">
            <v>396</v>
          </cell>
          <cell r="AE1594" t="str">
            <v>SE</v>
          </cell>
          <cell r="AF1594" t="str">
            <v>396.SE</v>
          </cell>
        </row>
        <row r="1595">
          <cell r="A1595">
            <v>1595</v>
          </cell>
          <cell r="D1595" t="str">
            <v>SG</v>
          </cell>
          <cell r="E1595" t="str">
            <v>G-SG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M1595">
            <v>0.75</v>
          </cell>
          <cell r="N1595">
            <v>0</v>
          </cell>
          <cell r="O1595">
            <v>0</v>
          </cell>
          <cell r="P1595">
            <v>0.75</v>
          </cell>
          <cell r="Q1595">
            <v>0</v>
          </cell>
          <cell r="R1595">
            <v>0</v>
          </cell>
          <cell r="S1595" t="str">
            <v>PLNT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D1595">
            <v>396</v>
          </cell>
          <cell r="AE1595" t="str">
            <v>SG</v>
          </cell>
          <cell r="AF1595" t="str">
            <v>396.SG3</v>
          </cell>
        </row>
        <row r="1596">
          <cell r="A1596">
            <v>1596</v>
          </cell>
          <cell r="D1596" t="str">
            <v>SG</v>
          </cell>
          <cell r="E1596" t="str">
            <v>G-SG</v>
          </cell>
          <cell r="F1596">
            <v>533177.38979282673</v>
          </cell>
          <cell r="G1596">
            <v>221638.39222319971</v>
          </cell>
          <cell r="H1596">
            <v>311538.99756962695</v>
          </cell>
          <cell r="I1596">
            <v>0</v>
          </cell>
          <cell r="J1596">
            <v>0</v>
          </cell>
          <cell r="K1596">
            <v>0</v>
          </cell>
          <cell r="M1596">
            <v>0.75</v>
          </cell>
          <cell r="N1596">
            <v>166228.79416739978</v>
          </cell>
          <cell r="O1596">
            <v>55409.598055799928</v>
          </cell>
          <cell r="P1596">
            <v>0.75</v>
          </cell>
          <cell r="Q1596">
            <v>233654.24817722023</v>
          </cell>
          <cell r="R1596">
            <v>77884.749392406738</v>
          </cell>
          <cell r="S1596" t="str">
            <v>PLNT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D1596">
            <v>396</v>
          </cell>
          <cell r="AE1596" t="str">
            <v>SG</v>
          </cell>
          <cell r="AF1596" t="str">
            <v>396.SG4</v>
          </cell>
        </row>
        <row r="1597">
          <cell r="A1597">
            <v>1597</v>
          </cell>
          <cell r="F1597">
            <v>71911569.066902235</v>
          </cell>
          <cell r="G1597">
            <v>9677440.4660646599</v>
          </cell>
          <cell r="H1597">
            <v>27217875.354205925</v>
          </cell>
          <cell r="I1597">
            <v>35016253.246631637</v>
          </cell>
          <cell r="J1597">
            <v>0</v>
          </cell>
          <cell r="K1597">
            <v>0</v>
          </cell>
          <cell r="N1597">
            <v>7126113.207678183</v>
          </cell>
          <cell r="O1597">
            <v>2551327.258386476</v>
          </cell>
          <cell r="Q1597">
            <v>20413406.515654445</v>
          </cell>
          <cell r="R1597">
            <v>6804468.8385514813</v>
          </cell>
          <cell r="T1597">
            <v>5907664.6172488574</v>
          </cell>
          <cell r="U1597">
            <v>17448719.264499471</v>
          </cell>
          <cell r="V1597">
            <v>6659023.4614671227</v>
          </cell>
          <cell r="W1597">
            <v>3898113.8229502244</v>
          </cell>
          <cell r="X1597">
            <v>1102732.0804659554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D1597">
            <v>396</v>
          </cell>
          <cell r="AE1597" t="str">
            <v>NA</v>
          </cell>
          <cell r="AF1597" t="str">
            <v>396.NA1</v>
          </cell>
        </row>
        <row r="1598">
          <cell r="A1598">
            <v>1598</v>
          </cell>
          <cell r="AD1598">
            <v>396</v>
          </cell>
          <cell r="AE1598" t="str">
            <v>NA</v>
          </cell>
          <cell r="AF1598" t="str">
            <v>396.NA2</v>
          </cell>
        </row>
        <row r="1599">
          <cell r="A1599">
            <v>1599</v>
          </cell>
          <cell r="B1599">
            <v>397</v>
          </cell>
          <cell r="C1599" t="str">
            <v>Communication Equipment</v>
          </cell>
          <cell r="AD1599">
            <v>397</v>
          </cell>
          <cell r="AE1599" t="str">
            <v>NA</v>
          </cell>
          <cell r="AF1599" t="str">
            <v>397.NA</v>
          </cell>
        </row>
        <row r="1600">
          <cell r="A1600">
            <v>1600</v>
          </cell>
          <cell r="D1600" t="str">
            <v>S</v>
          </cell>
          <cell r="E1600" t="str">
            <v>G-SITUS</v>
          </cell>
          <cell r="F1600">
            <v>62126721.4907692</v>
          </cell>
          <cell r="G1600">
            <v>0</v>
          </cell>
          <cell r="H1600">
            <v>19024212.038638461</v>
          </cell>
          <cell r="I1600">
            <v>43102509.452130735</v>
          </cell>
          <cell r="J1600">
            <v>0</v>
          </cell>
          <cell r="K1600">
            <v>0</v>
          </cell>
          <cell r="M1600">
            <v>0.75</v>
          </cell>
          <cell r="N1600">
            <v>0</v>
          </cell>
          <cell r="O1600">
            <v>0</v>
          </cell>
          <cell r="P1600">
            <v>0.75</v>
          </cell>
          <cell r="Q1600">
            <v>14268159.028978847</v>
          </cell>
          <cell r="R1600">
            <v>4756053.0096596153</v>
          </cell>
          <cell r="S1600" t="str">
            <v>PLNT</v>
          </cell>
          <cell r="T1600">
            <v>7271913.6513979165</v>
          </cell>
          <cell r="U1600">
            <v>21478128.505882062</v>
          </cell>
          <cell r="V1600">
            <v>8196782.7816488836</v>
          </cell>
          <cell r="W1600">
            <v>4798299.998454459</v>
          </cell>
          <cell r="X1600">
            <v>1357384.5147474136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D1600">
            <v>397</v>
          </cell>
          <cell r="AE1600" t="str">
            <v>S</v>
          </cell>
          <cell r="AF1600" t="str">
            <v>397.S</v>
          </cell>
        </row>
        <row r="1601">
          <cell r="A1601">
            <v>1601</v>
          </cell>
          <cell r="D1601" t="str">
            <v>SG</v>
          </cell>
          <cell r="E1601" t="str">
            <v>G-DGP</v>
          </cell>
          <cell r="F1601">
            <v>180423.57225171165</v>
          </cell>
          <cell r="G1601">
            <v>119824.74961737078</v>
          </cell>
          <cell r="H1601">
            <v>60598.822634340853</v>
          </cell>
          <cell r="I1601">
            <v>0</v>
          </cell>
          <cell r="J1601">
            <v>0</v>
          </cell>
          <cell r="K1601">
            <v>0</v>
          </cell>
          <cell r="M1601">
            <v>0.75</v>
          </cell>
          <cell r="N1601">
            <v>89868.562213028083</v>
          </cell>
          <cell r="O1601">
            <v>29956.187404342694</v>
          </cell>
          <cell r="P1601">
            <v>0.75</v>
          </cell>
          <cell r="Q1601">
            <v>45449.116975755642</v>
          </cell>
          <cell r="R1601">
            <v>15149.705658585213</v>
          </cell>
          <cell r="S1601" t="str">
            <v>PLNT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D1601">
            <v>397</v>
          </cell>
          <cell r="AE1601" t="str">
            <v>SG</v>
          </cell>
          <cell r="AF1601" t="str">
            <v>397.SG</v>
          </cell>
        </row>
        <row r="1602">
          <cell r="A1602">
            <v>1602</v>
          </cell>
          <cell r="D1602" t="str">
            <v>SG</v>
          </cell>
          <cell r="E1602" t="str">
            <v>G-DGU</v>
          </cell>
          <cell r="F1602">
            <v>497151.02040870441</v>
          </cell>
          <cell r="G1602">
            <v>330173.02450582787</v>
          </cell>
          <cell r="H1602">
            <v>166977.99590287649</v>
          </cell>
          <cell r="I1602">
            <v>0</v>
          </cell>
          <cell r="J1602">
            <v>0</v>
          </cell>
          <cell r="K1602">
            <v>0</v>
          </cell>
          <cell r="M1602">
            <v>0.75</v>
          </cell>
          <cell r="N1602">
            <v>247629.76837937091</v>
          </cell>
          <cell r="O1602">
            <v>82543.256126456967</v>
          </cell>
          <cell r="P1602">
            <v>0.75</v>
          </cell>
          <cell r="Q1602">
            <v>125233.49692715736</v>
          </cell>
          <cell r="R1602">
            <v>41744.498975719122</v>
          </cell>
          <cell r="S1602" t="str">
            <v>PLNT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D1602">
            <v>397</v>
          </cell>
          <cell r="AE1602" t="str">
            <v>SG</v>
          </cell>
          <cell r="AF1602" t="str">
            <v>397.SG1</v>
          </cell>
        </row>
        <row r="1603">
          <cell r="A1603">
            <v>1603</v>
          </cell>
          <cell r="D1603" t="str">
            <v>SO</v>
          </cell>
          <cell r="E1603" t="str">
            <v>PTD</v>
          </cell>
          <cell r="F1603">
            <v>38895668.943003155</v>
          </cell>
          <cell r="G1603">
            <v>18990284.757818207</v>
          </cell>
          <cell r="H1603">
            <v>9603991.3567133639</v>
          </cell>
          <cell r="I1603">
            <v>10301392.828471579</v>
          </cell>
          <cell r="J1603">
            <v>0</v>
          </cell>
          <cell r="K1603">
            <v>0</v>
          </cell>
          <cell r="M1603">
            <v>0.75</v>
          </cell>
          <cell r="N1603">
            <v>14242713.568363655</v>
          </cell>
          <cell r="O1603">
            <v>4747571.1894545518</v>
          </cell>
          <cell r="P1603">
            <v>0.75</v>
          </cell>
          <cell r="Q1603">
            <v>7202993.5175350234</v>
          </cell>
          <cell r="R1603">
            <v>2400997.839178341</v>
          </cell>
          <cell r="S1603" t="str">
            <v>PLNT</v>
          </cell>
          <cell r="T1603">
            <v>1737969.3222031628</v>
          </cell>
          <cell r="U1603">
            <v>5133219.4290266996</v>
          </cell>
          <cell r="V1603">
            <v>1959010.7498774179</v>
          </cell>
          <cell r="W1603">
            <v>1146781.7957984454</v>
          </cell>
          <cell r="X1603">
            <v>324411.53156585287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D1603">
            <v>397</v>
          </cell>
          <cell r="AE1603" t="str">
            <v>SO</v>
          </cell>
          <cell r="AF1603" t="str">
            <v>397.SO</v>
          </cell>
        </row>
        <row r="1604">
          <cell r="A1604">
            <v>1604</v>
          </cell>
          <cell r="D1604" t="str">
            <v>CN</v>
          </cell>
          <cell r="E1604" t="str">
            <v>CUST</v>
          </cell>
          <cell r="F1604">
            <v>1830125.5796942788</v>
          </cell>
          <cell r="G1604">
            <v>0</v>
          </cell>
          <cell r="H1604">
            <v>0</v>
          </cell>
          <cell r="I1604">
            <v>0</v>
          </cell>
          <cell r="J1604">
            <v>1830125.5796942788</v>
          </cell>
          <cell r="K1604">
            <v>0</v>
          </cell>
          <cell r="M1604">
            <v>0.75</v>
          </cell>
          <cell r="N1604">
            <v>0</v>
          </cell>
          <cell r="O1604">
            <v>0</v>
          </cell>
          <cell r="P1604">
            <v>0.75</v>
          </cell>
          <cell r="Q1604">
            <v>0</v>
          </cell>
          <cell r="R1604">
            <v>0</v>
          </cell>
          <cell r="S1604" t="str">
            <v>PLNT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D1604">
            <v>397</v>
          </cell>
          <cell r="AE1604" t="str">
            <v>CN</v>
          </cell>
          <cell r="AF1604" t="str">
            <v>397.CN</v>
          </cell>
        </row>
        <row r="1605">
          <cell r="A1605">
            <v>1605</v>
          </cell>
          <cell r="D1605" t="str">
            <v>SG</v>
          </cell>
          <cell r="E1605" t="str">
            <v>G-SG</v>
          </cell>
          <cell r="F1605">
            <v>74940081.938363552</v>
          </cell>
          <cell r="G1605">
            <v>31152107.332135051</v>
          </cell>
          <cell r="H1605">
            <v>43787974.606228493</v>
          </cell>
          <cell r="I1605">
            <v>0</v>
          </cell>
          <cell r="J1605">
            <v>0</v>
          </cell>
          <cell r="K1605">
            <v>0</v>
          </cell>
          <cell r="M1605">
            <v>0.75</v>
          </cell>
          <cell r="N1605">
            <v>23364080.499101289</v>
          </cell>
          <cell r="O1605">
            <v>7788026.8330337629</v>
          </cell>
          <cell r="P1605">
            <v>0.75</v>
          </cell>
          <cell r="Q1605">
            <v>32840980.954671368</v>
          </cell>
          <cell r="R1605">
            <v>10946993.651557123</v>
          </cell>
          <cell r="S1605" t="str">
            <v>PLNT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D1605">
            <v>397</v>
          </cell>
          <cell r="AE1605" t="str">
            <v>SG</v>
          </cell>
          <cell r="AF1605" t="str">
            <v>397.SG2</v>
          </cell>
        </row>
        <row r="1606">
          <cell r="A1606">
            <v>1606</v>
          </cell>
          <cell r="D1606" t="str">
            <v>SE</v>
          </cell>
          <cell r="E1606" t="str">
            <v>P</v>
          </cell>
          <cell r="F1606">
            <v>149428.86591594471</v>
          </cell>
          <cell r="G1606">
            <v>149428.86591594471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M1606">
            <v>0</v>
          </cell>
          <cell r="N1606">
            <v>0</v>
          </cell>
          <cell r="O1606">
            <v>149428.86591594471</v>
          </cell>
          <cell r="P1606">
            <v>0</v>
          </cell>
          <cell r="Q1606">
            <v>0</v>
          </cell>
          <cell r="R1606">
            <v>0</v>
          </cell>
          <cell r="S1606" t="str">
            <v>PLNT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D1606">
            <v>397</v>
          </cell>
          <cell r="AE1606" t="str">
            <v>SE</v>
          </cell>
          <cell r="AF1606" t="str">
            <v>397.SE</v>
          </cell>
        </row>
        <row r="1607">
          <cell r="A1607">
            <v>1607</v>
          </cell>
          <cell r="D1607" t="str">
            <v>SG</v>
          </cell>
          <cell r="E1607" t="str">
            <v>G-SG</v>
          </cell>
          <cell r="F1607">
            <v>567193.97770205548</v>
          </cell>
          <cell r="G1607">
            <v>235778.86778997144</v>
          </cell>
          <cell r="H1607">
            <v>331415.10991208401</v>
          </cell>
          <cell r="I1607">
            <v>0</v>
          </cell>
          <cell r="J1607">
            <v>0</v>
          </cell>
          <cell r="K1607">
            <v>0</v>
          </cell>
          <cell r="M1607">
            <v>0.75</v>
          </cell>
          <cell r="N1607">
            <v>176834.15084247859</v>
          </cell>
          <cell r="O1607">
            <v>58944.71694749286</v>
          </cell>
          <cell r="P1607">
            <v>0.75</v>
          </cell>
          <cell r="Q1607">
            <v>248561.33243406302</v>
          </cell>
          <cell r="R1607">
            <v>82853.777478021002</v>
          </cell>
          <cell r="S1607" t="str">
            <v>PLNT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D1607">
            <v>397</v>
          </cell>
          <cell r="AE1607" t="str">
            <v>SG</v>
          </cell>
          <cell r="AF1607" t="str">
            <v>397.SG3</v>
          </cell>
        </row>
        <row r="1608">
          <cell r="A1608">
            <v>1608</v>
          </cell>
          <cell r="D1608" t="str">
            <v>SG</v>
          </cell>
          <cell r="E1608" t="str">
            <v>G-SG</v>
          </cell>
          <cell r="F1608">
            <v>7274.2874475696863</v>
          </cell>
          <cell r="G1608">
            <v>3023.8742401946461</v>
          </cell>
          <cell r="H1608">
            <v>4250.4132073750397</v>
          </cell>
          <cell r="I1608">
            <v>0</v>
          </cell>
          <cell r="J1608">
            <v>0</v>
          </cell>
          <cell r="K1608">
            <v>0</v>
          </cell>
          <cell r="M1608">
            <v>0.75</v>
          </cell>
          <cell r="N1608">
            <v>2267.9056801459847</v>
          </cell>
          <cell r="O1608">
            <v>755.96856004866152</v>
          </cell>
          <cell r="P1608">
            <v>0.75</v>
          </cell>
          <cell r="Q1608">
            <v>3187.8099055312796</v>
          </cell>
          <cell r="R1608">
            <v>1062.6033018437599</v>
          </cell>
          <cell r="S1608" t="str">
            <v>PLNT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D1608">
            <v>397</v>
          </cell>
          <cell r="AE1608" t="str">
            <v>SG</v>
          </cell>
          <cell r="AF1608" t="str">
            <v>397.SG4</v>
          </cell>
        </row>
        <row r="1609">
          <cell r="A1609">
            <v>1609</v>
          </cell>
          <cell r="F1609">
            <v>179194069.67555621</v>
          </cell>
          <cell r="G1609">
            <v>50980621.472022571</v>
          </cell>
          <cell r="H1609">
            <v>72979420.343236998</v>
          </cell>
          <cell r="I1609">
            <v>53403902.280602314</v>
          </cell>
          <cell r="J1609">
            <v>1830125.5796942788</v>
          </cell>
          <cell r="K1609">
            <v>0</v>
          </cell>
          <cell r="N1609">
            <v>38123394.454579964</v>
          </cell>
          <cell r="O1609">
            <v>12857227.017442601</v>
          </cell>
          <cell r="Q1609">
            <v>54734565.257427745</v>
          </cell>
          <cell r="R1609">
            <v>18244855.085809249</v>
          </cell>
          <cell r="T1609">
            <v>9009882.9736010786</v>
          </cell>
          <cell r="U1609">
            <v>26611347.934908763</v>
          </cell>
          <cell r="V1609">
            <v>10155793.531526301</v>
          </cell>
          <cell r="W1609">
            <v>5945081.7942529041</v>
          </cell>
          <cell r="X1609">
            <v>1681796.0463132665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D1609">
            <v>397</v>
          </cell>
          <cell r="AE1609" t="str">
            <v>NA</v>
          </cell>
          <cell r="AF1609" t="str">
            <v>397.NA1</v>
          </cell>
        </row>
        <row r="1610">
          <cell r="A1610">
            <v>1610</v>
          </cell>
          <cell r="AD1610">
            <v>397</v>
          </cell>
          <cell r="AE1610" t="str">
            <v>NA</v>
          </cell>
          <cell r="AF1610" t="str">
            <v>397.NA2</v>
          </cell>
        </row>
        <row r="1611">
          <cell r="A1611">
            <v>1611</v>
          </cell>
          <cell r="B1611">
            <v>398</v>
          </cell>
          <cell r="C1611" t="str">
            <v>Misc. Equipment</v>
          </cell>
          <cell r="AD1611">
            <v>398</v>
          </cell>
          <cell r="AE1611" t="str">
            <v>NA</v>
          </cell>
          <cell r="AF1611" t="str">
            <v>398.NA</v>
          </cell>
        </row>
        <row r="1612">
          <cell r="A1612">
            <v>1612</v>
          </cell>
          <cell r="D1612" t="str">
            <v>S</v>
          </cell>
          <cell r="E1612" t="str">
            <v>G-SITUS</v>
          </cell>
          <cell r="F1612">
            <v>1203514.8953846199</v>
          </cell>
          <cell r="G1612">
            <v>0</v>
          </cell>
          <cell r="H1612">
            <v>368535.82503719715</v>
          </cell>
          <cell r="I1612">
            <v>834979.07034742262</v>
          </cell>
          <cell r="J1612">
            <v>0</v>
          </cell>
          <cell r="K1612">
            <v>0</v>
          </cell>
          <cell r="M1612">
            <v>0.75</v>
          </cell>
          <cell r="N1612">
            <v>0</v>
          </cell>
          <cell r="O1612">
            <v>0</v>
          </cell>
          <cell r="P1612">
            <v>0.75</v>
          </cell>
          <cell r="Q1612">
            <v>276401.86877789785</v>
          </cell>
          <cell r="R1612">
            <v>92133.956259299288</v>
          </cell>
          <cell r="S1612" t="str">
            <v>PLNT</v>
          </cell>
          <cell r="T1612">
            <v>140871.04851828539</v>
          </cell>
          <cell r="U1612">
            <v>416072.93868959037</v>
          </cell>
          <cell r="V1612">
            <v>158787.55445693919</v>
          </cell>
          <cell r="W1612">
            <v>92952.362237913432</v>
          </cell>
          <cell r="X1612">
            <v>26295.166444694205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D1612">
            <v>398</v>
          </cell>
          <cell r="AE1612" t="str">
            <v>S</v>
          </cell>
          <cell r="AF1612" t="str">
            <v>398.S</v>
          </cell>
        </row>
        <row r="1613">
          <cell r="A1613">
            <v>1613</v>
          </cell>
          <cell r="D1613" t="str">
            <v>SG</v>
          </cell>
          <cell r="E1613" t="str">
            <v>PT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M1613">
            <v>0.75</v>
          </cell>
          <cell r="N1613">
            <v>0</v>
          </cell>
          <cell r="O1613">
            <v>0</v>
          </cell>
          <cell r="P1613">
            <v>0.75</v>
          </cell>
          <cell r="Q1613">
            <v>0</v>
          </cell>
          <cell r="R1613">
            <v>0</v>
          </cell>
          <cell r="S1613" t="str">
            <v>PLNT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D1613">
            <v>398</v>
          </cell>
          <cell r="AE1613" t="str">
            <v>SG</v>
          </cell>
          <cell r="AF1613" t="str">
            <v>398.SG</v>
          </cell>
        </row>
        <row r="1614">
          <cell r="A1614">
            <v>1614</v>
          </cell>
          <cell r="D1614" t="str">
            <v>SG</v>
          </cell>
          <cell r="E1614" t="str">
            <v>PT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M1614">
            <v>0.75</v>
          </cell>
          <cell r="N1614">
            <v>0</v>
          </cell>
          <cell r="O1614">
            <v>0</v>
          </cell>
          <cell r="P1614">
            <v>0.75</v>
          </cell>
          <cell r="Q1614">
            <v>0</v>
          </cell>
          <cell r="R1614">
            <v>0</v>
          </cell>
          <cell r="S1614" t="str">
            <v>PLNT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D1614">
            <v>398</v>
          </cell>
          <cell r="AE1614" t="str">
            <v>SG</v>
          </cell>
          <cell r="AF1614" t="str">
            <v>398.SG1</v>
          </cell>
        </row>
        <row r="1615">
          <cell r="A1615">
            <v>1615</v>
          </cell>
          <cell r="D1615" t="str">
            <v>CN</v>
          </cell>
          <cell r="E1615" t="str">
            <v>CUST</v>
          </cell>
          <cell r="F1615">
            <v>40468.912359674468</v>
          </cell>
          <cell r="G1615">
            <v>0</v>
          </cell>
          <cell r="H1615">
            <v>0</v>
          </cell>
          <cell r="I1615">
            <v>0</v>
          </cell>
          <cell r="J1615">
            <v>40468.912359674468</v>
          </cell>
          <cell r="K1615">
            <v>0</v>
          </cell>
          <cell r="M1615">
            <v>0.75</v>
          </cell>
          <cell r="N1615">
            <v>0</v>
          </cell>
          <cell r="O1615">
            <v>0</v>
          </cell>
          <cell r="P1615">
            <v>0.75</v>
          </cell>
          <cell r="Q1615">
            <v>0</v>
          </cell>
          <cell r="R1615">
            <v>0</v>
          </cell>
          <cell r="S1615" t="str">
            <v>CUST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D1615">
            <v>398</v>
          </cell>
          <cell r="AE1615" t="str">
            <v>CN</v>
          </cell>
          <cell r="AF1615" t="str">
            <v>398.CN</v>
          </cell>
        </row>
        <row r="1616">
          <cell r="A1616">
            <v>1616</v>
          </cell>
          <cell r="D1616" t="str">
            <v>SO</v>
          </cell>
          <cell r="E1616" t="str">
            <v>PTD</v>
          </cell>
          <cell r="F1616">
            <v>1056670.8571880471</v>
          </cell>
          <cell r="G1616">
            <v>515905.26705412485</v>
          </cell>
          <cell r="H1616">
            <v>260909.71193209034</v>
          </cell>
          <cell r="I1616">
            <v>279855.87820183183</v>
          </cell>
          <cell r="J1616">
            <v>0</v>
          </cell>
          <cell r="K1616">
            <v>0</v>
          </cell>
          <cell r="M1616">
            <v>0.75</v>
          </cell>
          <cell r="N1616">
            <v>386928.95029059367</v>
          </cell>
          <cell r="O1616">
            <v>128976.31676353121</v>
          </cell>
          <cell r="P1616">
            <v>0.75</v>
          </cell>
          <cell r="Q1616">
            <v>195682.28394906776</v>
          </cell>
          <cell r="R1616">
            <v>65227.427983022586</v>
          </cell>
          <cell r="S1616" t="str">
            <v>PLNT</v>
          </cell>
          <cell r="T1616">
            <v>47215.064899643578</v>
          </cell>
          <cell r="U1616">
            <v>139453.1453399701</v>
          </cell>
          <cell r="V1616">
            <v>53220.05314645559</v>
          </cell>
          <cell r="W1616">
            <v>31154.391635472148</v>
          </cell>
          <cell r="X1616">
            <v>8813.2231802904025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D1616">
            <v>398</v>
          </cell>
          <cell r="AE1616" t="str">
            <v>SO</v>
          </cell>
          <cell r="AF1616" t="str">
            <v>398.SO</v>
          </cell>
        </row>
        <row r="1617">
          <cell r="A1617">
            <v>1617</v>
          </cell>
          <cell r="D1617" t="str">
            <v>SE</v>
          </cell>
          <cell r="E1617" t="str">
            <v>P</v>
          </cell>
          <cell r="F1617">
            <v>1972.3584179607949</v>
          </cell>
          <cell r="G1617">
            <v>1972.3584179607949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</v>
          </cell>
          <cell r="N1617">
            <v>0</v>
          </cell>
          <cell r="O1617">
            <v>1972.3584179607949</v>
          </cell>
          <cell r="P1617">
            <v>0</v>
          </cell>
          <cell r="Q1617">
            <v>0</v>
          </cell>
          <cell r="R1617">
            <v>0</v>
          </cell>
          <cell r="S1617" t="str">
            <v>PLNT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D1617">
            <v>398</v>
          </cell>
          <cell r="AE1617" t="str">
            <v>SE</v>
          </cell>
          <cell r="AF1617" t="str">
            <v>398.SE</v>
          </cell>
        </row>
        <row r="1618">
          <cell r="A1618">
            <v>1618</v>
          </cell>
          <cell r="D1618" t="str">
            <v>SG</v>
          </cell>
          <cell r="E1618" t="str">
            <v>G-SG</v>
          </cell>
          <cell r="F1618">
            <v>1130917.5432285359</v>
          </cell>
          <cell r="G1618">
            <v>470115.10768597847</v>
          </cell>
          <cell r="H1618">
            <v>660802.43554255739</v>
          </cell>
          <cell r="I1618">
            <v>0</v>
          </cell>
          <cell r="J1618">
            <v>0</v>
          </cell>
          <cell r="K1618">
            <v>0</v>
          </cell>
          <cell r="M1618">
            <v>0.75</v>
          </cell>
          <cell r="N1618">
            <v>352586.33076448384</v>
          </cell>
          <cell r="O1618">
            <v>117528.77692149462</v>
          </cell>
          <cell r="P1618">
            <v>0.75</v>
          </cell>
          <cell r="Q1618">
            <v>495601.82665691804</v>
          </cell>
          <cell r="R1618">
            <v>165200.60888563935</v>
          </cell>
          <cell r="S1618" t="str">
            <v>PLNT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D1618">
            <v>398</v>
          </cell>
          <cell r="AE1618" t="str">
            <v>SG</v>
          </cell>
          <cell r="AF1618" t="str">
            <v>398.SG2</v>
          </cell>
        </row>
        <row r="1619">
          <cell r="A1619">
            <v>1619</v>
          </cell>
          <cell r="D1619" t="str">
            <v>SG</v>
          </cell>
          <cell r="E1619" t="str">
            <v>G-SG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M1619">
            <v>0.75</v>
          </cell>
          <cell r="N1619">
            <v>0</v>
          </cell>
          <cell r="O1619">
            <v>0</v>
          </cell>
          <cell r="P1619">
            <v>0.75</v>
          </cell>
          <cell r="Q1619">
            <v>0</v>
          </cell>
          <cell r="R1619">
            <v>0</v>
          </cell>
          <cell r="S1619" t="str">
            <v>PLNT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D1619">
            <v>398</v>
          </cell>
          <cell r="AE1619" t="str">
            <v>SG</v>
          </cell>
          <cell r="AF1619" t="str">
            <v>398.SG3</v>
          </cell>
        </row>
        <row r="1620">
          <cell r="A1620">
            <v>1620</v>
          </cell>
          <cell r="F1620">
            <v>3433544.566578838</v>
          </cell>
          <cell r="G1620">
            <v>987992.73315806407</v>
          </cell>
          <cell r="H1620">
            <v>1290247.9725118449</v>
          </cell>
          <cell r="I1620">
            <v>1114834.9485492543</v>
          </cell>
          <cell r="J1620">
            <v>40468.912359674468</v>
          </cell>
          <cell r="K1620">
            <v>0</v>
          </cell>
          <cell r="N1620">
            <v>739515.28105507744</v>
          </cell>
          <cell r="O1620">
            <v>248477.45210298663</v>
          </cell>
          <cell r="Q1620">
            <v>967685.97938388365</v>
          </cell>
          <cell r="R1620">
            <v>322561.99312796124</v>
          </cell>
          <cell r="T1620">
            <v>188086.11341792898</v>
          </cell>
          <cell r="U1620">
            <v>555526.08402956044</v>
          </cell>
          <cell r="V1620">
            <v>212007.60760339478</v>
          </cell>
          <cell r="W1620">
            <v>124106.75387338558</v>
          </cell>
          <cell r="X1620">
            <v>35108.389624984608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D1620">
            <v>398</v>
          </cell>
          <cell r="AE1620" t="str">
            <v>NA</v>
          </cell>
          <cell r="AF1620" t="str">
            <v>398.NA1</v>
          </cell>
        </row>
        <row r="1621">
          <cell r="A1621">
            <v>1621</v>
          </cell>
          <cell r="AD1621">
            <v>398</v>
          </cell>
          <cell r="AE1621" t="str">
            <v>NA</v>
          </cell>
          <cell r="AF1621" t="str">
            <v>398.NA2</v>
          </cell>
        </row>
        <row r="1622">
          <cell r="A1622">
            <v>1622</v>
          </cell>
          <cell r="B1622">
            <v>399</v>
          </cell>
          <cell r="C1622" t="str">
            <v>Coal Mine</v>
          </cell>
          <cell r="AD1622">
            <v>399</v>
          </cell>
          <cell r="AE1622" t="str">
            <v>NA</v>
          </cell>
          <cell r="AF1622" t="str">
            <v>399.NA</v>
          </cell>
        </row>
        <row r="1623">
          <cell r="A1623">
            <v>1623</v>
          </cell>
          <cell r="D1623" t="str">
            <v>SE</v>
          </cell>
          <cell r="E1623" t="str">
            <v>P</v>
          </cell>
          <cell r="F1623">
            <v>59299377.664042033</v>
          </cell>
          <cell r="G1623">
            <v>59299377.664042033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M1623">
            <v>0</v>
          </cell>
          <cell r="N1623">
            <v>0</v>
          </cell>
          <cell r="O1623">
            <v>59299377.664042033</v>
          </cell>
          <cell r="P1623">
            <v>0</v>
          </cell>
          <cell r="Q1623">
            <v>0</v>
          </cell>
          <cell r="R1623">
            <v>0</v>
          </cell>
          <cell r="S1623" t="str">
            <v>ZERO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D1623">
            <v>399</v>
          </cell>
          <cell r="AE1623" t="str">
            <v>SE</v>
          </cell>
          <cell r="AF1623" t="str">
            <v>399.SE</v>
          </cell>
        </row>
        <row r="1624">
          <cell r="A1624">
            <v>1624</v>
          </cell>
          <cell r="D1624" t="str">
            <v>SE</v>
          </cell>
          <cell r="E1624" t="str">
            <v>P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 t="str">
            <v>ZERO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D1624">
            <v>399</v>
          </cell>
          <cell r="AE1624" t="str">
            <v>SE</v>
          </cell>
          <cell r="AF1624" t="str">
            <v>399.SE1</v>
          </cell>
        </row>
        <row r="1625">
          <cell r="A1625">
            <v>1625</v>
          </cell>
          <cell r="AD1625">
            <v>399</v>
          </cell>
          <cell r="AE1625" t="str">
            <v>NA</v>
          </cell>
          <cell r="AF1625" t="str">
            <v>399.NA1</v>
          </cell>
        </row>
        <row r="1626">
          <cell r="A1626">
            <v>1626</v>
          </cell>
          <cell r="F1626">
            <v>59299377.664042033</v>
          </cell>
          <cell r="G1626">
            <v>59299377.664042033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N1626">
            <v>0</v>
          </cell>
          <cell r="O1626">
            <v>59299377.664042033</v>
          </cell>
          <cell r="Q1626">
            <v>0</v>
          </cell>
          <cell r="R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D1626">
            <v>399</v>
          </cell>
          <cell r="AE1626" t="str">
            <v>NA</v>
          </cell>
          <cell r="AF1626" t="str">
            <v>399.NA2</v>
          </cell>
        </row>
        <row r="1627">
          <cell r="A1627">
            <v>1627</v>
          </cell>
          <cell r="AD1627">
            <v>399</v>
          </cell>
          <cell r="AE1627" t="str">
            <v>NA</v>
          </cell>
          <cell r="AF1627" t="str">
            <v>399.NA3</v>
          </cell>
        </row>
        <row r="1628">
          <cell r="A1628">
            <v>1628</v>
          </cell>
          <cell r="B1628" t="str">
            <v>399L</v>
          </cell>
          <cell r="C1628" t="str">
            <v>WIDCO Capital Lease</v>
          </cell>
          <cell r="AD1628" t="str">
            <v>399L</v>
          </cell>
          <cell r="AE1628" t="str">
            <v>NA</v>
          </cell>
          <cell r="AF1628" t="str">
            <v>399L.NA</v>
          </cell>
        </row>
        <row r="1629">
          <cell r="A1629">
            <v>1629</v>
          </cell>
          <cell r="D1629" t="str">
            <v>SE</v>
          </cell>
          <cell r="E1629" t="str">
            <v>P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 t="str">
            <v>PLNT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D1629" t="str">
            <v>399L</v>
          </cell>
          <cell r="AE1629" t="str">
            <v>SE</v>
          </cell>
          <cell r="AF1629" t="str">
            <v>399L.SE</v>
          </cell>
        </row>
        <row r="1630">
          <cell r="A1630">
            <v>1630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N1630">
            <v>0</v>
          </cell>
          <cell r="O1630">
            <v>0</v>
          </cell>
          <cell r="Q1630">
            <v>0</v>
          </cell>
          <cell r="R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D1630" t="str">
            <v>399L</v>
          </cell>
          <cell r="AE1630" t="str">
            <v>NA</v>
          </cell>
          <cell r="AF1630" t="str">
            <v>399L.NA1</v>
          </cell>
        </row>
        <row r="1631">
          <cell r="A1631">
            <v>1631</v>
          </cell>
          <cell r="AD1631" t="str">
            <v>399L</v>
          </cell>
          <cell r="AE1631" t="str">
            <v>NA</v>
          </cell>
          <cell r="AF1631" t="str">
            <v>399L.NA2</v>
          </cell>
        </row>
        <row r="1632">
          <cell r="A1632">
            <v>1632</v>
          </cell>
          <cell r="C1632" t="str">
            <v>Remove Remaining Capital Leases</v>
          </cell>
          <cell r="E1632" t="str">
            <v>P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 t="str">
            <v>PLNT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D1632" t="str">
            <v>399L</v>
          </cell>
          <cell r="AE1632" t="str">
            <v>NA</v>
          </cell>
          <cell r="AF1632" t="str">
            <v>399L.NA3</v>
          </cell>
        </row>
        <row r="1633">
          <cell r="A1633">
            <v>1633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N1633">
            <v>0</v>
          </cell>
          <cell r="O1633">
            <v>0</v>
          </cell>
          <cell r="Q1633">
            <v>0</v>
          </cell>
          <cell r="R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  <cell r="AA1633">
            <v>0</v>
          </cell>
          <cell r="AB1633">
            <v>0</v>
          </cell>
          <cell r="AD1633" t="str">
            <v>399L</v>
          </cell>
          <cell r="AE1633" t="str">
            <v>NA</v>
          </cell>
          <cell r="AF1633" t="str">
            <v>399L.NA4</v>
          </cell>
        </row>
        <row r="1634">
          <cell r="A1634">
            <v>1634</v>
          </cell>
          <cell r="AD1634" t="str">
            <v>399L</v>
          </cell>
          <cell r="AE1634" t="str">
            <v>NA</v>
          </cell>
          <cell r="AF1634" t="str">
            <v>399L.NA5</v>
          </cell>
        </row>
        <row r="1635">
          <cell r="A1635">
            <v>1635</v>
          </cell>
          <cell r="B1635">
            <v>1011390</v>
          </cell>
          <cell r="C1635" t="str">
            <v>General Capital Leases</v>
          </cell>
          <cell r="AD1635">
            <v>1011390</v>
          </cell>
          <cell r="AE1635" t="str">
            <v>NA</v>
          </cell>
          <cell r="AF1635" t="str">
            <v>1011390.NA</v>
          </cell>
        </row>
        <row r="1636">
          <cell r="A1636">
            <v>1636</v>
          </cell>
          <cell r="AD1636">
            <v>1011390</v>
          </cell>
          <cell r="AE1636" t="str">
            <v>NA</v>
          </cell>
          <cell r="AF1636" t="str">
            <v>1011390.NA1</v>
          </cell>
        </row>
        <row r="1637">
          <cell r="A1637">
            <v>1637</v>
          </cell>
          <cell r="D1637" t="str">
            <v>S</v>
          </cell>
          <cell r="E1637" t="str">
            <v>G-SITUS</v>
          </cell>
          <cell r="F1637">
            <v>3471264.4092307701</v>
          </cell>
          <cell r="G1637">
            <v>0</v>
          </cell>
          <cell r="H1637">
            <v>1062957.5902085416</v>
          </cell>
          <cell r="I1637">
            <v>2408306.819022228</v>
          </cell>
          <cell r="J1637">
            <v>0</v>
          </cell>
          <cell r="K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1062957.5902085416</v>
          </cell>
          <cell r="S1637" t="str">
            <v>PLNT</v>
          </cell>
          <cell r="T1637">
            <v>406310.43195877521</v>
          </cell>
          <cell r="U1637">
            <v>1200067.5598249754</v>
          </cell>
          <cell r="V1637">
            <v>457986.50978807785</v>
          </cell>
          <cell r="W1637">
            <v>268099.9030654112</v>
          </cell>
          <cell r="X1637">
            <v>75842.414384988311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D1637">
            <v>1011390</v>
          </cell>
          <cell r="AE1637" t="str">
            <v>S</v>
          </cell>
          <cell r="AF1637" t="str">
            <v>1011390.S</v>
          </cell>
        </row>
        <row r="1638">
          <cell r="A1638">
            <v>1638</v>
          </cell>
          <cell r="D1638" t="str">
            <v>SG</v>
          </cell>
          <cell r="E1638" t="str">
            <v>P</v>
          </cell>
          <cell r="F1638">
            <v>5392234.1865917491</v>
          </cell>
          <cell r="G1638">
            <v>5392234.1865917491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M1638">
            <v>0</v>
          </cell>
          <cell r="N1638">
            <v>0</v>
          </cell>
          <cell r="O1638">
            <v>5392234.1865917491</v>
          </cell>
          <cell r="P1638">
            <v>0</v>
          </cell>
          <cell r="Q1638">
            <v>0</v>
          </cell>
          <cell r="R1638">
            <v>0</v>
          </cell>
          <cell r="S1638" t="str">
            <v>PLNT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D1638">
            <v>1011390</v>
          </cell>
          <cell r="AE1638" t="str">
            <v>SG</v>
          </cell>
          <cell r="AF1638" t="str">
            <v>1011390.SG</v>
          </cell>
        </row>
        <row r="1639">
          <cell r="A1639">
            <v>1639</v>
          </cell>
          <cell r="D1639" t="str">
            <v>SO</v>
          </cell>
          <cell r="E1639" t="str">
            <v>PTD</v>
          </cell>
          <cell r="F1639">
            <v>895685.68717723386</v>
          </cell>
          <cell r="G1639">
            <v>437306.43321555515</v>
          </cell>
          <cell r="H1639">
            <v>221159.78029809525</v>
          </cell>
          <cell r="I1639">
            <v>237219.47366358337</v>
          </cell>
          <cell r="J1639">
            <v>0</v>
          </cell>
          <cell r="K1639">
            <v>0</v>
          </cell>
          <cell r="M1639">
            <v>0</v>
          </cell>
          <cell r="N1639">
            <v>0</v>
          </cell>
          <cell r="O1639">
            <v>437306.43321555515</v>
          </cell>
          <cell r="P1639">
            <v>0</v>
          </cell>
          <cell r="Q1639">
            <v>0</v>
          </cell>
          <cell r="R1639">
            <v>221159.78029809525</v>
          </cell>
          <cell r="S1639" t="str">
            <v>PLNT</v>
          </cell>
          <cell r="T1639">
            <v>40021.788773747714</v>
          </cell>
          <cell r="U1639">
            <v>118207.27851362446</v>
          </cell>
          <cell r="V1639">
            <v>45111.909304421009</v>
          </cell>
          <cell r="W1639">
            <v>26407.979827194755</v>
          </cell>
          <cell r="X1639">
            <v>7470.5172445954258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D1639">
            <v>1011390</v>
          </cell>
          <cell r="AE1639" t="str">
            <v>SO</v>
          </cell>
          <cell r="AF1639" t="str">
            <v>1011390.SO</v>
          </cell>
        </row>
        <row r="1640">
          <cell r="A1640">
            <v>1640</v>
          </cell>
          <cell r="F1640">
            <v>9759184.2829997521</v>
          </cell>
          <cell r="G1640">
            <v>5829540.6198073039</v>
          </cell>
          <cell r="H1640">
            <v>1284117.3705066368</v>
          </cell>
          <cell r="I1640">
            <v>2645526.2926858114</v>
          </cell>
          <cell r="J1640">
            <v>0</v>
          </cell>
          <cell r="K1640">
            <v>0</v>
          </cell>
          <cell r="N1640">
            <v>0</v>
          </cell>
          <cell r="O1640">
            <v>5829540.6198073039</v>
          </cell>
          <cell r="Q1640">
            <v>0</v>
          </cell>
          <cell r="R1640">
            <v>1284117.3705066368</v>
          </cell>
          <cell r="T1640">
            <v>446332.2207325229</v>
          </cell>
          <cell r="U1640">
            <v>1318274.8383386</v>
          </cell>
          <cell r="V1640">
            <v>503098.41909249884</v>
          </cell>
          <cell r="W1640">
            <v>294507.88289260597</v>
          </cell>
          <cell r="X1640">
            <v>83312.931629583734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D1640">
            <v>1011390</v>
          </cell>
          <cell r="AE1640" t="str">
            <v>NA</v>
          </cell>
          <cell r="AF1640" t="str">
            <v>1011390.NA2</v>
          </cell>
        </row>
        <row r="1641">
          <cell r="A1641">
            <v>1641</v>
          </cell>
          <cell r="AD1641">
            <v>1011390</v>
          </cell>
          <cell r="AE1641" t="str">
            <v>NA</v>
          </cell>
          <cell r="AF1641" t="str">
            <v>1011390.NA3</v>
          </cell>
        </row>
        <row r="1642">
          <cell r="A1642">
            <v>1642</v>
          </cell>
          <cell r="C1642" t="str">
            <v>Remove Capital Leases</v>
          </cell>
          <cell r="F1642">
            <v>-9759184.2829997521</v>
          </cell>
          <cell r="G1642">
            <v>-5829540.6198073039</v>
          </cell>
          <cell r="H1642">
            <v>-1284117.3705066368</v>
          </cell>
          <cell r="I1642">
            <v>-2645526.2926858114</v>
          </cell>
          <cell r="J1642">
            <v>0</v>
          </cell>
          <cell r="K1642">
            <v>0</v>
          </cell>
          <cell r="M1642">
            <v>0</v>
          </cell>
          <cell r="N1642">
            <v>0</v>
          </cell>
          <cell r="O1642">
            <v>-5829540.6198073039</v>
          </cell>
          <cell r="P1642">
            <v>0</v>
          </cell>
          <cell r="Q1642">
            <v>0</v>
          </cell>
          <cell r="R1642">
            <v>-1284117.3705066368</v>
          </cell>
          <cell r="T1642">
            <v>-446332.2207325229</v>
          </cell>
          <cell r="U1642">
            <v>-1318274.8383386</v>
          </cell>
          <cell r="V1642">
            <v>-503098.41909249884</v>
          </cell>
          <cell r="W1642">
            <v>-294507.88289260597</v>
          </cell>
          <cell r="X1642">
            <v>-83312.931629583734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D1642">
            <v>1011390</v>
          </cell>
          <cell r="AE1642" t="str">
            <v>NA</v>
          </cell>
          <cell r="AF1642" t="str">
            <v>1011390.NA4</v>
          </cell>
        </row>
        <row r="1643">
          <cell r="A1643">
            <v>1643</v>
          </cell>
          <cell r="F1643" t="str">
            <v xml:space="preserve"> </v>
          </cell>
          <cell r="AD1643">
            <v>1011390</v>
          </cell>
          <cell r="AE1643" t="str">
            <v>NA</v>
          </cell>
          <cell r="AF1643" t="str">
            <v>1011390.NA5</v>
          </cell>
        </row>
        <row r="1644">
          <cell r="A1644">
            <v>1644</v>
          </cell>
          <cell r="AD1644">
            <v>1011390</v>
          </cell>
          <cell r="AE1644" t="str">
            <v>NA</v>
          </cell>
          <cell r="AF1644" t="str">
            <v>1011390.NA6</v>
          </cell>
        </row>
        <row r="1645">
          <cell r="A1645">
            <v>1645</v>
          </cell>
          <cell r="B1645" t="str">
            <v>392L</v>
          </cell>
          <cell r="C1645" t="str">
            <v>General Vehicles Capital Leases</v>
          </cell>
          <cell r="AD1645" t="str">
            <v>392L</v>
          </cell>
          <cell r="AE1645" t="str">
            <v>NA</v>
          </cell>
          <cell r="AF1645" t="str">
            <v>392L.NA</v>
          </cell>
        </row>
        <row r="1646">
          <cell r="A1646">
            <v>1646</v>
          </cell>
          <cell r="D1646" t="str">
            <v>SO</v>
          </cell>
          <cell r="E1646" t="str">
            <v>LABOR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 t="str">
            <v>PLNT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D1646" t="str">
            <v>392L</v>
          </cell>
          <cell r="AE1646" t="str">
            <v>SO</v>
          </cell>
          <cell r="AF1646" t="str">
            <v>392L.SO</v>
          </cell>
        </row>
        <row r="1647">
          <cell r="A1647">
            <v>1647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N1647">
            <v>0</v>
          </cell>
          <cell r="O1647">
            <v>0</v>
          </cell>
          <cell r="Q1647">
            <v>0</v>
          </cell>
          <cell r="R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D1647" t="str">
            <v>392L</v>
          </cell>
          <cell r="AE1647" t="str">
            <v>NA</v>
          </cell>
          <cell r="AF1647" t="str">
            <v>392L.NA1</v>
          </cell>
        </row>
        <row r="1648">
          <cell r="A1648">
            <v>1648</v>
          </cell>
          <cell r="AD1648" t="str">
            <v>392L</v>
          </cell>
          <cell r="AE1648" t="str">
            <v>NA</v>
          </cell>
          <cell r="AF1648" t="str">
            <v>392L.NA2</v>
          </cell>
        </row>
        <row r="1649">
          <cell r="A1649">
            <v>1649</v>
          </cell>
          <cell r="C1649" t="str">
            <v>Remove Capital Leases</v>
          </cell>
          <cell r="E1649" t="str">
            <v>PTD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 t="str">
            <v>PLNT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D1649" t="str">
            <v>392L</v>
          </cell>
          <cell r="AE1649" t="str">
            <v>NA</v>
          </cell>
          <cell r="AF1649" t="str">
            <v>392L.NA3</v>
          </cell>
        </row>
        <row r="1650">
          <cell r="A1650">
            <v>1650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N1650">
            <v>0</v>
          </cell>
          <cell r="O1650">
            <v>0</v>
          </cell>
          <cell r="Q1650">
            <v>0</v>
          </cell>
          <cell r="R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D1650" t="str">
            <v>392L</v>
          </cell>
          <cell r="AE1650" t="str">
            <v>NA</v>
          </cell>
          <cell r="AF1650" t="str">
            <v>392L.NA4</v>
          </cell>
        </row>
        <row r="1651">
          <cell r="A1651">
            <v>1651</v>
          </cell>
          <cell r="AD1651" t="str">
            <v>392L</v>
          </cell>
          <cell r="AE1651" t="str">
            <v>NA</v>
          </cell>
          <cell r="AF1651" t="str">
            <v>392L.NA5</v>
          </cell>
        </row>
        <row r="1652">
          <cell r="A1652">
            <v>1652</v>
          </cell>
          <cell r="B1652" t="str">
            <v>GP</v>
          </cell>
          <cell r="C1652" t="str">
            <v>Unclassified Gen Plant - Acct 300</v>
          </cell>
          <cell r="AD1652" t="str">
            <v>GP</v>
          </cell>
          <cell r="AE1652" t="str">
            <v>NA</v>
          </cell>
          <cell r="AF1652" t="str">
            <v>GP.NA</v>
          </cell>
        </row>
        <row r="1653">
          <cell r="A1653">
            <v>1653</v>
          </cell>
          <cell r="D1653" t="str">
            <v>S</v>
          </cell>
          <cell r="E1653" t="str">
            <v>G-SITUS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M1653">
            <v>0.75</v>
          </cell>
          <cell r="N1653">
            <v>0</v>
          </cell>
          <cell r="O1653">
            <v>0</v>
          </cell>
          <cell r="P1653">
            <v>0.75</v>
          </cell>
          <cell r="Q1653">
            <v>0</v>
          </cell>
          <cell r="R1653">
            <v>0</v>
          </cell>
          <cell r="S1653" t="str">
            <v>PLNT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D1653" t="str">
            <v>GP</v>
          </cell>
          <cell r="AE1653" t="str">
            <v>S</v>
          </cell>
          <cell r="AF1653" t="str">
            <v>GP.S</v>
          </cell>
        </row>
        <row r="1654">
          <cell r="A1654">
            <v>1654</v>
          </cell>
          <cell r="D1654" t="str">
            <v>SO</v>
          </cell>
          <cell r="E1654" t="str">
            <v>PTD</v>
          </cell>
          <cell r="F1654">
            <v>8976195.1922228988</v>
          </cell>
          <cell r="G1654">
            <v>4382506.0057936171</v>
          </cell>
          <cell r="H1654">
            <v>2216372.7578154532</v>
          </cell>
          <cell r="I1654">
            <v>2377316.4286138276</v>
          </cell>
          <cell r="J1654">
            <v>0</v>
          </cell>
          <cell r="K1654">
            <v>0</v>
          </cell>
          <cell r="M1654">
            <v>0.75</v>
          </cell>
          <cell r="N1654">
            <v>3286879.5043452131</v>
          </cell>
          <cell r="O1654">
            <v>1095626.5014484043</v>
          </cell>
          <cell r="P1654">
            <v>0.75</v>
          </cell>
          <cell r="Q1654">
            <v>1662279.5683615899</v>
          </cell>
          <cell r="R1654">
            <v>554093.18945386331</v>
          </cell>
          <cell r="S1654" t="str">
            <v>PLNT</v>
          </cell>
          <cell r="T1654">
            <v>401081.97900006105</v>
          </cell>
          <cell r="U1654">
            <v>1184624.941840556</v>
          </cell>
          <cell r="V1654">
            <v>452093.08265993657</v>
          </cell>
          <cell r="W1654">
            <v>264649.96030943602</v>
          </cell>
          <cell r="X1654">
            <v>74866.464803837865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  <cell r="AD1654" t="str">
            <v>GP</v>
          </cell>
          <cell r="AE1654" t="str">
            <v>SO</v>
          </cell>
          <cell r="AF1654" t="str">
            <v>GP.SO</v>
          </cell>
        </row>
        <row r="1655">
          <cell r="A1655">
            <v>1655</v>
          </cell>
          <cell r="D1655" t="str">
            <v>CN</v>
          </cell>
          <cell r="E1655" t="str">
            <v>CUST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M1655">
            <v>0.75</v>
          </cell>
          <cell r="N1655">
            <v>0</v>
          </cell>
          <cell r="O1655">
            <v>0</v>
          </cell>
          <cell r="P1655">
            <v>0.75</v>
          </cell>
          <cell r="Q1655">
            <v>0</v>
          </cell>
          <cell r="R1655">
            <v>0</v>
          </cell>
          <cell r="S1655" t="str">
            <v>CUST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D1655" t="str">
            <v>GP</v>
          </cell>
          <cell r="AE1655" t="str">
            <v>CN</v>
          </cell>
          <cell r="AF1655" t="str">
            <v>GP.CN</v>
          </cell>
        </row>
        <row r="1656">
          <cell r="A1656">
            <v>1656</v>
          </cell>
          <cell r="D1656" t="str">
            <v>SG</v>
          </cell>
          <cell r="E1656" t="str">
            <v>G-SG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M1656">
            <v>0.75</v>
          </cell>
          <cell r="N1656">
            <v>0</v>
          </cell>
          <cell r="O1656">
            <v>0</v>
          </cell>
          <cell r="P1656">
            <v>0.75</v>
          </cell>
          <cell r="Q1656">
            <v>0</v>
          </cell>
          <cell r="R1656">
            <v>0</v>
          </cell>
          <cell r="S1656" t="str">
            <v>PLNT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D1656" t="str">
            <v>GP</v>
          </cell>
          <cell r="AE1656" t="str">
            <v>SG</v>
          </cell>
          <cell r="AF1656" t="str">
            <v>GP.SG</v>
          </cell>
        </row>
        <row r="1657">
          <cell r="A1657">
            <v>1657</v>
          </cell>
          <cell r="D1657" t="str">
            <v>SG</v>
          </cell>
          <cell r="E1657" t="str">
            <v>PT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M1657">
            <v>0.75</v>
          </cell>
          <cell r="N1657">
            <v>0</v>
          </cell>
          <cell r="O1657">
            <v>0</v>
          </cell>
          <cell r="P1657">
            <v>0.75</v>
          </cell>
          <cell r="Q1657">
            <v>0</v>
          </cell>
          <cell r="R1657">
            <v>0</v>
          </cell>
          <cell r="S1657" t="str">
            <v>PLNT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0</v>
          </cell>
          <cell r="AA1657">
            <v>0</v>
          </cell>
          <cell r="AB1657">
            <v>0</v>
          </cell>
          <cell r="AD1657" t="str">
            <v>GP</v>
          </cell>
          <cell r="AE1657" t="str">
            <v>SG</v>
          </cell>
          <cell r="AF1657" t="str">
            <v>GP.SG1</v>
          </cell>
        </row>
        <row r="1658">
          <cell r="A1658">
            <v>1658</v>
          </cell>
          <cell r="D1658" t="str">
            <v>SG</v>
          </cell>
          <cell r="E1658" t="str">
            <v>PT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M1658">
            <v>0.75</v>
          </cell>
          <cell r="N1658">
            <v>0</v>
          </cell>
          <cell r="O1658">
            <v>0</v>
          </cell>
          <cell r="P1658">
            <v>0.75</v>
          </cell>
          <cell r="Q1658">
            <v>0</v>
          </cell>
          <cell r="R1658">
            <v>0</v>
          </cell>
          <cell r="S1658" t="str">
            <v>PLNT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  <cell r="AD1658" t="str">
            <v>GP</v>
          </cell>
          <cell r="AE1658" t="str">
            <v>SG</v>
          </cell>
          <cell r="AF1658" t="str">
            <v>GP.SG2</v>
          </cell>
        </row>
        <row r="1659">
          <cell r="A1659">
            <v>1659</v>
          </cell>
          <cell r="F1659">
            <v>8976195.1922228988</v>
          </cell>
          <cell r="G1659">
            <v>4382506.0057936171</v>
          </cell>
          <cell r="H1659">
            <v>2216372.7578154532</v>
          </cell>
          <cell r="I1659">
            <v>2377316.4286138276</v>
          </cell>
          <cell r="J1659">
            <v>0</v>
          </cell>
          <cell r="K1659">
            <v>0</v>
          </cell>
          <cell r="N1659">
            <v>3286879.5043452131</v>
          </cell>
          <cell r="O1659">
            <v>1095626.5014484043</v>
          </cell>
          <cell r="Q1659">
            <v>1662279.5683615899</v>
          </cell>
          <cell r="R1659">
            <v>554093.18945386331</v>
          </cell>
          <cell r="T1659">
            <v>401081.97900006105</v>
          </cell>
          <cell r="U1659">
            <v>1184624.941840556</v>
          </cell>
          <cell r="V1659">
            <v>452093.08265993657</v>
          </cell>
          <cell r="W1659">
            <v>264649.96030943602</v>
          </cell>
          <cell r="X1659">
            <v>74866.464803837865</v>
          </cell>
          <cell r="Y1659">
            <v>0</v>
          </cell>
          <cell r="Z1659">
            <v>0</v>
          </cell>
          <cell r="AA1659">
            <v>0</v>
          </cell>
          <cell r="AB1659">
            <v>0</v>
          </cell>
          <cell r="AD1659" t="str">
            <v>GP</v>
          </cell>
          <cell r="AE1659" t="str">
            <v>NA</v>
          </cell>
          <cell r="AF1659" t="str">
            <v>GP.NA1</v>
          </cell>
        </row>
        <row r="1660">
          <cell r="A1660">
            <v>1660</v>
          </cell>
          <cell r="AD1660" t="str">
            <v>GP</v>
          </cell>
          <cell r="AE1660" t="str">
            <v>NA</v>
          </cell>
          <cell r="AF1660" t="str">
            <v>GP.NA2</v>
          </cell>
        </row>
        <row r="1661">
          <cell r="A1661">
            <v>1661</v>
          </cell>
          <cell r="B1661" t="str">
            <v>399G</v>
          </cell>
          <cell r="C1661" t="str">
            <v>Unclassified Gen Plant - Acct 300</v>
          </cell>
          <cell r="AD1661" t="str">
            <v>399G</v>
          </cell>
          <cell r="AE1661" t="str">
            <v>NA</v>
          </cell>
          <cell r="AF1661" t="str">
            <v>399G.NA</v>
          </cell>
        </row>
        <row r="1662">
          <cell r="A1662">
            <v>1662</v>
          </cell>
          <cell r="D1662" t="str">
            <v>S</v>
          </cell>
          <cell r="E1662" t="str">
            <v>G-SITUS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M1662">
            <v>0.75</v>
          </cell>
          <cell r="N1662">
            <v>0</v>
          </cell>
          <cell r="O1662">
            <v>0</v>
          </cell>
          <cell r="P1662">
            <v>0.75</v>
          </cell>
          <cell r="Q1662">
            <v>0</v>
          </cell>
          <cell r="R1662">
            <v>0</v>
          </cell>
          <cell r="S1662" t="str">
            <v>PLNT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D1662" t="str">
            <v>399G</v>
          </cell>
          <cell r="AE1662" t="str">
            <v>S</v>
          </cell>
          <cell r="AF1662" t="str">
            <v>399G.S</v>
          </cell>
        </row>
        <row r="1663">
          <cell r="A1663">
            <v>1663</v>
          </cell>
          <cell r="D1663" t="str">
            <v>SO</v>
          </cell>
          <cell r="E1663" t="str">
            <v>PTD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M1663">
            <v>0.75</v>
          </cell>
          <cell r="N1663">
            <v>0</v>
          </cell>
          <cell r="O1663">
            <v>0</v>
          </cell>
          <cell r="P1663">
            <v>0.75</v>
          </cell>
          <cell r="Q1663">
            <v>0</v>
          </cell>
          <cell r="R1663">
            <v>0</v>
          </cell>
          <cell r="S1663" t="str">
            <v>PLNT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D1663" t="str">
            <v>399G</v>
          </cell>
          <cell r="AE1663" t="str">
            <v>SO</v>
          </cell>
          <cell r="AF1663" t="str">
            <v>399G.SO</v>
          </cell>
        </row>
        <row r="1664">
          <cell r="A1664">
            <v>1664</v>
          </cell>
          <cell r="D1664" t="str">
            <v>SG</v>
          </cell>
          <cell r="E1664" t="str">
            <v>G-SG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0.75</v>
          </cell>
          <cell r="N1664">
            <v>0</v>
          </cell>
          <cell r="O1664">
            <v>0</v>
          </cell>
          <cell r="P1664">
            <v>0.75</v>
          </cell>
          <cell r="Q1664">
            <v>0</v>
          </cell>
          <cell r="R1664">
            <v>0</v>
          </cell>
          <cell r="S1664" t="str">
            <v>PLNT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  <cell r="AB1664">
            <v>0</v>
          </cell>
          <cell r="AD1664" t="str">
            <v>399G</v>
          </cell>
          <cell r="AE1664" t="str">
            <v>SG</v>
          </cell>
          <cell r="AF1664" t="str">
            <v>399G.SG</v>
          </cell>
        </row>
        <row r="1665">
          <cell r="A1665">
            <v>1665</v>
          </cell>
          <cell r="D1665" t="str">
            <v>SG</v>
          </cell>
          <cell r="E1665" t="str">
            <v>PT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M1665">
            <v>0.75</v>
          </cell>
          <cell r="N1665">
            <v>0</v>
          </cell>
          <cell r="O1665">
            <v>0</v>
          </cell>
          <cell r="P1665">
            <v>0.75</v>
          </cell>
          <cell r="Q1665">
            <v>0</v>
          </cell>
          <cell r="R1665">
            <v>0</v>
          </cell>
          <cell r="S1665" t="str">
            <v>PLNT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D1665" t="str">
            <v>399G</v>
          </cell>
          <cell r="AE1665" t="str">
            <v>SG</v>
          </cell>
          <cell r="AF1665" t="str">
            <v>399G.SG1</v>
          </cell>
        </row>
        <row r="1666">
          <cell r="A1666">
            <v>1666</v>
          </cell>
          <cell r="D1666" t="str">
            <v>SG</v>
          </cell>
          <cell r="E1666" t="str">
            <v>PT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M1666">
            <v>0.75</v>
          </cell>
          <cell r="N1666">
            <v>0</v>
          </cell>
          <cell r="O1666">
            <v>0</v>
          </cell>
          <cell r="P1666">
            <v>0.75</v>
          </cell>
          <cell r="Q1666">
            <v>0</v>
          </cell>
          <cell r="R1666">
            <v>0</v>
          </cell>
          <cell r="S1666" t="str">
            <v>PLNT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D1666" t="str">
            <v>399G</v>
          </cell>
          <cell r="AE1666" t="str">
            <v>SG</v>
          </cell>
          <cell r="AF1666" t="str">
            <v>399G.SG2</v>
          </cell>
        </row>
        <row r="1667">
          <cell r="A1667">
            <v>1667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N1667">
            <v>0</v>
          </cell>
          <cell r="O1667">
            <v>0</v>
          </cell>
          <cell r="Q1667">
            <v>0</v>
          </cell>
          <cell r="R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  <cell r="AD1667" t="str">
            <v>399G</v>
          </cell>
          <cell r="AE1667" t="str">
            <v>NA</v>
          </cell>
          <cell r="AF1667" t="str">
            <v>399G.NA1</v>
          </cell>
        </row>
        <row r="1668">
          <cell r="A1668">
            <v>1668</v>
          </cell>
          <cell r="AD1668" t="str">
            <v>399G</v>
          </cell>
          <cell r="AE1668" t="str">
            <v>NA</v>
          </cell>
          <cell r="AF1668" t="str">
            <v>399G.NA2</v>
          </cell>
        </row>
        <row r="1669">
          <cell r="A1669">
            <v>1669</v>
          </cell>
          <cell r="B1669" t="str">
            <v>TOTAL GENERAL PLANT</v>
          </cell>
          <cell r="F1669">
            <v>551307985.74256301</v>
          </cell>
          <cell r="G1669">
            <v>178512975.93964076</v>
          </cell>
          <cell r="H1669">
            <v>174467735.85158795</v>
          </cell>
          <cell r="I1669">
            <v>189574438.10194314</v>
          </cell>
          <cell r="J1669">
            <v>8752835.8493910488</v>
          </cell>
          <cell r="K1669">
            <v>0</v>
          </cell>
          <cell r="M1669">
            <v>0</v>
          </cell>
          <cell r="N1669">
            <v>88552186.876615778</v>
          </cell>
          <cell r="O1669">
            <v>89960789.063024953</v>
          </cell>
          <cell r="Q1669">
            <v>130850801.88869096</v>
          </cell>
          <cell r="R1669">
            <v>43616933.962896988</v>
          </cell>
          <cell r="T1669">
            <v>31983496.13311113</v>
          </cell>
          <cell r="U1669">
            <v>94465593.644980639</v>
          </cell>
          <cell r="V1669">
            <v>36051276.592155665</v>
          </cell>
          <cell r="W1669">
            <v>21103992.264343474</v>
          </cell>
          <cell r="X1669">
            <v>5970079.4673521956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  <cell r="AD1669" t="str">
            <v>TOTAL GENERAL PLANT</v>
          </cell>
          <cell r="AE1669" t="str">
            <v>NA</v>
          </cell>
          <cell r="AF1669" t="str">
            <v>TOTAL GENERAL PLANT.NA</v>
          </cell>
        </row>
        <row r="1670">
          <cell r="A1670">
            <v>1670</v>
          </cell>
          <cell r="AD1670" t="str">
            <v>TOTAL GENERAL PLANT</v>
          </cell>
          <cell r="AE1670" t="str">
            <v>NA</v>
          </cell>
          <cell r="AF1670" t="str">
            <v>TOTAL GENERAL PLANT.NA1</v>
          </cell>
        </row>
        <row r="1671">
          <cell r="A1671">
            <v>1671</v>
          </cell>
          <cell r="B1671">
            <v>301</v>
          </cell>
          <cell r="C1671" t="str">
            <v>Organization</v>
          </cell>
          <cell r="AD1671">
            <v>301</v>
          </cell>
          <cell r="AE1671" t="str">
            <v>NA</v>
          </cell>
          <cell r="AF1671" t="str">
            <v>301.NA</v>
          </cell>
        </row>
        <row r="1672">
          <cell r="A1672">
            <v>1672</v>
          </cell>
          <cell r="D1672" t="str">
            <v>S</v>
          </cell>
          <cell r="E1672" t="str">
            <v>I-SITUS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0.75</v>
          </cell>
          <cell r="N1672">
            <v>0</v>
          </cell>
          <cell r="O1672">
            <v>0</v>
          </cell>
          <cell r="P1672">
            <v>0.75</v>
          </cell>
          <cell r="Q1672">
            <v>0</v>
          </cell>
          <cell r="R1672">
            <v>0</v>
          </cell>
          <cell r="S1672" t="str">
            <v>PLNT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D1672">
            <v>301</v>
          </cell>
          <cell r="AE1672" t="str">
            <v>S</v>
          </cell>
          <cell r="AF1672" t="str">
            <v>301.S</v>
          </cell>
        </row>
        <row r="1673">
          <cell r="A1673">
            <v>1673</v>
          </cell>
          <cell r="D1673" t="str">
            <v>SO</v>
          </cell>
          <cell r="E1673" t="str">
            <v>PTD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M1673">
            <v>0.75</v>
          </cell>
          <cell r="N1673">
            <v>0</v>
          </cell>
          <cell r="O1673">
            <v>0</v>
          </cell>
          <cell r="P1673">
            <v>0.75</v>
          </cell>
          <cell r="Q1673">
            <v>0</v>
          </cell>
          <cell r="R1673">
            <v>0</v>
          </cell>
          <cell r="S1673" t="str">
            <v>PLNT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0</v>
          </cell>
          <cell r="AA1673">
            <v>0</v>
          </cell>
          <cell r="AB1673">
            <v>0</v>
          </cell>
          <cell r="AD1673">
            <v>301</v>
          </cell>
          <cell r="AE1673" t="str">
            <v>SO</v>
          </cell>
          <cell r="AF1673" t="str">
            <v>301.SO</v>
          </cell>
        </row>
        <row r="1674">
          <cell r="A1674">
            <v>1674</v>
          </cell>
          <cell r="D1674" t="str">
            <v>SG</v>
          </cell>
          <cell r="E1674" t="str">
            <v>I-SG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M1674">
            <v>0.75</v>
          </cell>
          <cell r="N1674">
            <v>0</v>
          </cell>
          <cell r="O1674">
            <v>0</v>
          </cell>
          <cell r="P1674">
            <v>0.75</v>
          </cell>
          <cell r="Q1674">
            <v>0</v>
          </cell>
          <cell r="R1674">
            <v>0</v>
          </cell>
          <cell r="S1674" t="str">
            <v>PLNT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B1674">
            <v>0</v>
          </cell>
          <cell r="AD1674">
            <v>301</v>
          </cell>
          <cell r="AE1674" t="str">
            <v>SG</v>
          </cell>
          <cell r="AF1674" t="str">
            <v>301.SG</v>
          </cell>
        </row>
        <row r="1675">
          <cell r="A1675">
            <v>1675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N1675">
            <v>0</v>
          </cell>
          <cell r="O1675">
            <v>0</v>
          </cell>
          <cell r="Q1675">
            <v>0</v>
          </cell>
          <cell r="R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0</v>
          </cell>
          <cell r="AA1675">
            <v>0</v>
          </cell>
          <cell r="AB1675">
            <v>0</v>
          </cell>
          <cell r="AD1675">
            <v>301</v>
          </cell>
          <cell r="AE1675" t="str">
            <v>NA</v>
          </cell>
          <cell r="AF1675" t="str">
            <v>301.NA1</v>
          </cell>
        </row>
        <row r="1676">
          <cell r="A1676">
            <v>1676</v>
          </cell>
          <cell r="B1676">
            <v>302</v>
          </cell>
          <cell r="C1676" t="str">
            <v>Franchise &amp; Consent</v>
          </cell>
          <cell r="AD1676">
            <v>302</v>
          </cell>
          <cell r="AE1676" t="str">
            <v>NA</v>
          </cell>
          <cell r="AF1676" t="str">
            <v>302.NA</v>
          </cell>
        </row>
        <row r="1677">
          <cell r="A1677">
            <v>1677</v>
          </cell>
          <cell r="D1677" t="str">
            <v>S</v>
          </cell>
          <cell r="E1677" t="str">
            <v>I-SITUS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0.75</v>
          </cell>
          <cell r="N1677">
            <v>0</v>
          </cell>
          <cell r="O1677">
            <v>0</v>
          </cell>
          <cell r="P1677">
            <v>0.75</v>
          </cell>
          <cell r="Q1677">
            <v>0</v>
          </cell>
          <cell r="R1677">
            <v>0</v>
          </cell>
          <cell r="S1677" t="str">
            <v>PLNT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D1677">
            <v>302</v>
          </cell>
          <cell r="AE1677" t="str">
            <v>S</v>
          </cell>
          <cell r="AF1677" t="str">
            <v>302.S</v>
          </cell>
        </row>
        <row r="1678">
          <cell r="A1678">
            <v>1678</v>
          </cell>
          <cell r="D1678" t="str">
            <v>SG</v>
          </cell>
          <cell r="E1678" t="str">
            <v>I-SG</v>
          </cell>
          <cell r="F1678">
            <v>4591126.3421674287</v>
          </cell>
          <cell r="G1678">
            <v>3833649.8094012896</v>
          </cell>
          <cell r="H1678">
            <v>757476.5327661382</v>
          </cell>
          <cell r="I1678">
            <v>0</v>
          </cell>
          <cell r="J1678">
            <v>0</v>
          </cell>
          <cell r="K1678">
            <v>0</v>
          </cell>
          <cell r="M1678">
            <v>0.75</v>
          </cell>
          <cell r="N1678">
            <v>2875237.3570509674</v>
          </cell>
          <cell r="O1678">
            <v>958412.45235032239</v>
          </cell>
          <cell r="P1678">
            <v>0.75</v>
          </cell>
          <cell r="Q1678">
            <v>568107.39957460365</v>
          </cell>
          <cell r="R1678">
            <v>189369.13319153455</v>
          </cell>
          <cell r="S1678" t="str">
            <v>PLNT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D1678">
            <v>302</v>
          </cell>
          <cell r="AE1678" t="str">
            <v>SG</v>
          </cell>
          <cell r="AF1678" t="str">
            <v>302.SG</v>
          </cell>
        </row>
        <row r="1679">
          <cell r="A1679">
            <v>1679</v>
          </cell>
          <cell r="D1679" t="str">
            <v>SG</v>
          </cell>
          <cell r="E1679" t="str">
            <v>I-SG</v>
          </cell>
          <cell r="F1679">
            <v>44352278.148158811</v>
          </cell>
          <cell r="G1679">
            <v>37034725.249780841</v>
          </cell>
          <cell r="H1679">
            <v>7317552.8983779643</v>
          </cell>
          <cell r="I1679">
            <v>0</v>
          </cell>
          <cell r="J1679">
            <v>0</v>
          </cell>
          <cell r="K1679">
            <v>0</v>
          </cell>
          <cell r="M1679">
            <v>0.75</v>
          </cell>
          <cell r="N1679">
            <v>27776043.937335633</v>
          </cell>
          <cell r="O1679">
            <v>9258681.3124452103</v>
          </cell>
          <cell r="P1679">
            <v>0.75</v>
          </cell>
          <cell r="Q1679">
            <v>5488164.6737834737</v>
          </cell>
          <cell r="R1679">
            <v>1829388.2245944911</v>
          </cell>
          <cell r="S1679" t="str">
            <v>PLNT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0</v>
          </cell>
          <cell r="AA1679">
            <v>0</v>
          </cell>
          <cell r="AB1679">
            <v>0</v>
          </cell>
          <cell r="AD1679">
            <v>302</v>
          </cell>
          <cell r="AE1679" t="str">
            <v>SG</v>
          </cell>
          <cell r="AF1679" t="str">
            <v>302.SG1</v>
          </cell>
        </row>
        <row r="1680">
          <cell r="A1680">
            <v>1680</v>
          </cell>
          <cell r="D1680" t="str">
            <v>SG</v>
          </cell>
          <cell r="E1680" t="str">
            <v>I-SG</v>
          </cell>
          <cell r="F1680">
            <v>4018913.6108855433</v>
          </cell>
          <cell r="G1680">
            <v>3355844.786248696</v>
          </cell>
          <cell r="H1680">
            <v>663068.82463684666</v>
          </cell>
          <cell r="I1680">
            <v>0</v>
          </cell>
          <cell r="J1680">
            <v>0</v>
          </cell>
          <cell r="K1680">
            <v>0</v>
          </cell>
          <cell r="M1680">
            <v>0.75</v>
          </cell>
          <cell r="N1680">
            <v>2516883.5896865223</v>
          </cell>
          <cell r="O1680">
            <v>838961.19656217401</v>
          </cell>
          <cell r="P1680">
            <v>0.75</v>
          </cell>
          <cell r="Q1680">
            <v>497301.61847763497</v>
          </cell>
          <cell r="R1680">
            <v>165767.20615921167</v>
          </cell>
          <cell r="S1680" t="str">
            <v>PLNT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D1680">
            <v>302</v>
          </cell>
          <cell r="AE1680" t="str">
            <v>SG</v>
          </cell>
          <cell r="AF1680" t="str">
            <v>302.SG2</v>
          </cell>
        </row>
        <row r="1681">
          <cell r="A1681">
            <v>1681</v>
          </cell>
          <cell r="D1681" t="str">
            <v>SG</v>
          </cell>
          <cell r="E1681" t="str">
            <v>P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M1681">
            <v>0.75</v>
          </cell>
          <cell r="N1681">
            <v>0</v>
          </cell>
          <cell r="O1681">
            <v>0</v>
          </cell>
          <cell r="P1681">
            <v>0.75</v>
          </cell>
          <cell r="Q1681">
            <v>0</v>
          </cell>
          <cell r="R1681">
            <v>0</v>
          </cell>
          <cell r="S1681" t="str">
            <v>PLNT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D1681">
            <v>302</v>
          </cell>
          <cell r="AE1681" t="str">
            <v>SG</v>
          </cell>
          <cell r="AF1681" t="str">
            <v>302.SG3</v>
          </cell>
        </row>
        <row r="1682">
          <cell r="A1682">
            <v>1682</v>
          </cell>
          <cell r="D1682" t="str">
            <v>SG</v>
          </cell>
          <cell r="E1682" t="str">
            <v>P</v>
          </cell>
          <cell r="F1682">
            <v>262840.76047558972</v>
          </cell>
          <cell r="G1682">
            <v>262840.76047558972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M1682">
            <v>0.75</v>
          </cell>
          <cell r="N1682">
            <v>197130.5703566923</v>
          </cell>
          <cell r="O1682">
            <v>65710.19011889743</v>
          </cell>
          <cell r="P1682">
            <v>0.75</v>
          </cell>
          <cell r="Q1682">
            <v>0</v>
          </cell>
          <cell r="R1682">
            <v>0</v>
          </cell>
          <cell r="S1682" t="str">
            <v>PLNT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0</v>
          </cell>
          <cell r="AA1682">
            <v>0</v>
          </cell>
          <cell r="AB1682">
            <v>0</v>
          </cell>
          <cell r="AD1682">
            <v>302</v>
          </cell>
          <cell r="AE1682" t="str">
            <v>SG</v>
          </cell>
          <cell r="AF1682" t="str">
            <v>302.SG4</v>
          </cell>
        </row>
        <row r="1683">
          <cell r="A1683">
            <v>1683</v>
          </cell>
          <cell r="F1683">
            <v>53225158.861687377</v>
          </cell>
          <cell r="G1683">
            <v>44487060.605906419</v>
          </cell>
          <cell r="H1683">
            <v>8738098.2557809483</v>
          </cell>
          <cell r="I1683">
            <v>0</v>
          </cell>
          <cell r="J1683">
            <v>0</v>
          </cell>
          <cell r="K1683">
            <v>0</v>
          </cell>
          <cell r="N1683">
            <v>33365295.454429816</v>
          </cell>
          <cell r="O1683">
            <v>11121765.151476605</v>
          </cell>
          <cell r="Q1683">
            <v>6553573.6918357126</v>
          </cell>
          <cell r="R1683">
            <v>2184524.5639452371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  <cell r="AD1683">
            <v>302</v>
          </cell>
          <cell r="AE1683" t="str">
            <v>NA</v>
          </cell>
          <cell r="AF1683" t="str">
            <v>302.NA1</v>
          </cell>
        </row>
        <row r="1684">
          <cell r="A1684">
            <v>1684</v>
          </cell>
          <cell r="AD1684">
            <v>302</v>
          </cell>
          <cell r="AE1684" t="str">
            <v>NA</v>
          </cell>
          <cell r="AF1684" t="str">
            <v>302.NA2</v>
          </cell>
        </row>
        <row r="1685">
          <cell r="A1685">
            <v>1685</v>
          </cell>
          <cell r="B1685">
            <v>303</v>
          </cell>
          <cell r="C1685" t="str">
            <v>Miscellaneous Intangible Plant</v>
          </cell>
          <cell r="AD1685">
            <v>303</v>
          </cell>
          <cell r="AE1685" t="str">
            <v>NA</v>
          </cell>
          <cell r="AF1685" t="str">
            <v>303.NA</v>
          </cell>
        </row>
        <row r="1686">
          <cell r="A1686">
            <v>1686</v>
          </cell>
          <cell r="D1686" t="str">
            <v>S</v>
          </cell>
          <cell r="E1686" t="str">
            <v>I-SITUS</v>
          </cell>
          <cell r="F1686">
            <v>4544819.5153846201</v>
          </cell>
          <cell r="G1686">
            <v>11450351.999723883</v>
          </cell>
          <cell r="H1686">
            <v>-3763572.262279565</v>
          </cell>
          <cell r="I1686">
            <v>-3141960.2220596974</v>
          </cell>
          <cell r="J1686">
            <v>0</v>
          </cell>
          <cell r="K1686">
            <v>0</v>
          </cell>
          <cell r="M1686">
            <v>0.75</v>
          </cell>
          <cell r="N1686">
            <v>8587763.999792913</v>
          </cell>
          <cell r="O1686">
            <v>2862587.9999309708</v>
          </cell>
          <cell r="P1686">
            <v>0.75</v>
          </cell>
          <cell r="Q1686">
            <v>-2822679.1967096739</v>
          </cell>
          <cell r="R1686">
            <v>-940893.06556989125</v>
          </cell>
          <cell r="S1686" t="str">
            <v>PLNT</v>
          </cell>
          <cell r="T1686">
            <v>-530086.61726111325</v>
          </cell>
          <cell r="U1686">
            <v>-1565649.5704667594</v>
          </cell>
          <cell r="V1686">
            <v>-597505.01249600691</v>
          </cell>
          <cell r="W1686">
            <v>-349772.38959593209</v>
          </cell>
          <cell r="X1686">
            <v>-98946.63223988573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D1686">
            <v>303</v>
          </cell>
          <cell r="AE1686" t="str">
            <v>S</v>
          </cell>
          <cell r="AF1686" t="str">
            <v>303.S</v>
          </cell>
        </row>
        <row r="1687">
          <cell r="A1687">
            <v>1687</v>
          </cell>
          <cell r="D1687" t="str">
            <v>SG</v>
          </cell>
          <cell r="E1687" t="str">
            <v>I-SG</v>
          </cell>
          <cell r="F1687">
            <v>72288565.506038994</v>
          </cell>
          <cell r="G1687">
            <v>60361886.10816773</v>
          </cell>
          <cell r="H1687">
            <v>11926679.397871252</v>
          </cell>
          <cell r="I1687">
            <v>0</v>
          </cell>
          <cell r="J1687">
            <v>0</v>
          </cell>
          <cell r="K1687">
            <v>0</v>
          </cell>
          <cell r="M1687">
            <v>0.75</v>
          </cell>
          <cell r="N1687">
            <v>45271414.581125796</v>
          </cell>
          <cell r="O1687">
            <v>15090471.527041933</v>
          </cell>
          <cell r="P1687">
            <v>0.75</v>
          </cell>
          <cell r="Q1687">
            <v>8945009.5484034382</v>
          </cell>
          <cell r="R1687">
            <v>2981669.849467813</v>
          </cell>
          <cell r="S1687" t="str">
            <v>PLNT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D1687">
            <v>303</v>
          </cell>
          <cell r="AE1687" t="str">
            <v>SG</v>
          </cell>
          <cell r="AF1687" t="str">
            <v>303.SG</v>
          </cell>
        </row>
        <row r="1688">
          <cell r="A1688">
            <v>1688</v>
          </cell>
          <cell r="D1688" t="str">
            <v>SO</v>
          </cell>
          <cell r="E1688" t="str">
            <v>PTD</v>
          </cell>
          <cell r="F1688">
            <v>164661095.29679537</v>
          </cell>
          <cell r="G1688">
            <v>80393554.686064497</v>
          </cell>
          <cell r="H1688">
            <v>40657579.082512558</v>
          </cell>
          <cell r="I1688">
            <v>43609961.528218299</v>
          </cell>
          <cell r="J1688">
            <v>0</v>
          </cell>
          <cell r="K1688">
            <v>0</v>
          </cell>
          <cell r="M1688">
            <v>0.75</v>
          </cell>
          <cell r="N1688">
            <v>60295166.014548376</v>
          </cell>
          <cell r="O1688">
            <v>20098388.671516124</v>
          </cell>
          <cell r="P1688">
            <v>0.75</v>
          </cell>
          <cell r="Q1688">
            <v>30493184.311884418</v>
          </cell>
          <cell r="R1688">
            <v>10164394.770628139</v>
          </cell>
          <cell r="S1688" t="str">
            <v>PLNT</v>
          </cell>
          <cell r="T1688">
            <v>7357526.9422813542</v>
          </cell>
          <cell r="U1688">
            <v>21730993.61836211</v>
          </cell>
          <cell r="V1688">
            <v>8293284.6905320771</v>
          </cell>
          <cell r="W1688">
            <v>4854791.0781353498</v>
          </cell>
          <cell r="X1688">
            <v>1373365.1989074084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D1688">
            <v>303</v>
          </cell>
          <cell r="AE1688" t="str">
            <v>SO</v>
          </cell>
          <cell r="AF1688" t="str">
            <v>303.SO</v>
          </cell>
        </row>
        <row r="1689">
          <cell r="A1689">
            <v>1689</v>
          </cell>
          <cell r="D1689" t="str">
            <v>SE</v>
          </cell>
          <cell r="E1689" t="str">
            <v>P</v>
          </cell>
          <cell r="F1689">
            <v>5892.9258139843441</v>
          </cell>
          <cell r="G1689">
            <v>5892.9258139843441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M1689">
            <v>0</v>
          </cell>
          <cell r="N1689">
            <v>0</v>
          </cell>
          <cell r="O1689">
            <v>5892.9258139843441</v>
          </cell>
          <cell r="P1689">
            <v>0</v>
          </cell>
          <cell r="Q1689">
            <v>0</v>
          </cell>
          <cell r="R1689">
            <v>0</v>
          </cell>
          <cell r="S1689" t="str">
            <v>PLNT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D1689">
            <v>303</v>
          </cell>
          <cell r="AE1689" t="str">
            <v>SE</v>
          </cell>
          <cell r="AF1689" t="str">
            <v>303.SE</v>
          </cell>
        </row>
        <row r="1690">
          <cell r="A1690">
            <v>1690</v>
          </cell>
          <cell r="D1690" t="str">
            <v>CN</v>
          </cell>
          <cell r="E1690" t="str">
            <v>CUST</v>
          </cell>
          <cell r="F1690">
            <v>77397242.281373158</v>
          </cell>
          <cell r="G1690">
            <v>0</v>
          </cell>
          <cell r="H1690">
            <v>0</v>
          </cell>
          <cell r="I1690">
            <v>0</v>
          </cell>
          <cell r="J1690">
            <v>77397242.281373158</v>
          </cell>
          <cell r="K1690">
            <v>0</v>
          </cell>
          <cell r="M1690">
            <v>0.75</v>
          </cell>
          <cell r="N1690">
            <v>0</v>
          </cell>
          <cell r="O1690">
            <v>0</v>
          </cell>
          <cell r="P1690">
            <v>0.75</v>
          </cell>
          <cell r="Q1690">
            <v>0</v>
          </cell>
          <cell r="R1690">
            <v>0</v>
          </cell>
          <cell r="S1690" t="str">
            <v>CUST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D1690">
            <v>303</v>
          </cell>
          <cell r="AE1690" t="str">
            <v>CN</v>
          </cell>
          <cell r="AF1690" t="str">
            <v>303.CN</v>
          </cell>
        </row>
        <row r="1691">
          <cell r="A1691">
            <v>1691</v>
          </cell>
          <cell r="D1691" t="str">
            <v>SG</v>
          </cell>
          <cell r="E1691" t="str">
            <v>P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M1691">
            <v>0.75</v>
          </cell>
          <cell r="N1691">
            <v>0</v>
          </cell>
          <cell r="O1691">
            <v>0</v>
          </cell>
          <cell r="P1691">
            <v>0.75</v>
          </cell>
          <cell r="Q1691">
            <v>0</v>
          </cell>
          <cell r="R1691">
            <v>0</v>
          </cell>
          <cell r="S1691" t="str">
            <v>PLNT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D1691">
            <v>303</v>
          </cell>
          <cell r="AE1691" t="str">
            <v>SG</v>
          </cell>
          <cell r="AF1691" t="str">
            <v>303.SG1</v>
          </cell>
        </row>
        <row r="1692">
          <cell r="A1692">
            <v>1692</v>
          </cell>
          <cell r="D1692" t="str">
            <v>SG</v>
          </cell>
          <cell r="E1692" t="str">
            <v>I-DGP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M1692">
            <v>0.75</v>
          </cell>
          <cell r="N1692">
            <v>0</v>
          </cell>
          <cell r="O1692">
            <v>0</v>
          </cell>
          <cell r="P1692">
            <v>0.75</v>
          </cell>
          <cell r="Q1692">
            <v>0</v>
          </cell>
          <cell r="R1692">
            <v>0</v>
          </cell>
          <cell r="S1692" t="str">
            <v>PLNT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D1692">
            <v>303</v>
          </cell>
          <cell r="AE1692" t="str">
            <v>SG</v>
          </cell>
          <cell r="AF1692" t="str">
            <v>303.SG2</v>
          </cell>
        </row>
        <row r="1693">
          <cell r="A1693">
            <v>1693</v>
          </cell>
          <cell r="F1693">
            <v>318897615.52540612</v>
          </cell>
          <cell r="G1693">
            <v>152211685.71977007</v>
          </cell>
          <cell r="H1693">
            <v>48820686.218104243</v>
          </cell>
          <cell r="I1693">
            <v>40468001.306158602</v>
          </cell>
          <cell r="J1693">
            <v>77397242.281373158</v>
          </cell>
          <cell r="K1693">
            <v>0</v>
          </cell>
          <cell r="N1693">
            <v>114154344.59546709</v>
          </cell>
          <cell r="O1693">
            <v>38057341.124303013</v>
          </cell>
          <cell r="Q1693">
            <v>36615514.663578182</v>
          </cell>
          <cell r="R1693">
            <v>12205171.554526061</v>
          </cell>
          <cell r="T1693">
            <v>6827440.3250202406</v>
          </cell>
          <cell r="U1693">
            <v>20165344.04789535</v>
          </cell>
          <cell r="V1693">
            <v>7695779.6780360704</v>
          </cell>
          <cell r="W1693">
            <v>4505018.6885394175</v>
          </cell>
          <cell r="X1693">
            <v>1274418.5666675228</v>
          </cell>
          <cell r="Y1693">
            <v>0</v>
          </cell>
          <cell r="Z1693">
            <v>0</v>
          </cell>
          <cell r="AA1693">
            <v>0</v>
          </cell>
          <cell r="AB1693">
            <v>0</v>
          </cell>
          <cell r="AD1693">
            <v>303</v>
          </cell>
          <cell r="AE1693" t="str">
            <v>NA</v>
          </cell>
          <cell r="AF1693" t="str">
            <v>303.NA1</v>
          </cell>
        </row>
        <row r="1694">
          <cell r="A1694">
            <v>1694</v>
          </cell>
          <cell r="B1694">
            <v>303</v>
          </cell>
          <cell r="C1694" t="str">
            <v>Less Non-Utility Plant</v>
          </cell>
          <cell r="AD1694">
            <v>303</v>
          </cell>
          <cell r="AE1694" t="str">
            <v>NA</v>
          </cell>
          <cell r="AF1694" t="str">
            <v>303.NA2</v>
          </cell>
        </row>
        <row r="1695">
          <cell r="A1695">
            <v>1695</v>
          </cell>
          <cell r="D1695" t="str">
            <v>S</v>
          </cell>
          <cell r="E1695" t="str">
            <v>I-SITUS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M1695">
            <v>0.75</v>
          </cell>
          <cell r="N1695">
            <v>0</v>
          </cell>
          <cell r="O1695">
            <v>0</v>
          </cell>
          <cell r="P1695">
            <v>0.75</v>
          </cell>
          <cell r="Q1695">
            <v>0</v>
          </cell>
          <cell r="R1695">
            <v>0</v>
          </cell>
          <cell r="S1695" t="str">
            <v>PLNT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D1695">
            <v>303</v>
          </cell>
          <cell r="AE1695" t="str">
            <v>S</v>
          </cell>
          <cell r="AF1695" t="str">
            <v>303.S1</v>
          </cell>
        </row>
        <row r="1696">
          <cell r="A1696">
            <v>1696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N1696">
            <v>0</v>
          </cell>
          <cell r="O1696">
            <v>0</v>
          </cell>
          <cell r="Q1696">
            <v>0</v>
          </cell>
          <cell r="R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B1696">
            <v>0</v>
          </cell>
          <cell r="AD1696">
            <v>303</v>
          </cell>
          <cell r="AE1696" t="str">
            <v>NA</v>
          </cell>
          <cell r="AF1696" t="str">
            <v>303.NA3</v>
          </cell>
        </row>
        <row r="1697">
          <cell r="A1697">
            <v>1697</v>
          </cell>
          <cell r="AD1697">
            <v>303</v>
          </cell>
          <cell r="AE1697" t="str">
            <v>NA</v>
          </cell>
          <cell r="AF1697" t="str">
            <v>303.NA4</v>
          </cell>
        </row>
        <row r="1698">
          <cell r="A1698">
            <v>1698</v>
          </cell>
          <cell r="B1698" t="str">
            <v>IP</v>
          </cell>
          <cell r="C1698" t="str">
            <v>Unclassified Intangible Plant - Acct 300</v>
          </cell>
          <cell r="AD1698" t="str">
            <v>IP</v>
          </cell>
          <cell r="AE1698" t="str">
            <v>NA</v>
          </cell>
          <cell r="AF1698" t="str">
            <v>IP.NA</v>
          </cell>
        </row>
        <row r="1699">
          <cell r="A1699">
            <v>1699</v>
          </cell>
          <cell r="D1699" t="str">
            <v>S</v>
          </cell>
          <cell r="E1699" t="str">
            <v>I-SITUS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M1699">
            <v>0.75</v>
          </cell>
          <cell r="N1699">
            <v>0</v>
          </cell>
          <cell r="O1699">
            <v>0</v>
          </cell>
          <cell r="P1699">
            <v>0.75</v>
          </cell>
          <cell r="Q1699">
            <v>0</v>
          </cell>
          <cell r="R1699">
            <v>0</v>
          </cell>
          <cell r="S1699" t="str">
            <v>PLNT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D1699" t="str">
            <v>IP</v>
          </cell>
          <cell r="AE1699" t="str">
            <v>S</v>
          </cell>
          <cell r="AF1699" t="str">
            <v>IP.S</v>
          </cell>
        </row>
        <row r="1700">
          <cell r="A1700">
            <v>1700</v>
          </cell>
          <cell r="D1700" t="str">
            <v>SG</v>
          </cell>
          <cell r="E1700" t="str">
            <v>I-SG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M1700">
            <v>0.75</v>
          </cell>
          <cell r="N1700">
            <v>0</v>
          </cell>
          <cell r="O1700">
            <v>0</v>
          </cell>
          <cell r="P1700">
            <v>0.75</v>
          </cell>
          <cell r="Q1700">
            <v>0</v>
          </cell>
          <cell r="R1700">
            <v>0</v>
          </cell>
          <cell r="S1700" t="str">
            <v>PLNT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D1700" t="str">
            <v>IP</v>
          </cell>
          <cell r="AE1700" t="str">
            <v>SG</v>
          </cell>
          <cell r="AF1700" t="str">
            <v>IP.SG</v>
          </cell>
        </row>
        <row r="1701">
          <cell r="A1701">
            <v>1701</v>
          </cell>
          <cell r="D1701" t="str">
            <v>SG</v>
          </cell>
          <cell r="E1701" t="str">
            <v>P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0.75</v>
          </cell>
          <cell r="N1701">
            <v>0</v>
          </cell>
          <cell r="O1701">
            <v>0</v>
          </cell>
          <cell r="P1701">
            <v>0.75</v>
          </cell>
          <cell r="Q1701">
            <v>0</v>
          </cell>
          <cell r="R1701">
            <v>0</v>
          </cell>
          <cell r="S1701" t="str">
            <v>PLNT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D1701" t="str">
            <v>IP</v>
          </cell>
          <cell r="AE1701" t="str">
            <v>SG</v>
          </cell>
          <cell r="AF1701" t="str">
            <v>IP.SG1</v>
          </cell>
        </row>
        <row r="1702">
          <cell r="A1702">
            <v>1702</v>
          </cell>
          <cell r="D1702" t="str">
            <v>SO</v>
          </cell>
          <cell r="E1702" t="str">
            <v>PTD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M1702">
            <v>0.75</v>
          </cell>
          <cell r="N1702">
            <v>0</v>
          </cell>
          <cell r="O1702">
            <v>0</v>
          </cell>
          <cell r="P1702">
            <v>0.75</v>
          </cell>
          <cell r="Q1702">
            <v>0</v>
          </cell>
          <cell r="R1702">
            <v>0</v>
          </cell>
          <cell r="S1702" t="str">
            <v>PLNT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D1702" t="str">
            <v>IP</v>
          </cell>
          <cell r="AE1702" t="str">
            <v>SO</v>
          </cell>
          <cell r="AF1702" t="str">
            <v>IP.SO</v>
          </cell>
        </row>
        <row r="1703">
          <cell r="A1703">
            <v>1703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N1703">
            <v>0</v>
          </cell>
          <cell r="O1703">
            <v>0</v>
          </cell>
          <cell r="Q1703">
            <v>0</v>
          </cell>
          <cell r="R1703">
            <v>0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D1703" t="str">
            <v>IP</v>
          </cell>
          <cell r="AE1703" t="str">
            <v>NA</v>
          </cell>
          <cell r="AF1703" t="str">
            <v>IP.NA1</v>
          </cell>
        </row>
        <row r="1704">
          <cell r="A1704">
            <v>1704</v>
          </cell>
          <cell r="AD1704" t="str">
            <v>IP</v>
          </cell>
          <cell r="AE1704" t="str">
            <v>NA</v>
          </cell>
          <cell r="AF1704" t="str">
            <v>IP.NA2</v>
          </cell>
        </row>
        <row r="1705">
          <cell r="A1705">
            <v>1705</v>
          </cell>
          <cell r="B1705" t="str">
            <v>TOTAL INTANGIBLE PLANT</v>
          </cell>
          <cell r="F1705">
            <v>372122774.38709348</v>
          </cell>
          <cell r="G1705">
            <v>196698746.3256765</v>
          </cell>
          <cell r="H1705">
            <v>57558784.473885193</v>
          </cell>
          <cell r="I1705">
            <v>40468001.306158602</v>
          </cell>
          <cell r="J1705">
            <v>77397242.281373158</v>
          </cell>
          <cell r="K1705">
            <v>0</v>
          </cell>
          <cell r="N1705">
            <v>147519640.0498969</v>
          </cell>
          <cell r="O1705">
            <v>49179106.27577962</v>
          </cell>
          <cell r="Q1705">
            <v>43169088.355413899</v>
          </cell>
          <cell r="R1705">
            <v>14389696.118471298</v>
          </cell>
          <cell r="T1705">
            <v>6827440.3250202406</v>
          </cell>
          <cell r="U1705">
            <v>20165344.04789535</v>
          </cell>
          <cell r="V1705">
            <v>7695779.6780360704</v>
          </cell>
          <cell r="W1705">
            <v>4505018.6885394175</v>
          </cell>
          <cell r="X1705">
            <v>1274418.5666675228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D1705" t="str">
            <v>TOTAL INTANGIBLE PLANT</v>
          </cell>
          <cell r="AE1705" t="str">
            <v>NA</v>
          </cell>
          <cell r="AF1705" t="str">
            <v>TOTAL INTANGIBLE PLANT.NA</v>
          </cell>
        </row>
        <row r="1706">
          <cell r="A1706">
            <v>1706</v>
          </cell>
          <cell r="AD1706" t="str">
            <v>TOTAL INTANGIBLE PLANT</v>
          </cell>
          <cell r="AE1706" t="str">
            <v>NA</v>
          </cell>
          <cell r="AF1706" t="str">
            <v>TOTAL INTANGIBLE PLANT.NA1</v>
          </cell>
        </row>
        <row r="1707">
          <cell r="A1707">
            <v>1707</v>
          </cell>
          <cell r="AD1707" t="str">
            <v>TOTAL INTANGIBLE PLANT</v>
          </cell>
          <cell r="AE1707" t="str">
            <v>NA</v>
          </cell>
          <cell r="AF1707" t="str">
            <v>TOTAL INTANGIBLE PLANT.NA2</v>
          </cell>
        </row>
        <row r="1708">
          <cell r="A1708">
            <v>1708</v>
          </cell>
          <cell r="B1708" t="str">
            <v>TOTAL ELECTRIC PLANT IN SERVICE</v>
          </cell>
          <cell r="F1708">
            <v>12026541205.784716</v>
          </cell>
          <cell r="G1708">
            <v>5796155359.1898317</v>
          </cell>
          <cell r="H1708">
            <v>2973570235.8729401</v>
          </cell>
          <cell r="I1708">
            <v>3170665532.5911794</v>
          </cell>
          <cell r="J1708">
            <v>86150078.130764201</v>
          </cell>
          <cell r="K1708">
            <v>0</v>
          </cell>
          <cell r="N1708">
            <v>4301779554.6198988</v>
          </cell>
          <cell r="O1708">
            <v>1494375804.5699332</v>
          </cell>
          <cell r="Q1708">
            <v>2230177676.904705</v>
          </cell>
          <cell r="R1708">
            <v>743392558.96823502</v>
          </cell>
          <cell r="T1708">
            <v>544633153.89890909</v>
          </cell>
          <cell r="U1708">
            <v>1608613829.6974831</v>
          </cell>
          <cell r="V1708">
            <v>581054021.77942276</v>
          </cell>
          <cell r="W1708">
            <v>340142173.59134489</v>
          </cell>
          <cell r="X1708">
            <v>96222353.624019727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D1708" t="str">
            <v>TOTAL ELECTRIC PLANT IN SERVICE</v>
          </cell>
          <cell r="AE1708" t="str">
            <v>NA</v>
          </cell>
          <cell r="AF1708" t="str">
            <v>TOTAL ELECTRIC PLANT IN SERVICE.NA</v>
          </cell>
        </row>
        <row r="1709">
          <cell r="A1709">
            <v>1709</v>
          </cell>
          <cell r="AD1709" t="str">
            <v>TOTAL ELECTRIC PLANT IN SERVICE</v>
          </cell>
          <cell r="AE1709" t="str">
            <v>NA</v>
          </cell>
          <cell r="AF1709" t="str">
            <v>TOTAL ELECTRIC PLANT IN SERVICE.NA1</v>
          </cell>
        </row>
        <row r="1710">
          <cell r="A1710">
            <v>1710</v>
          </cell>
          <cell r="B1710">
            <v>105</v>
          </cell>
          <cell r="C1710" t="str">
            <v>Plant Held For Future Use</v>
          </cell>
          <cell r="AD1710">
            <v>105</v>
          </cell>
          <cell r="AE1710" t="str">
            <v>NA</v>
          </cell>
          <cell r="AF1710" t="str">
            <v>105.NA</v>
          </cell>
        </row>
        <row r="1711">
          <cell r="A1711">
            <v>1711</v>
          </cell>
          <cell r="D1711" t="str">
            <v>S</v>
          </cell>
          <cell r="E1711" t="str">
            <v>DPW</v>
          </cell>
          <cell r="F1711">
            <v>5730528.6500000004</v>
          </cell>
          <cell r="G1711">
            <v>0</v>
          </cell>
          <cell r="H1711">
            <v>0</v>
          </cell>
          <cell r="I1711">
            <v>5730528.6500000004</v>
          </cell>
          <cell r="J1711">
            <v>0</v>
          </cell>
          <cell r="K1711">
            <v>0</v>
          </cell>
          <cell r="M1711">
            <v>0.75</v>
          </cell>
          <cell r="N1711">
            <v>0</v>
          </cell>
          <cell r="O1711">
            <v>0</v>
          </cell>
          <cell r="P1711">
            <v>0.75</v>
          </cell>
          <cell r="Q1711">
            <v>0</v>
          </cell>
          <cell r="R1711">
            <v>0</v>
          </cell>
          <cell r="S1711" t="str">
            <v>PLNT</v>
          </cell>
          <cell r="T1711">
            <v>966809.35865096969</v>
          </cell>
          <cell r="U1711">
            <v>2855542.1091672531</v>
          </cell>
          <cell r="V1711">
            <v>1089771.7827829074</v>
          </cell>
          <cell r="W1711">
            <v>637939.55298532988</v>
          </cell>
          <cell r="X1711">
            <v>180465.84641354048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D1711">
            <v>105</v>
          </cell>
          <cell r="AE1711" t="str">
            <v>S</v>
          </cell>
          <cell r="AF1711" t="str">
            <v>105.S</v>
          </cell>
        </row>
        <row r="1712">
          <cell r="A1712">
            <v>1712</v>
          </cell>
          <cell r="D1712" t="str">
            <v>SG</v>
          </cell>
          <cell r="E1712" t="str">
            <v>P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0.75</v>
          </cell>
          <cell r="N1712">
            <v>0</v>
          </cell>
          <cell r="O1712">
            <v>0</v>
          </cell>
          <cell r="P1712">
            <v>0.75</v>
          </cell>
          <cell r="Q1712">
            <v>0</v>
          </cell>
          <cell r="R1712">
            <v>0</v>
          </cell>
          <cell r="S1712" t="str">
            <v>PLNT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D1712">
            <v>105</v>
          </cell>
          <cell r="AE1712" t="str">
            <v>SG</v>
          </cell>
          <cell r="AF1712" t="str">
            <v>105.SG</v>
          </cell>
        </row>
        <row r="1713">
          <cell r="A1713">
            <v>1713</v>
          </cell>
          <cell r="D1713" t="str">
            <v>SG</v>
          </cell>
          <cell r="E1713" t="str">
            <v>T</v>
          </cell>
          <cell r="F1713">
            <v>1488186.3588828766</v>
          </cell>
          <cell r="G1713">
            <v>0</v>
          </cell>
          <cell r="H1713">
            <v>1488186.3588828766</v>
          </cell>
          <cell r="I1713">
            <v>0</v>
          </cell>
          <cell r="J1713">
            <v>0</v>
          </cell>
          <cell r="K1713">
            <v>0</v>
          </cell>
          <cell r="M1713">
            <v>0.75</v>
          </cell>
          <cell r="N1713">
            <v>0</v>
          </cell>
          <cell r="O1713">
            <v>0</v>
          </cell>
          <cell r="P1713">
            <v>0.75</v>
          </cell>
          <cell r="Q1713">
            <v>1116139.7691621576</v>
          </cell>
          <cell r="R1713">
            <v>372046.58972071914</v>
          </cell>
          <cell r="S1713" t="str">
            <v>PLNT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D1713">
            <v>105</v>
          </cell>
          <cell r="AE1713" t="str">
            <v>SG</v>
          </cell>
          <cell r="AF1713" t="str">
            <v>105.SG1</v>
          </cell>
        </row>
        <row r="1714">
          <cell r="A1714">
            <v>1714</v>
          </cell>
          <cell r="D1714" t="str">
            <v>SG</v>
          </cell>
          <cell r="E1714" t="str">
            <v>P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0.75</v>
          </cell>
          <cell r="N1714">
            <v>0</v>
          </cell>
          <cell r="O1714">
            <v>0</v>
          </cell>
          <cell r="P1714">
            <v>0.75</v>
          </cell>
          <cell r="Q1714">
            <v>0</v>
          </cell>
          <cell r="R1714">
            <v>0</v>
          </cell>
          <cell r="S1714" t="str">
            <v>PLNT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D1714">
            <v>105</v>
          </cell>
          <cell r="AE1714" t="str">
            <v>SG</v>
          </cell>
          <cell r="AF1714" t="str">
            <v>105.SG2</v>
          </cell>
        </row>
        <row r="1715">
          <cell r="A1715">
            <v>1715</v>
          </cell>
          <cell r="D1715" t="str">
            <v>SE</v>
          </cell>
          <cell r="E1715" t="str">
            <v>P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 t="str">
            <v>PLNT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D1715">
            <v>105</v>
          </cell>
          <cell r="AE1715" t="str">
            <v>SE</v>
          </cell>
          <cell r="AF1715" t="str">
            <v>105.SE</v>
          </cell>
        </row>
        <row r="1716">
          <cell r="A1716">
            <v>1716</v>
          </cell>
          <cell r="D1716" t="str">
            <v>SG</v>
          </cell>
          <cell r="E1716" t="str">
            <v>G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M1716">
            <v>0.75</v>
          </cell>
          <cell r="N1716">
            <v>0</v>
          </cell>
          <cell r="O1716">
            <v>0</v>
          </cell>
          <cell r="P1716">
            <v>0.75</v>
          </cell>
          <cell r="Q1716">
            <v>0</v>
          </cell>
          <cell r="R1716">
            <v>0</v>
          </cell>
          <cell r="S1716" t="str">
            <v>PLNT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  <cell r="AD1716">
            <v>105</v>
          </cell>
          <cell r="AE1716" t="str">
            <v>SG</v>
          </cell>
          <cell r="AF1716" t="str">
            <v>105.SG3</v>
          </cell>
        </row>
        <row r="1717">
          <cell r="A1717">
            <v>1717</v>
          </cell>
          <cell r="F1717">
            <v>7218715.0088828765</v>
          </cell>
          <cell r="G1717">
            <v>0</v>
          </cell>
          <cell r="H1717">
            <v>1488186.3588828766</v>
          </cell>
          <cell r="I1717">
            <v>5730528.6500000004</v>
          </cell>
          <cell r="J1717">
            <v>0</v>
          </cell>
          <cell r="K1717">
            <v>0</v>
          </cell>
          <cell r="N1717">
            <v>0</v>
          </cell>
          <cell r="O1717">
            <v>0</v>
          </cell>
          <cell r="Q1717">
            <v>1116139.7691621576</v>
          </cell>
          <cell r="R1717">
            <v>372046.58972071914</v>
          </cell>
          <cell r="T1717">
            <v>966809.35865096969</v>
          </cell>
          <cell r="U1717">
            <v>2855542.1091672531</v>
          </cell>
          <cell r="V1717">
            <v>1089771.7827829074</v>
          </cell>
          <cell r="W1717">
            <v>637939.55298532988</v>
          </cell>
          <cell r="X1717">
            <v>180465.84641354048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D1717">
            <v>105</v>
          </cell>
          <cell r="AE1717" t="str">
            <v>NA</v>
          </cell>
          <cell r="AF1717" t="str">
            <v>105.NA1</v>
          </cell>
        </row>
        <row r="1718">
          <cell r="A1718">
            <v>1718</v>
          </cell>
          <cell r="AD1718">
            <v>105</v>
          </cell>
          <cell r="AE1718" t="str">
            <v>NA</v>
          </cell>
          <cell r="AF1718" t="str">
            <v>105.NA2</v>
          </cell>
        </row>
        <row r="1719">
          <cell r="A1719">
            <v>1719</v>
          </cell>
          <cell r="B1719">
            <v>114</v>
          </cell>
          <cell r="C1719" t="str">
            <v>Electric Plant Acquisition Adjustments</v>
          </cell>
          <cell r="AD1719">
            <v>114</v>
          </cell>
          <cell r="AE1719" t="str">
            <v>NA</v>
          </cell>
          <cell r="AF1719" t="str">
            <v>114.NA</v>
          </cell>
        </row>
        <row r="1720">
          <cell r="A1720">
            <v>1720</v>
          </cell>
          <cell r="D1720" t="str">
            <v>S</v>
          </cell>
          <cell r="E1720" t="str">
            <v>P</v>
          </cell>
          <cell r="F1720">
            <v>11763783.68</v>
          </cell>
          <cell r="G1720">
            <v>11763783.68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0.75</v>
          </cell>
          <cell r="N1720">
            <v>8822837.7599999998</v>
          </cell>
          <cell r="O1720">
            <v>2940945.92</v>
          </cell>
          <cell r="P1720">
            <v>0.75</v>
          </cell>
          <cell r="Q1720">
            <v>0</v>
          </cell>
          <cell r="R1720">
            <v>0</v>
          </cell>
          <cell r="S1720" t="str">
            <v>PLNT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D1720">
            <v>114</v>
          </cell>
          <cell r="AE1720" t="str">
            <v>S</v>
          </cell>
          <cell r="AF1720" t="str">
            <v>114.S</v>
          </cell>
        </row>
        <row r="1721">
          <cell r="A1721">
            <v>1721</v>
          </cell>
          <cell r="D1721" t="str">
            <v>SG</v>
          </cell>
          <cell r="E1721" t="str">
            <v>P</v>
          </cell>
          <cell r="F1721">
            <v>63285745.388725117</v>
          </cell>
          <cell r="G1721">
            <v>63285745.388725117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0.75</v>
          </cell>
          <cell r="N1721">
            <v>47464309.041543841</v>
          </cell>
          <cell r="O1721">
            <v>15821436.347181279</v>
          </cell>
          <cell r="P1721">
            <v>0.75</v>
          </cell>
          <cell r="Q1721">
            <v>0</v>
          </cell>
          <cell r="R1721">
            <v>0</v>
          </cell>
          <cell r="S1721" t="str">
            <v>PLNT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D1721">
            <v>114</v>
          </cell>
          <cell r="AE1721" t="str">
            <v>SG</v>
          </cell>
          <cell r="AF1721" t="str">
            <v>114.SG</v>
          </cell>
        </row>
        <row r="1722">
          <cell r="A1722">
            <v>1722</v>
          </cell>
          <cell r="D1722" t="str">
            <v>SG</v>
          </cell>
          <cell r="E1722" t="str">
            <v>P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0.75</v>
          </cell>
          <cell r="N1722">
            <v>0</v>
          </cell>
          <cell r="O1722">
            <v>0</v>
          </cell>
          <cell r="P1722">
            <v>0.75</v>
          </cell>
          <cell r="Q1722">
            <v>0</v>
          </cell>
          <cell r="R1722">
            <v>0</v>
          </cell>
          <cell r="S1722" t="str">
            <v>PLNT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D1722">
            <v>114</v>
          </cell>
          <cell r="AE1722" t="str">
            <v>SG</v>
          </cell>
          <cell r="AF1722" t="str">
            <v>114.SG1</v>
          </cell>
        </row>
        <row r="1723">
          <cell r="A1723">
            <v>1723</v>
          </cell>
          <cell r="F1723">
            <v>75049529.068725109</v>
          </cell>
          <cell r="G1723">
            <v>75049529.068725109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N1723">
            <v>56287146.801543839</v>
          </cell>
          <cell r="O1723">
            <v>18762382.267181277</v>
          </cell>
          <cell r="Q1723">
            <v>0</v>
          </cell>
          <cell r="R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D1723">
            <v>114</v>
          </cell>
          <cell r="AE1723" t="str">
            <v>NA</v>
          </cell>
          <cell r="AF1723" t="str">
            <v>114.NA1</v>
          </cell>
        </row>
        <row r="1724">
          <cell r="A1724">
            <v>1724</v>
          </cell>
          <cell r="AD1724">
            <v>114</v>
          </cell>
          <cell r="AE1724" t="str">
            <v>NA</v>
          </cell>
          <cell r="AF1724" t="str">
            <v>114.NA2</v>
          </cell>
        </row>
        <row r="1725">
          <cell r="A1725">
            <v>1725</v>
          </cell>
          <cell r="B1725">
            <v>115</v>
          </cell>
          <cell r="C1725" t="str">
            <v>Accum  Provision for Asset Acquisition Adjustments</v>
          </cell>
          <cell r="AD1725">
            <v>115</v>
          </cell>
          <cell r="AE1725" t="str">
            <v>NA</v>
          </cell>
          <cell r="AF1725" t="str">
            <v>115.NA</v>
          </cell>
        </row>
        <row r="1726">
          <cell r="A1726">
            <v>1726</v>
          </cell>
          <cell r="D1726" t="str">
            <v>S</v>
          </cell>
          <cell r="E1726" t="str">
            <v>P</v>
          </cell>
          <cell r="F1726">
            <v>-992634.91</v>
          </cell>
          <cell r="G1726">
            <v>-992634.91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M1726">
            <v>0.75</v>
          </cell>
          <cell r="N1726">
            <v>-744476.1825</v>
          </cell>
          <cell r="O1726">
            <v>-248158.72750000001</v>
          </cell>
          <cell r="P1726">
            <v>0.75</v>
          </cell>
          <cell r="Q1726">
            <v>0</v>
          </cell>
          <cell r="R1726">
            <v>0</v>
          </cell>
          <cell r="S1726" t="str">
            <v>PLNT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D1726">
            <v>115</v>
          </cell>
          <cell r="AE1726" t="str">
            <v>S</v>
          </cell>
          <cell r="AF1726" t="str">
            <v>115.S</v>
          </cell>
        </row>
        <row r="1727">
          <cell r="A1727">
            <v>1727</v>
          </cell>
          <cell r="D1727" t="str">
            <v>SG</v>
          </cell>
          <cell r="E1727" t="str">
            <v>P</v>
          </cell>
          <cell r="F1727">
            <v>-54071386.401165575</v>
          </cell>
          <cell r="G1727">
            <v>-54071386.401165575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0.75</v>
          </cell>
          <cell r="N1727">
            <v>-40553539.800874181</v>
          </cell>
          <cell r="O1727">
            <v>-13517846.600291394</v>
          </cell>
          <cell r="P1727">
            <v>0.75</v>
          </cell>
          <cell r="Q1727">
            <v>0</v>
          </cell>
          <cell r="R1727">
            <v>0</v>
          </cell>
          <cell r="S1727" t="str">
            <v>PLNT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D1727">
            <v>115</v>
          </cell>
          <cell r="AE1727" t="str">
            <v>SG</v>
          </cell>
          <cell r="AF1727" t="str">
            <v>115.SG</v>
          </cell>
        </row>
        <row r="1728">
          <cell r="A1728">
            <v>1728</v>
          </cell>
          <cell r="D1728" t="str">
            <v>SG</v>
          </cell>
          <cell r="E1728" t="str">
            <v>P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M1728">
            <v>0.75</v>
          </cell>
          <cell r="N1728">
            <v>0</v>
          </cell>
          <cell r="O1728">
            <v>0</v>
          </cell>
          <cell r="P1728">
            <v>0.75</v>
          </cell>
          <cell r="Q1728">
            <v>0</v>
          </cell>
          <cell r="R1728">
            <v>0</v>
          </cell>
          <cell r="S1728" t="str">
            <v>PLNT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D1728">
            <v>115</v>
          </cell>
          <cell r="AE1728" t="str">
            <v>SG</v>
          </cell>
          <cell r="AF1728" t="str">
            <v>115.SG1</v>
          </cell>
        </row>
        <row r="1729">
          <cell r="A1729">
            <v>1729</v>
          </cell>
          <cell r="F1729">
            <v>-55064021.311165571</v>
          </cell>
          <cell r="G1729">
            <v>-55064021.311165571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N1729">
            <v>-41298015.983374178</v>
          </cell>
          <cell r="O1729">
            <v>-13766005.327791393</v>
          </cell>
          <cell r="Q1729">
            <v>0</v>
          </cell>
          <cell r="R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D1729">
            <v>115</v>
          </cell>
          <cell r="AE1729" t="str">
            <v>NA</v>
          </cell>
          <cell r="AF1729" t="str">
            <v>115.NA1</v>
          </cell>
        </row>
        <row r="1730">
          <cell r="A1730">
            <v>1730</v>
          </cell>
          <cell r="AD1730">
            <v>115</v>
          </cell>
          <cell r="AE1730" t="str">
            <v>NA</v>
          </cell>
          <cell r="AF1730" t="str">
            <v>115.NA2</v>
          </cell>
        </row>
        <row r="1731">
          <cell r="A1731">
            <v>1731</v>
          </cell>
          <cell r="B1731">
            <v>128</v>
          </cell>
          <cell r="C1731" t="str">
            <v>Pensions</v>
          </cell>
          <cell r="D1731" t="str">
            <v>SO</v>
          </cell>
          <cell r="E1731" t="str">
            <v>LABOR</v>
          </cell>
          <cell r="F1731">
            <v>1787195.001629479</v>
          </cell>
          <cell r="G1731">
            <v>824573.10402181162</v>
          </cell>
          <cell r="H1731">
            <v>155250.54593968767</v>
          </cell>
          <cell r="I1731">
            <v>544914.4610832691</v>
          </cell>
          <cell r="J1731">
            <v>262456.89058471069</v>
          </cell>
          <cell r="K1731">
            <v>0</v>
          </cell>
          <cell r="M1731">
            <v>0</v>
          </cell>
          <cell r="N1731">
            <v>0</v>
          </cell>
          <cell r="O1731">
            <v>824573.10402181162</v>
          </cell>
          <cell r="P1731">
            <v>0</v>
          </cell>
          <cell r="Q1731">
            <v>0</v>
          </cell>
          <cell r="R1731">
            <v>155250.54593968767</v>
          </cell>
          <cell r="S1731" t="str">
            <v>PLNT</v>
          </cell>
          <cell r="T1731">
            <v>91933.647454943653</v>
          </cell>
          <cell r="U1731">
            <v>271532.74759693508</v>
          </cell>
          <cell r="V1731">
            <v>103626.11200258134</v>
          </cell>
          <cell r="W1731">
            <v>60661.504191014312</v>
          </cell>
          <cell r="X1731">
            <v>17160.449837794706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D1731">
            <v>128</v>
          </cell>
          <cell r="AE1731" t="str">
            <v>SO</v>
          </cell>
          <cell r="AF1731" t="str">
            <v>128.SO</v>
          </cell>
        </row>
        <row r="1732">
          <cell r="A1732">
            <v>1732</v>
          </cell>
          <cell r="F1732">
            <v>1787195.001629479</v>
          </cell>
          <cell r="G1732">
            <v>824573.10402181162</v>
          </cell>
          <cell r="H1732">
            <v>155250.54593968767</v>
          </cell>
          <cell r="I1732">
            <v>544914.4610832691</v>
          </cell>
          <cell r="J1732">
            <v>262456.89058471069</v>
          </cell>
          <cell r="K1732">
            <v>0</v>
          </cell>
          <cell r="N1732">
            <v>0</v>
          </cell>
          <cell r="O1732">
            <v>824573.10402181162</v>
          </cell>
          <cell r="Q1732">
            <v>0</v>
          </cell>
          <cell r="R1732">
            <v>155250.54593968767</v>
          </cell>
          <cell r="T1732">
            <v>91933.647454943653</v>
          </cell>
          <cell r="U1732">
            <v>271532.74759693508</v>
          </cell>
          <cell r="V1732">
            <v>103626.11200258134</v>
          </cell>
          <cell r="W1732">
            <v>60661.504191014312</v>
          </cell>
          <cell r="X1732">
            <v>17160.449837794706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D1732">
            <v>128</v>
          </cell>
          <cell r="AE1732" t="str">
            <v>NA</v>
          </cell>
          <cell r="AF1732" t="str">
            <v>128.NA</v>
          </cell>
        </row>
        <row r="1733">
          <cell r="A1733">
            <v>1733</v>
          </cell>
          <cell r="AD1733">
            <v>128</v>
          </cell>
          <cell r="AE1733" t="str">
            <v>NA</v>
          </cell>
          <cell r="AF1733" t="str">
            <v>128.NA1</v>
          </cell>
        </row>
        <row r="1734">
          <cell r="A1734">
            <v>1734</v>
          </cell>
          <cell r="B1734">
            <v>124</v>
          </cell>
          <cell r="C1734" t="str">
            <v>Weatherization</v>
          </cell>
          <cell r="AD1734">
            <v>124</v>
          </cell>
          <cell r="AE1734" t="str">
            <v>NA</v>
          </cell>
          <cell r="AF1734" t="str">
            <v>124.NA</v>
          </cell>
        </row>
        <row r="1735">
          <cell r="A1735">
            <v>1735</v>
          </cell>
          <cell r="D1735" t="str">
            <v>S</v>
          </cell>
          <cell r="E1735" t="str">
            <v>DMSC</v>
          </cell>
          <cell r="F1735">
            <v>11607.288461538499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11607.288461538499</v>
          </cell>
          <cell r="M1735">
            <v>0.5</v>
          </cell>
          <cell r="N1735">
            <v>0</v>
          </cell>
          <cell r="O1735">
            <v>0</v>
          </cell>
          <cell r="P1735">
            <v>0.5</v>
          </cell>
          <cell r="Q1735">
            <v>0</v>
          </cell>
          <cell r="R1735">
            <v>0</v>
          </cell>
          <cell r="S1735" t="str">
            <v>MISC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D1735">
            <v>124</v>
          </cell>
          <cell r="AE1735" t="str">
            <v>S</v>
          </cell>
          <cell r="AF1735" t="str">
            <v>124.S</v>
          </cell>
        </row>
        <row r="1736">
          <cell r="A1736">
            <v>1736</v>
          </cell>
          <cell r="D1736" t="str">
            <v>SO</v>
          </cell>
          <cell r="E1736" t="str">
            <v>DMSC</v>
          </cell>
          <cell r="F1736">
            <v>-2167.7946060678732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-2167.7946060678732</v>
          </cell>
          <cell r="M1736">
            <v>0.5</v>
          </cell>
          <cell r="N1736">
            <v>0</v>
          </cell>
          <cell r="O1736">
            <v>0</v>
          </cell>
          <cell r="P1736">
            <v>0.5</v>
          </cell>
          <cell r="Q1736">
            <v>0</v>
          </cell>
          <cell r="R1736">
            <v>0</v>
          </cell>
          <cell r="S1736" t="str">
            <v>MISC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D1736">
            <v>124</v>
          </cell>
          <cell r="AE1736" t="str">
            <v>SO</v>
          </cell>
          <cell r="AF1736" t="str">
            <v>124.SO</v>
          </cell>
        </row>
        <row r="1737">
          <cell r="A1737">
            <v>1737</v>
          </cell>
          <cell r="F1737">
            <v>9439.4938554706259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9439.4938554706259</v>
          </cell>
          <cell r="N1737">
            <v>0</v>
          </cell>
          <cell r="O1737">
            <v>0</v>
          </cell>
          <cell r="Q1737">
            <v>0</v>
          </cell>
          <cell r="R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D1737">
            <v>124</v>
          </cell>
          <cell r="AE1737" t="str">
            <v>NA</v>
          </cell>
          <cell r="AF1737" t="str">
            <v>124.NA1</v>
          </cell>
        </row>
        <row r="1738">
          <cell r="A1738">
            <v>1738</v>
          </cell>
          <cell r="AD1738">
            <v>124</v>
          </cell>
          <cell r="AE1738" t="str">
            <v>NA</v>
          </cell>
          <cell r="AF1738" t="str">
            <v>124.NA2</v>
          </cell>
        </row>
        <row r="1739">
          <cell r="A1739">
            <v>1739</v>
          </cell>
          <cell r="B1739" t="str">
            <v>182W</v>
          </cell>
          <cell r="C1739" t="str">
            <v>Weatherization</v>
          </cell>
          <cell r="AD1739" t="str">
            <v>182W</v>
          </cell>
          <cell r="AE1739" t="str">
            <v>NA</v>
          </cell>
          <cell r="AF1739" t="str">
            <v>182W.NA</v>
          </cell>
        </row>
        <row r="1740">
          <cell r="A1740">
            <v>1740</v>
          </cell>
          <cell r="D1740" t="str">
            <v>S</v>
          </cell>
          <cell r="E1740" t="str">
            <v>DMSC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M1740">
            <v>0.5</v>
          </cell>
          <cell r="N1740">
            <v>0</v>
          </cell>
          <cell r="O1740">
            <v>0</v>
          </cell>
          <cell r="P1740">
            <v>0.5</v>
          </cell>
          <cell r="Q1740">
            <v>0</v>
          </cell>
          <cell r="R1740">
            <v>0</v>
          </cell>
          <cell r="S1740" t="str">
            <v>MISC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D1740" t="str">
            <v>182W</v>
          </cell>
          <cell r="AE1740" t="str">
            <v>S</v>
          </cell>
          <cell r="AF1740" t="str">
            <v>182W.S</v>
          </cell>
        </row>
        <row r="1741">
          <cell r="A1741">
            <v>1741</v>
          </cell>
          <cell r="D1741" t="str">
            <v>SG</v>
          </cell>
          <cell r="E1741" t="str">
            <v>DMSC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M1741">
            <v>0.5</v>
          </cell>
          <cell r="N1741">
            <v>0</v>
          </cell>
          <cell r="O1741">
            <v>0</v>
          </cell>
          <cell r="P1741">
            <v>0.5</v>
          </cell>
          <cell r="Q1741">
            <v>0</v>
          </cell>
          <cell r="R1741">
            <v>0</v>
          </cell>
          <cell r="S1741" t="str">
            <v>MISC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B1741">
            <v>0</v>
          </cell>
          <cell r="AD1741" t="str">
            <v>182W</v>
          </cell>
          <cell r="AE1741" t="str">
            <v>SG</v>
          </cell>
          <cell r="AF1741" t="str">
            <v>182W.SG</v>
          </cell>
        </row>
        <row r="1742">
          <cell r="A1742">
            <v>1742</v>
          </cell>
          <cell r="D1742" t="str">
            <v>SGCT</v>
          </cell>
          <cell r="E1742" t="str">
            <v>DMSC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M1742">
            <v>0.5</v>
          </cell>
          <cell r="N1742">
            <v>0</v>
          </cell>
          <cell r="O1742">
            <v>0</v>
          </cell>
          <cell r="P1742">
            <v>0.5</v>
          </cell>
          <cell r="Q1742">
            <v>0</v>
          </cell>
          <cell r="R1742">
            <v>0</v>
          </cell>
          <cell r="S1742" t="str">
            <v>MISC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D1742" t="str">
            <v>182W</v>
          </cell>
          <cell r="AE1742" t="str">
            <v>SGCT</v>
          </cell>
          <cell r="AF1742" t="str">
            <v>182W.SGCT</v>
          </cell>
        </row>
        <row r="1743">
          <cell r="A1743">
            <v>1743</v>
          </cell>
          <cell r="D1743" t="str">
            <v>SO</v>
          </cell>
          <cell r="E1743" t="str">
            <v>DMSC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M1743">
            <v>0.5</v>
          </cell>
          <cell r="N1743">
            <v>0</v>
          </cell>
          <cell r="O1743">
            <v>0</v>
          </cell>
          <cell r="P1743">
            <v>0.5</v>
          </cell>
          <cell r="Q1743">
            <v>0</v>
          </cell>
          <cell r="R1743">
            <v>0</v>
          </cell>
          <cell r="S1743" t="str">
            <v>MISC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D1743" t="str">
            <v>182W</v>
          </cell>
          <cell r="AE1743" t="str">
            <v>SO</v>
          </cell>
          <cell r="AF1743" t="str">
            <v>182W.SO</v>
          </cell>
        </row>
        <row r="1744">
          <cell r="A1744">
            <v>1744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N1744">
            <v>0</v>
          </cell>
          <cell r="O1744">
            <v>0</v>
          </cell>
          <cell r="Q1744">
            <v>0</v>
          </cell>
          <cell r="R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0</v>
          </cell>
          <cell r="AA1744">
            <v>0</v>
          </cell>
          <cell r="AB1744">
            <v>0</v>
          </cell>
          <cell r="AD1744" t="str">
            <v>182W</v>
          </cell>
          <cell r="AE1744" t="str">
            <v>NA</v>
          </cell>
          <cell r="AF1744" t="str">
            <v>182W.NA1</v>
          </cell>
        </row>
        <row r="1745">
          <cell r="A1745">
            <v>1745</v>
          </cell>
          <cell r="AD1745" t="str">
            <v>182W</v>
          </cell>
          <cell r="AE1745" t="str">
            <v>NA</v>
          </cell>
          <cell r="AF1745" t="str">
            <v>182W.NA2</v>
          </cell>
        </row>
        <row r="1746">
          <cell r="A1746">
            <v>1746</v>
          </cell>
          <cell r="B1746">
            <v>186</v>
          </cell>
          <cell r="C1746" t="str">
            <v>Weatherization</v>
          </cell>
          <cell r="AD1746">
            <v>186</v>
          </cell>
          <cell r="AE1746" t="str">
            <v>NA</v>
          </cell>
          <cell r="AF1746" t="str">
            <v>186.NA</v>
          </cell>
        </row>
        <row r="1747">
          <cell r="A1747">
            <v>1747</v>
          </cell>
          <cell r="D1747" t="str">
            <v>S</v>
          </cell>
          <cell r="E1747" t="str">
            <v>DMSC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M1747">
            <v>0.5</v>
          </cell>
          <cell r="N1747">
            <v>0</v>
          </cell>
          <cell r="O1747">
            <v>0</v>
          </cell>
          <cell r="P1747">
            <v>0.5</v>
          </cell>
          <cell r="Q1747">
            <v>0</v>
          </cell>
          <cell r="R1747">
            <v>0</v>
          </cell>
          <cell r="S1747" t="str">
            <v>MISC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D1747">
            <v>186</v>
          </cell>
          <cell r="AE1747" t="str">
            <v>S</v>
          </cell>
          <cell r="AF1747" t="str">
            <v>186.S</v>
          </cell>
        </row>
        <row r="1748">
          <cell r="A1748">
            <v>1748</v>
          </cell>
          <cell r="D1748" t="str">
            <v>CN</v>
          </cell>
          <cell r="E1748" t="str">
            <v>CUST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M1748">
            <v>0.75</v>
          </cell>
          <cell r="N1748">
            <v>0</v>
          </cell>
          <cell r="O1748">
            <v>0</v>
          </cell>
          <cell r="P1748">
            <v>0.75</v>
          </cell>
          <cell r="Q1748">
            <v>0</v>
          </cell>
          <cell r="R1748">
            <v>0</v>
          </cell>
          <cell r="S1748" t="str">
            <v>CUST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D1748">
            <v>186</v>
          </cell>
          <cell r="AE1748" t="str">
            <v>CN</v>
          </cell>
          <cell r="AF1748" t="str">
            <v>186.CN</v>
          </cell>
        </row>
        <row r="1749">
          <cell r="A1749">
            <v>1749</v>
          </cell>
          <cell r="D1749" t="str">
            <v>CNP</v>
          </cell>
          <cell r="E1749" t="str">
            <v>CUST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M1749">
            <v>0.75</v>
          </cell>
          <cell r="N1749">
            <v>0</v>
          </cell>
          <cell r="O1749">
            <v>0</v>
          </cell>
          <cell r="P1749">
            <v>0.75</v>
          </cell>
          <cell r="Q1749">
            <v>0</v>
          </cell>
          <cell r="R1749">
            <v>0</v>
          </cell>
          <cell r="S1749" t="str">
            <v>CUST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D1749">
            <v>186</v>
          </cell>
          <cell r="AE1749" t="str">
            <v>CNP</v>
          </cell>
          <cell r="AF1749" t="str">
            <v>186.CNP</v>
          </cell>
        </row>
        <row r="1750">
          <cell r="A1750">
            <v>1750</v>
          </cell>
          <cell r="D1750" t="str">
            <v>SG</v>
          </cell>
          <cell r="E1750" t="str">
            <v>DMSC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M1750">
            <v>0.5</v>
          </cell>
          <cell r="N1750">
            <v>0</v>
          </cell>
          <cell r="O1750">
            <v>0</v>
          </cell>
          <cell r="P1750">
            <v>0.5</v>
          </cell>
          <cell r="Q1750">
            <v>0</v>
          </cell>
          <cell r="R1750">
            <v>0</v>
          </cell>
          <cell r="S1750" t="str">
            <v>MISC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D1750">
            <v>186</v>
          </cell>
          <cell r="AE1750" t="str">
            <v>SG</v>
          </cell>
          <cell r="AF1750" t="str">
            <v>186.SG</v>
          </cell>
        </row>
        <row r="1751">
          <cell r="A1751">
            <v>1751</v>
          </cell>
          <cell r="D1751" t="str">
            <v>SO</v>
          </cell>
          <cell r="E1751" t="str">
            <v>DMSC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M1751">
            <v>0.5</v>
          </cell>
          <cell r="N1751">
            <v>0</v>
          </cell>
          <cell r="O1751">
            <v>0</v>
          </cell>
          <cell r="P1751">
            <v>0.5</v>
          </cell>
          <cell r="Q1751">
            <v>0</v>
          </cell>
          <cell r="R1751">
            <v>0</v>
          </cell>
          <cell r="S1751" t="str">
            <v>MISC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D1751">
            <v>186</v>
          </cell>
          <cell r="AE1751" t="str">
            <v>SO</v>
          </cell>
          <cell r="AF1751" t="str">
            <v>186.SO</v>
          </cell>
        </row>
        <row r="1752">
          <cell r="A1752">
            <v>1752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N1752">
            <v>0</v>
          </cell>
          <cell r="O1752">
            <v>0</v>
          </cell>
          <cell r="Q1752">
            <v>0</v>
          </cell>
          <cell r="R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D1752">
            <v>186</v>
          </cell>
          <cell r="AE1752" t="str">
            <v>NA</v>
          </cell>
          <cell r="AF1752" t="str">
            <v>186.NA1</v>
          </cell>
        </row>
        <row r="1753">
          <cell r="A1753">
            <v>1753</v>
          </cell>
          <cell r="AD1753">
            <v>186</v>
          </cell>
          <cell r="AE1753" t="str">
            <v>NA</v>
          </cell>
          <cell r="AF1753" t="str">
            <v>186.NA2</v>
          </cell>
        </row>
        <row r="1754">
          <cell r="A1754">
            <v>1754</v>
          </cell>
          <cell r="C1754" t="str">
            <v>Total Weatherization</v>
          </cell>
          <cell r="F1754">
            <v>9439.4938554706259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9439.4938554706259</v>
          </cell>
          <cell r="N1754">
            <v>0</v>
          </cell>
          <cell r="O1754">
            <v>0</v>
          </cell>
          <cell r="Q1754">
            <v>0</v>
          </cell>
          <cell r="R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D1754">
            <v>186</v>
          </cell>
          <cell r="AE1754" t="str">
            <v>NA</v>
          </cell>
          <cell r="AF1754" t="str">
            <v>186.NA3</v>
          </cell>
        </row>
        <row r="1755">
          <cell r="A1755">
            <v>1755</v>
          </cell>
          <cell r="AD1755">
            <v>186</v>
          </cell>
          <cell r="AE1755" t="str">
            <v>NA</v>
          </cell>
          <cell r="AF1755" t="str">
            <v>186.NA4</v>
          </cell>
        </row>
        <row r="1756">
          <cell r="A1756">
            <v>1756</v>
          </cell>
          <cell r="B1756">
            <v>151</v>
          </cell>
          <cell r="C1756" t="str">
            <v>Fuel Stock</v>
          </cell>
          <cell r="AD1756">
            <v>151</v>
          </cell>
          <cell r="AE1756" t="str">
            <v>NA</v>
          </cell>
          <cell r="AF1756" t="str">
            <v>151.NA</v>
          </cell>
        </row>
        <row r="1757">
          <cell r="A1757">
            <v>1757</v>
          </cell>
          <cell r="D1757" t="str">
            <v>SE</v>
          </cell>
          <cell r="E1757" t="str">
            <v>P</v>
          </cell>
          <cell r="F1757">
            <v>80628985.101431176</v>
          </cell>
          <cell r="G1757">
            <v>80628985.101431176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M1757">
            <v>0</v>
          </cell>
          <cell r="N1757">
            <v>0</v>
          </cell>
          <cell r="O1757">
            <v>80628985.101431176</v>
          </cell>
          <cell r="P1757">
            <v>0</v>
          </cell>
          <cell r="Q1757">
            <v>0</v>
          </cell>
          <cell r="R1757">
            <v>0</v>
          </cell>
          <cell r="S1757" t="str">
            <v>PLNT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D1757">
            <v>151</v>
          </cell>
          <cell r="AE1757" t="str">
            <v>SE</v>
          </cell>
          <cell r="AF1757" t="str">
            <v>151.SE</v>
          </cell>
        </row>
        <row r="1758">
          <cell r="A1758">
            <v>1758</v>
          </cell>
          <cell r="D1758" t="str">
            <v>SE</v>
          </cell>
          <cell r="E1758" t="str">
            <v>P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 t="str">
            <v>PLNT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D1758">
            <v>151</v>
          </cell>
          <cell r="AE1758" t="str">
            <v>SE</v>
          </cell>
          <cell r="AF1758" t="str">
            <v>151.SE1</v>
          </cell>
        </row>
        <row r="1759">
          <cell r="A1759">
            <v>1759</v>
          </cell>
          <cell r="D1759" t="str">
            <v>SE</v>
          </cell>
          <cell r="E1759" t="str">
            <v>P</v>
          </cell>
          <cell r="F1759">
            <v>5550464.1741916295</v>
          </cell>
          <cell r="G1759">
            <v>5550464.1741916295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M1759">
            <v>0</v>
          </cell>
          <cell r="N1759">
            <v>0</v>
          </cell>
          <cell r="O1759">
            <v>5550464.1741916295</v>
          </cell>
          <cell r="P1759">
            <v>0</v>
          </cell>
          <cell r="Q1759">
            <v>0</v>
          </cell>
          <cell r="R1759">
            <v>0</v>
          </cell>
          <cell r="S1759" t="str">
            <v>PLNT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D1759">
            <v>151</v>
          </cell>
          <cell r="AE1759" t="str">
            <v>SE</v>
          </cell>
          <cell r="AF1759" t="str">
            <v>151.SE2</v>
          </cell>
        </row>
        <row r="1760">
          <cell r="A1760">
            <v>1760</v>
          </cell>
          <cell r="F1760">
            <v>86179449.2756228</v>
          </cell>
          <cell r="G1760">
            <v>86179449.2756228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N1760">
            <v>0</v>
          </cell>
          <cell r="O1760">
            <v>86179449.2756228</v>
          </cell>
          <cell r="Q1760">
            <v>0</v>
          </cell>
          <cell r="R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D1760">
            <v>151</v>
          </cell>
          <cell r="AE1760" t="str">
            <v>NA</v>
          </cell>
          <cell r="AF1760" t="str">
            <v>151.NA1</v>
          </cell>
        </row>
        <row r="1761">
          <cell r="A1761">
            <v>1761</v>
          </cell>
          <cell r="AD1761">
            <v>151</v>
          </cell>
          <cell r="AE1761" t="str">
            <v>NA</v>
          </cell>
          <cell r="AF1761" t="str">
            <v>151.NA2</v>
          </cell>
        </row>
        <row r="1762">
          <cell r="A1762">
            <v>1762</v>
          </cell>
          <cell r="B1762">
            <v>152</v>
          </cell>
          <cell r="C1762" t="str">
            <v>Fuel Stock - Undistributed</v>
          </cell>
          <cell r="AD1762">
            <v>152</v>
          </cell>
          <cell r="AE1762" t="str">
            <v>NA</v>
          </cell>
          <cell r="AF1762" t="str">
            <v>152.NA</v>
          </cell>
        </row>
        <row r="1763">
          <cell r="A1763">
            <v>1763</v>
          </cell>
          <cell r="D1763" t="str">
            <v>SE</v>
          </cell>
          <cell r="E1763" t="str">
            <v>P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 t="str">
            <v>PLNT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D1763">
            <v>152</v>
          </cell>
          <cell r="AE1763" t="str">
            <v>SE</v>
          </cell>
          <cell r="AF1763" t="str">
            <v>152.SE</v>
          </cell>
        </row>
        <row r="1764">
          <cell r="A1764">
            <v>1764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N1764">
            <v>0</v>
          </cell>
          <cell r="O1764">
            <v>0</v>
          </cell>
          <cell r="Q1764">
            <v>0</v>
          </cell>
          <cell r="R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D1764">
            <v>152</v>
          </cell>
          <cell r="AE1764" t="str">
            <v>NA</v>
          </cell>
          <cell r="AF1764" t="str">
            <v>152.NA1</v>
          </cell>
        </row>
        <row r="1765">
          <cell r="A1765">
            <v>1765</v>
          </cell>
          <cell r="AD1765">
            <v>152</v>
          </cell>
          <cell r="AE1765" t="str">
            <v>NA</v>
          </cell>
          <cell r="AF1765" t="str">
            <v>152.NA2</v>
          </cell>
        </row>
        <row r="1766">
          <cell r="A1766">
            <v>1766</v>
          </cell>
          <cell r="B1766">
            <v>25316</v>
          </cell>
          <cell r="C1766" t="str">
            <v>DG&amp;T Working Capital Deposit</v>
          </cell>
          <cell r="AD1766">
            <v>25316</v>
          </cell>
          <cell r="AE1766" t="str">
            <v>NA</v>
          </cell>
          <cell r="AF1766" t="str">
            <v>25316.NA</v>
          </cell>
        </row>
        <row r="1767">
          <cell r="A1767">
            <v>1767</v>
          </cell>
          <cell r="D1767" t="str">
            <v>SE</v>
          </cell>
          <cell r="E1767" t="str">
            <v>P</v>
          </cell>
          <cell r="F1767">
            <v>-1184146.9738508218</v>
          </cell>
          <cell r="G1767">
            <v>-1184146.9738508218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</v>
          </cell>
          <cell r="N1767">
            <v>0</v>
          </cell>
          <cell r="O1767">
            <v>-1184146.9738508218</v>
          </cell>
          <cell r="Q1767">
            <v>0</v>
          </cell>
          <cell r="R1767">
            <v>0</v>
          </cell>
          <cell r="S1767" t="str">
            <v>PLNT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B1767">
            <v>0</v>
          </cell>
          <cell r="AD1767">
            <v>25316</v>
          </cell>
          <cell r="AE1767" t="str">
            <v>SE</v>
          </cell>
          <cell r="AF1767" t="str">
            <v>25316.SE</v>
          </cell>
        </row>
        <row r="1768">
          <cell r="A1768">
            <v>1768</v>
          </cell>
          <cell r="F1768">
            <v>-1184146.9738508218</v>
          </cell>
          <cell r="G1768">
            <v>-1184146.9738508218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N1768">
            <v>0</v>
          </cell>
          <cell r="O1768">
            <v>-1184146.9738508218</v>
          </cell>
          <cell r="Q1768">
            <v>0</v>
          </cell>
          <cell r="R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B1768">
            <v>0</v>
          </cell>
          <cell r="AD1768">
            <v>25316</v>
          </cell>
          <cell r="AE1768" t="str">
            <v>NA</v>
          </cell>
          <cell r="AF1768" t="str">
            <v>25316.NA1</v>
          </cell>
        </row>
        <row r="1769">
          <cell r="A1769">
            <v>1769</v>
          </cell>
          <cell r="AD1769">
            <v>25316</v>
          </cell>
          <cell r="AE1769" t="str">
            <v>NA</v>
          </cell>
          <cell r="AF1769" t="str">
            <v>25316.NA2</v>
          </cell>
        </row>
        <row r="1770">
          <cell r="A1770">
            <v>1770</v>
          </cell>
          <cell r="B1770">
            <v>25317</v>
          </cell>
          <cell r="C1770" t="str">
            <v>DG&amp;T Working Capital Deposit</v>
          </cell>
          <cell r="AD1770">
            <v>25317</v>
          </cell>
          <cell r="AE1770" t="str">
            <v>NA</v>
          </cell>
          <cell r="AF1770" t="str">
            <v>25317.NA</v>
          </cell>
        </row>
        <row r="1771">
          <cell r="A1771">
            <v>1771</v>
          </cell>
          <cell r="D1771" t="str">
            <v>SE</v>
          </cell>
          <cell r="E1771" t="str">
            <v>P</v>
          </cell>
          <cell r="F1771">
            <v>-1130591.7871558415</v>
          </cell>
          <cell r="G1771">
            <v>-1130591.7871558415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M1771">
            <v>0</v>
          </cell>
          <cell r="N1771">
            <v>0</v>
          </cell>
          <cell r="O1771">
            <v>-1130591.7871558415</v>
          </cell>
          <cell r="P1771">
            <v>0</v>
          </cell>
          <cell r="Q1771">
            <v>0</v>
          </cell>
          <cell r="R1771">
            <v>0</v>
          </cell>
          <cell r="S1771" t="str">
            <v>PLNT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D1771">
            <v>25317</v>
          </cell>
          <cell r="AE1771" t="str">
            <v>SE</v>
          </cell>
          <cell r="AF1771" t="str">
            <v>25317.SE</v>
          </cell>
        </row>
        <row r="1772">
          <cell r="A1772">
            <v>1772</v>
          </cell>
          <cell r="F1772">
            <v>-1130591.7871558415</v>
          </cell>
          <cell r="G1772">
            <v>-1130591.7871558415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N1772">
            <v>0</v>
          </cell>
          <cell r="O1772">
            <v>-1130591.7871558415</v>
          </cell>
          <cell r="Q1772">
            <v>0</v>
          </cell>
          <cell r="R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0</v>
          </cell>
          <cell r="AA1772">
            <v>0</v>
          </cell>
          <cell r="AB1772">
            <v>0</v>
          </cell>
          <cell r="AD1772">
            <v>25317</v>
          </cell>
          <cell r="AE1772" t="str">
            <v>NA</v>
          </cell>
          <cell r="AF1772" t="str">
            <v>25317.NA1</v>
          </cell>
        </row>
        <row r="1773">
          <cell r="A1773">
            <v>1773</v>
          </cell>
          <cell r="AD1773">
            <v>25317</v>
          </cell>
          <cell r="AE1773" t="str">
            <v>NA</v>
          </cell>
          <cell r="AF1773" t="str">
            <v>25317.NA2</v>
          </cell>
        </row>
        <row r="1774">
          <cell r="A1774">
            <v>1774</v>
          </cell>
          <cell r="B1774">
            <v>25319</v>
          </cell>
          <cell r="C1774" t="str">
            <v>Provo Working Capital Deposit</v>
          </cell>
          <cell r="AD1774">
            <v>25319</v>
          </cell>
          <cell r="AE1774" t="str">
            <v>NA</v>
          </cell>
          <cell r="AF1774" t="str">
            <v>25319.NA</v>
          </cell>
        </row>
        <row r="1775">
          <cell r="A1775">
            <v>1775</v>
          </cell>
          <cell r="D1775" t="str">
            <v>SE</v>
          </cell>
          <cell r="E1775" t="str">
            <v>P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 t="str">
            <v>PLNT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  <cell r="AA1775">
            <v>0</v>
          </cell>
          <cell r="AB1775">
            <v>0</v>
          </cell>
          <cell r="AD1775">
            <v>25319</v>
          </cell>
          <cell r="AE1775" t="str">
            <v>SE</v>
          </cell>
          <cell r="AF1775" t="str">
            <v>25319.SE</v>
          </cell>
        </row>
        <row r="1776">
          <cell r="A1776">
            <v>1776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N1776">
            <v>0</v>
          </cell>
          <cell r="O1776">
            <v>0</v>
          </cell>
          <cell r="Q1776">
            <v>0</v>
          </cell>
          <cell r="R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0</v>
          </cell>
          <cell r="AA1776">
            <v>0</v>
          </cell>
          <cell r="AB1776">
            <v>0</v>
          </cell>
          <cell r="AD1776">
            <v>25319</v>
          </cell>
          <cell r="AE1776" t="str">
            <v>NA</v>
          </cell>
          <cell r="AF1776" t="str">
            <v>25319.NA1</v>
          </cell>
        </row>
        <row r="1777">
          <cell r="A1777">
            <v>1777</v>
          </cell>
          <cell r="AD1777">
            <v>25319</v>
          </cell>
          <cell r="AE1777" t="str">
            <v>NA</v>
          </cell>
          <cell r="AF1777" t="str">
            <v>25319.NA2</v>
          </cell>
        </row>
        <row r="1778">
          <cell r="A1778">
            <v>1778</v>
          </cell>
          <cell r="C1778" t="str">
            <v>Total Fuel Stock</v>
          </cell>
          <cell r="F1778">
            <v>83864710.514616147</v>
          </cell>
          <cell r="G1778">
            <v>83864710.514616147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M1778">
            <v>0</v>
          </cell>
          <cell r="N1778">
            <v>0</v>
          </cell>
          <cell r="O1778">
            <v>83864710.514616147</v>
          </cell>
          <cell r="P1778">
            <v>0</v>
          </cell>
          <cell r="Q1778">
            <v>0</v>
          </cell>
          <cell r="R1778">
            <v>0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  <cell r="Y1778">
            <v>0</v>
          </cell>
          <cell r="Z1778">
            <v>0</v>
          </cell>
          <cell r="AA1778">
            <v>0</v>
          </cell>
          <cell r="AB1778">
            <v>0</v>
          </cell>
          <cell r="AD1778">
            <v>25319</v>
          </cell>
          <cell r="AE1778" t="str">
            <v>NA</v>
          </cell>
          <cell r="AF1778" t="str">
            <v>25319.NA3</v>
          </cell>
        </row>
        <row r="1779">
          <cell r="A1779">
            <v>1779</v>
          </cell>
          <cell r="AD1779">
            <v>25319</v>
          </cell>
          <cell r="AE1779" t="str">
            <v>NA</v>
          </cell>
          <cell r="AF1779" t="str">
            <v>25319.NA4</v>
          </cell>
        </row>
        <row r="1780">
          <cell r="A1780">
            <v>1780</v>
          </cell>
          <cell r="B1780">
            <v>154</v>
          </cell>
          <cell r="C1780" t="str">
            <v>Materials and Supplies</v>
          </cell>
          <cell r="AD1780">
            <v>154</v>
          </cell>
          <cell r="AE1780" t="str">
            <v>NA</v>
          </cell>
          <cell r="AF1780" t="str">
            <v>154.NA</v>
          </cell>
        </row>
        <row r="1781">
          <cell r="A1781">
            <v>1781</v>
          </cell>
          <cell r="D1781" t="str">
            <v>S</v>
          </cell>
          <cell r="E1781" t="str">
            <v>MSS</v>
          </cell>
          <cell r="F1781">
            <v>47340755.520769201</v>
          </cell>
          <cell r="G1781">
            <v>41088413.591272898</v>
          </cell>
          <cell r="H1781">
            <v>211833.55531492841</v>
          </cell>
          <cell r="I1781">
            <v>6040508.3741813758</v>
          </cell>
          <cell r="J1781">
            <v>0</v>
          </cell>
          <cell r="K1781">
            <v>0</v>
          </cell>
          <cell r="M1781">
            <v>0.75</v>
          </cell>
          <cell r="N1781">
            <v>30816310.193454675</v>
          </cell>
          <cell r="O1781">
            <v>10272103.397818225</v>
          </cell>
          <cell r="P1781">
            <v>0.75</v>
          </cell>
          <cell r="Q1781">
            <v>158875.16648619631</v>
          </cell>
          <cell r="R1781">
            <v>52958.388828732102</v>
          </cell>
          <cell r="S1781" t="str">
            <v>PLNT</v>
          </cell>
          <cell r="T1781">
            <v>1019106.6800037911</v>
          </cell>
          <cell r="U1781">
            <v>3010006.0704263886</v>
          </cell>
          <cell r="V1781">
            <v>1148720.4727345214</v>
          </cell>
          <cell r="W1781">
            <v>672447.42106461816</v>
          </cell>
          <cell r="X1781">
            <v>190227.72995205619</v>
          </cell>
          <cell r="Y1781">
            <v>0</v>
          </cell>
          <cell r="Z1781">
            <v>0</v>
          </cell>
          <cell r="AA1781">
            <v>0</v>
          </cell>
          <cell r="AB1781">
            <v>0</v>
          </cell>
          <cell r="AD1781">
            <v>154</v>
          </cell>
          <cell r="AE1781" t="str">
            <v>S</v>
          </cell>
          <cell r="AF1781" t="str">
            <v>154.S</v>
          </cell>
        </row>
        <row r="1782">
          <cell r="A1782">
            <v>1782</v>
          </cell>
          <cell r="D1782" t="str">
            <v>SG</v>
          </cell>
          <cell r="E1782" t="str">
            <v>MSS</v>
          </cell>
          <cell r="F1782">
            <v>2417495.2699574148</v>
          </cell>
          <cell r="G1782">
            <v>2098214.200729812</v>
          </cell>
          <cell r="H1782">
            <v>10817.457650574077</v>
          </cell>
          <cell r="I1782">
            <v>308463.61157702876</v>
          </cell>
          <cell r="J1782">
            <v>0</v>
          </cell>
          <cell r="K1782">
            <v>0</v>
          </cell>
          <cell r="M1782">
            <v>0.75</v>
          </cell>
          <cell r="N1782">
            <v>1573660.6505473591</v>
          </cell>
          <cell r="O1782">
            <v>524553.55018245301</v>
          </cell>
          <cell r="P1782">
            <v>0.75</v>
          </cell>
          <cell r="Q1782">
            <v>8113.0932379305577</v>
          </cell>
          <cell r="R1782">
            <v>2704.3644126435192</v>
          </cell>
          <cell r="S1782" t="str">
            <v>PLNT</v>
          </cell>
          <cell r="T1782">
            <v>52041.534854894933</v>
          </cell>
          <cell r="U1782">
            <v>153708.47714093828</v>
          </cell>
          <cell r="V1782">
            <v>58660.371571818745</v>
          </cell>
          <cell r="W1782">
            <v>34339.08989909511</v>
          </cell>
          <cell r="X1782">
            <v>9714.1381102816886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D1782">
            <v>154</v>
          </cell>
          <cell r="AE1782" t="str">
            <v>SG</v>
          </cell>
          <cell r="AF1782" t="str">
            <v>154.SG</v>
          </cell>
        </row>
        <row r="1783">
          <cell r="A1783">
            <v>1783</v>
          </cell>
          <cell r="D1783" t="str">
            <v>SE</v>
          </cell>
          <cell r="E1783" t="str">
            <v>MSS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0.75</v>
          </cell>
          <cell r="N1783">
            <v>0</v>
          </cell>
          <cell r="O1783">
            <v>0</v>
          </cell>
          <cell r="P1783">
            <v>0.75</v>
          </cell>
          <cell r="Q1783">
            <v>0</v>
          </cell>
          <cell r="R1783">
            <v>0</v>
          </cell>
          <cell r="S1783" t="str">
            <v>PLNT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D1783">
            <v>154</v>
          </cell>
          <cell r="AE1783" t="str">
            <v>SE</v>
          </cell>
          <cell r="AF1783" t="str">
            <v>154.SE</v>
          </cell>
        </row>
        <row r="1784">
          <cell r="A1784">
            <v>1784</v>
          </cell>
          <cell r="D1784" t="str">
            <v>SO</v>
          </cell>
          <cell r="E1784" t="str">
            <v>MSS</v>
          </cell>
          <cell r="F1784">
            <v>35621.35089998375</v>
          </cell>
          <cell r="G1784">
            <v>30916.802707474239</v>
          </cell>
          <cell r="H1784">
            <v>159.39326111839748</v>
          </cell>
          <cell r="I1784">
            <v>4545.1549313911119</v>
          </cell>
          <cell r="J1784">
            <v>0</v>
          </cell>
          <cell r="K1784">
            <v>0</v>
          </cell>
          <cell r="M1784">
            <v>0.75</v>
          </cell>
          <cell r="N1784">
            <v>23187.602030605678</v>
          </cell>
          <cell r="O1784">
            <v>7729.2006768685596</v>
          </cell>
          <cell r="P1784">
            <v>0.75</v>
          </cell>
          <cell r="Q1784">
            <v>119.5449458387981</v>
          </cell>
          <cell r="R1784">
            <v>39.848315279599369</v>
          </cell>
          <cell r="S1784" t="str">
            <v>PLNT</v>
          </cell>
          <cell r="T1784">
            <v>766.82250322359573</v>
          </cell>
          <cell r="U1784">
            <v>2264.8663137346875</v>
          </cell>
          <cell r="V1784">
            <v>864.34985236599664</v>
          </cell>
          <cell r="W1784">
            <v>505.98021269481188</v>
          </cell>
          <cell r="X1784">
            <v>143.1360493720199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D1784">
            <v>154</v>
          </cell>
          <cell r="AE1784" t="str">
            <v>SO</v>
          </cell>
          <cell r="AF1784" t="str">
            <v>154.SO</v>
          </cell>
        </row>
        <row r="1785">
          <cell r="A1785">
            <v>1785</v>
          </cell>
          <cell r="D1785" t="str">
            <v>SG</v>
          </cell>
          <cell r="E1785" t="str">
            <v>MSS</v>
          </cell>
          <cell r="F1785">
            <v>50450230.731334016</v>
          </cell>
          <cell r="G1785">
            <v>43787217.235153176</v>
          </cell>
          <cell r="H1785">
            <v>225747.38456779279</v>
          </cell>
          <cell r="I1785">
            <v>6437266.1116130445</v>
          </cell>
          <cell r="J1785">
            <v>0</v>
          </cell>
          <cell r="K1785">
            <v>0</v>
          </cell>
          <cell r="M1785">
            <v>0.75</v>
          </cell>
          <cell r="N1785">
            <v>32840412.926364884</v>
          </cell>
          <cell r="O1785">
            <v>10946804.308788294</v>
          </cell>
          <cell r="P1785">
            <v>0.75</v>
          </cell>
          <cell r="Q1785">
            <v>169310.5384258446</v>
          </cell>
          <cell r="R1785">
            <v>56436.846141948197</v>
          </cell>
          <cell r="S1785" t="str">
            <v>PLNT</v>
          </cell>
          <cell r="T1785">
            <v>1086044.4997224172</v>
          </cell>
          <cell r="U1785">
            <v>3207711.8137480025</v>
          </cell>
          <cell r="V1785">
            <v>1224171.6942991882</v>
          </cell>
          <cell r="W1785">
            <v>716615.67658160778</v>
          </cell>
          <cell r="X1785">
            <v>202722.42726182839</v>
          </cell>
          <cell r="Y1785">
            <v>0</v>
          </cell>
          <cell r="Z1785">
            <v>0</v>
          </cell>
          <cell r="AA1785">
            <v>0</v>
          </cell>
          <cell r="AB1785">
            <v>0</v>
          </cell>
          <cell r="AD1785">
            <v>154</v>
          </cell>
          <cell r="AE1785" t="str">
            <v>SG</v>
          </cell>
          <cell r="AF1785" t="str">
            <v>154.SG1</v>
          </cell>
        </row>
        <row r="1786">
          <cell r="A1786">
            <v>1786</v>
          </cell>
          <cell r="D1786" t="str">
            <v>SG</v>
          </cell>
          <cell r="E1786" t="str">
            <v>MSS</v>
          </cell>
          <cell r="F1786">
            <v>3359.869755412461</v>
          </cell>
          <cell r="G1786">
            <v>2916.1283254685372</v>
          </cell>
          <cell r="H1786">
            <v>15.034258491541626</v>
          </cell>
          <cell r="I1786">
            <v>428.707171452382</v>
          </cell>
          <cell r="J1786">
            <v>0</v>
          </cell>
          <cell r="K1786">
            <v>0</v>
          </cell>
          <cell r="M1786">
            <v>0.75</v>
          </cell>
          <cell r="N1786">
            <v>2187.096244101403</v>
          </cell>
          <cell r="O1786">
            <v>729.03208136713431</v>
          </cell>
          <cell r="P1786">
            <v>0.75</v>
          </cell>
          <cell r="Q1786">
            <v>11.275693868656219</v>
          </cell>
          <cell r="R1786">
            <v>3.7585646228854066</v>
          </cell>
          <cell r="S1786" t="str">
            <v>PLNT</v>
          </cell>
          <cell r="T1786">
            <v>72.328074911718431</v>
          </cell>
          <cell r="U1786">
            <v>213.62625603211353</v>
          </cell>
          <cell r="V1786">
            <v>81.527029539496283</v>
          </cell>
          <cell r="W1786">
            <v>47.724961870304533</v>
          </cell>
          <cell r="X1786">
            <v>13.500849098749194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D1786">
            <v>154</v>
          </cell>
          <cell r="AE1786" t="str">
            <v>SG</v>
          </cell>
          <cell r="AF1786" t="str">
            <v>154.SG2</v>
          </cell>
        </row>
        <row r="1787">
          <cell r="A1787">
            <v>1787</v>
          </cell>
          <cell r="D1787" t="str">
            <v>SNPD</v>
          </cell>
          <cell r="E1787" t="str">
            <v>MSS</v>
          </cell>
          <cell r="F1787">
            <v>-832533.41978388</v>
          </cell>
          <cell r="G1787">
            <v>-722579.88078854105</v>
          </cell>
          <cell r="H1787">
            <v>-3725.2999512004735</v>
          </cell>
          <cell r="I1787">
            <v>-106228.23904413842</v>
          </cell>
          <cell r="J1787">
            <v>0</v>
          </cell>
          <cell r="K1787">
            <v>0</v>
          </cell>
          <cell r="M1787">
            <v>0.75</v>
          </cell>
          <cell r="N1787">
            <v>-541934.91059140582</v>
          </cell>
          <cell r="O1787">
            <v>-180644.97019713526</v>
          </cell>
          <cell r="P1787">
            <v>0.75</v>
          </cell>
          <cell r="Q1787">
            <v>-2793.9749634003551</v>
          </cell>
          <cell r="R1787">
            <v>-931.32498780011838</v>
          </cell>
          <cell r="S1787" t="str">
            <v>PLNT</v>
          </cell>
          <cell r="T1787">
            <v>-17921.986248316785</v>
          </cell>
          <cell r="U1787">
            <v>-52933.89638200694</v>
          </cell>
          <cell r="V1787">
            <v>-20201.371376970528</v>
          </cell>
          <cell r="W1787">
            <v>-11825.644625341227</v>
          </cell>
          <cell r="X1787">
            <v>-3345.340411502933</v>
          </cell>
          <cell r="Y1787">
            <v>0</v>
          </cell>
          <cell r="Z1787">
            <v>0</v>
          </cell>
          <cell r="AA1787">
            <v>0</v>
          </cell>
          <cell r="AB1787">
            <v>0</v>
          </cell>
          <cell r="AD1787">
            <v>154</v>
          </cell>
          <cell r="AE1787" t="str">
            <v>SNPD</v>
          </cell>
          <cell r="AF1787" t="str">
            <v>154.SNPD</v>
          </cell>
        </row>
        <row r="1788">
          <cell r="A1788">
            <v>1788</v>
          </cell>
          <cell r="D1788" t="str">
            <v>SG</v>
          </cell>
          <cell r="E1788" t="str">
            <v>MSS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M1788">
            <v>0.75</v>
          </cell>
          <cell r="N1788">
            <v>0</v>
          </cell>
          <cell r="O1788">
            <v>0</v>
          </cell>
          <cell r="P1788">
            <v>0.75</v>
          </cell>
          <cell r="Q1788">
            <v>0</v>
          </cell>
          <cell r="R1788">
            <v>0</v>
          </cell>
          <cell r="S1788" t="str">
            <v>PLNT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0</v>
          </cell>
          <cell r="AA1788">
            <v>0</v>
          </cell>
          <cell r="AB1788">
            <v>0</v>
          </cell>
          <cell r="AD1788">
            <v>154</v>
          </cell>
          <cell r="AE1788" t="str">
            <v>SG</v>
          </cell>
          <cell r="AF1788" t="str">
            <v>154.SG3</v>
          </cell>
        </row>
        <row r="1789">
          <cell r="A1789">
            <v>1789</v>
          </cell>
          <cell r="D1789" t="str">
            <v>SG</v>
          </cell>
          <cell r="E1789" t="str">
            <v>MSS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M1789">
            <v>0.75</v>
          </cell>
          <cell r="N1789">
            <v>0</v>
          </cell>
          <cell r="O1789">
            <v>0</v>
          </cell>
          <cell r="P1789">
            <v>0.75</v>
          </cell>
          <cell r="Q1789">
            <v>0</v>
          </cell>
          <cell r="R1789">
            <v>0</v>
          </cell>
          <cell r="S1789" t="str">
            <v>PLNT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  <cell r="AA1789">
            <v>0</v>
          </cell>
          <cell r="AB1789">
            <v>0</v>
          </cell>
          <cell r="AD1789">
            <v>154</v>
          </cell>
          <cell r="AE1789" t="str">
            <v>SG</v>
          </cell>
          <cell r="AF1789" t="str">
            <v>154.SG4</v>
          </cell>
        </row>
        <row r="1790">
          <cell r="A1790">
            <v>1790</v>
          </cell>
          <cell r="D1790" t="str">
            <v>SG</v>
          </cell>
          <cell r="E1790" t="str">
            <v>MSS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M1790">
            <v>0.75</v>
          </cell>
          <cell r="N1790">
            <v>0</v>
          </cell>
          <cell r="O1790">
            <v>0</v>
          </cell>
          <cell r="P1790">
            <v>0.75</v>
          </cell>
          <cell r="Q1790">
            <v>0</v>
          </cell>
          <cell r="R1790">
            <v>0</v>
          </cell>
          <cell r="S1790" t="str">
            <v>PLNT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B1790">
            <v>0</v>
          </cell>
          <cell r="AD1790">
            <v>154</v>
          </cell>
          <cell r="AE1790" t="str">
            <v>SG</v>
          </cell>
          <cell r="AF1790" t="str">
            <v>154.SG5</v>
          </cell>
        </row>
        <row r="1791">
          <cell r="A1791">
            <v>1791</v>
          </cell>
          <cell r="D1791" t="str">
            <v>SG</v>
          </cell>
          <cell r="E1791" t="str">
            <v>MSS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M1791">
            <v>0.75</v>
          </cell>
          <cell r="N1791">
            <v>0</v>
          </cell>
          <cell r="O1791">
            <v>0</v>
          </cell>
          <cell r="P1791">
            <v>0.75</v>
          </cell>
          <cell r="Q1791">
            <v>0</v>
          </cell>
          <cell r="R1791">
            <v>0</v>
          </cell>
          <cell r="S1791" t="str">
            <v>PLNT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D1791">
            <v>154</v>
          </cell>
          <cell r="AE1791" t="str">
            <v>SG</v>
          </cell>
          <cell r="AF1791" t="str">
            <v>154.SG6</v>
          </cell>
        </row>
        <row r="1792">
          <cell r="A1792">
            <v>1792</v>
          </cell>
          <cell r="D1792" t="str">
            <v>SG</v>
          </cell>
          <cell r="E1792" t="str">
            <v>MSS</v>
          </cell>
          <cell r="F1792">
            <v>4282049.3121805685</v>
          </cell>
          <cell r="G1792">
            <v>3716514.6863765572</v>
          </cell>
          <cell r="H1792">
            <v>19160.693990933483</v>
          </cell>
          <cell r="I1792">
            <v>546373.93181307754</v>
          </cell>
          <cell r="J1792">
            <v>0</v>
          </cell>
          <cell r="K1792">
            <v>0</v>
          </cell>
          <cell r="M1792">
            <v>0.75</v>
          </cell>
          <cell r="N1792">
            <v>2787386.014782418</v>
          </cell>
          <cell r="O1792">
            <v>929128.6715941393</v>
          </cell>
          <cell r="P1792">
            <v>0.75</v>
          </cell>
          <cell r="Q1792">
            <v>14370.520493200112</v>
          </cell>
          <cell r="R1792">
            <v>4790.1734977333708</v>
          </cell>
          <cell r="S1792" t="str">
            <v>PLNT</v>
          </cell>
          <cell r="T1792">
            <v>92179.877784889904</v>
          </cell>
          <cell r="U1792">
            <v>272260.00687450019</v>
          </cell>
          <cell r="V1792">
            <v>103903.65882527157</v>
          </cell>
          <cell r="W1792">
            <v>60823.976828677361</v>
          </cell>
          <cell r="X1792">
            <v>17206.411499738526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D1792">
            <v>154</v>
          </cell>
          <cell r="AE1792" t="str">
            <v>SG</v>
          </cell>
          <cell r="AF1792" t="str">
            <v>154.SG7</v>
          </cell>
        </row>
        <row r="1793">
          <cell r="A1793">
            <v>1793</v>
          </cell>
          <cell r="D1793" t="str">
            <v>SG</v>
          </cell>
          <cell r="E1793" t="str">
            <v>MSS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M1793">
            <v>0.75</v>
          </cell>
          <cell r="N1793">
            <v>0</v>
          </cell>
          <cell r="O1793">
            <v>0</v>
          </cell>
          <cell r="P1793">
            <v>0.75</v>
          </cell>
          <cell r="Q1793">
            <v>0</v>
          </cell>
          <cell r="R1793">
            <v>0</v>
          </cell>
          <cell r="S1793" t="str">
            <v>PLNT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D1793">
            <v>154</v>
          </cell>
          <cell r="AE1793" t="str">
            <v>SG</v>
          </cell>
          <cell r="AF1793" t="str">
            <v>154.SG8</v>
          </cell>
        </row>
        <row r="1794">
          <cell r="A1794">
            <v>1794</v>
          </cell>
          <cell r="F1794">
            <v>103696978.63511273</v>
          </cell>
          <cell r="G1794">
            <v>90001612.763776839</v>
          </cell>
          <cell r="H1794">
            <v>464008.21909263817</v>
          </cell>
          <cell r="I1794">
            <v>13231357.652243232</v>
          </cell>
          <cell r="J1794">
            <v>0</v>
          </cell>
          <cell r="K1794">
            <v>0</v>
          </cell>
          <cell r="N1794">
            <v>67501209.572832644</v>
          </cell>
          <cell r="O1794">
            <v>22500403.19094421</v>
          </cell>
          <cell r="Q1794">
            <v>348006.16431947867</v>
          </cell>
          <cell r="R1794">
            <v>116002.05477315954</v>
          </cell>
          <cell r="T1794">
            <v>2232289.7566958121</v>
          </cell>
          <cell r="U1794">
            <v>6593230.9643775886</v>
          </cell>
          <cell r="V1794">
            <v>2516200.7029357352</v>
          </cell>
          <cell r="W1794">
            <v>1472954.2249232223</v>
          </cell>
          <cell r="X1794">
            <v>416682.00331087265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D1794">
            <v>154</v>
          </cell>
          <cell r="AE1794" t="str">
            <v>NA</v>
          </cell>
          <cell r="AF1794" t="str">
            <v>154.NA1</v>
          </cell>
        </row>
        <row r="1795">
          <cell r="A1795">
            <v>1795</v>
          </cell>
          <cell r="AD1795">
            <v>154</v>
          </cell>
          <cell r="AE1795" t="str">
            <v>NA</v>
          </cell>
          <cell r="AF1795" t="str">
            <v>154.NA2</v>
          </cell>
        </row>
        <row r="1796">
          <cell r="A1796">
            <v>1796</v>
          </cell>
          <cell r="B1796">
            <v>163</v>
          </cell>
          <cell r="C1796" t="str">
            <v>Stores Expense Undistributed</v>
          </cell>
          <cell r="AD1796">
            <v>163</v>
          </cell>
          <cell r="AE1796" t="str">
            <v>NA</v>
          </cell>
          <cell r="AF1796" t="str">
            <v>163.NA</v>
          </cell>
        </row>
        <row r="1797">
          <cell r="A1797">
            <v>1797</v>
          </cell>
          <cell r="D1797" t="str">
            <v>SO</v>
          </cell>
          <cell r="E1797" t="str">
            <v>MSS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M1797">
            <v>0.75</v>
          </cell>
          <cell r="N1797">
            <v>0</v>
          </cell>
          <cell r="O1797">
            <v>0</v>
          </cell>
          <cell r="P1797">
            <v>0.75</v>
          </cell>
          <cell r="Q1797">
            <v>0</v>
          </cell>
          <cell r="R1797">
            <v>0</v>
          </cell>
          <cell r="S1797" t="str">
            <v>PLNT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0</v>
          </cell>
          <cell r="AA1797">
            <v>0</v>
          </cell>
          <cell r="AB1797">
            <v>0</v>
          </cell>
          <cell r="AD1797">
            <v>163</v>
          </cell>
          <cell r="AE1797" t="str">
            <v>SO</v>
          </cell>
          <cell r="AF1797" t="str">
            <v>163.SO</v>
          </cell>
        </row>
        <row r="1798">
          <cell r="A1798">
            <v>1798</v>
          </cell>
          <cell r="AD1798">
            <v>163</v>
          </cell>
          <cell r="AE1798" t="str">
            <v>NA</v>
          </cell>
          <cell r="AF1798" t="str">
            <v>163.NA1</v>
          </cell>
        </row>
        <row r="1799">
          <cell r="A1799">
            <v>1799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N1799">
            <v>0</v>
          </cell>
          <cell r="O1799">
            <v>0</v>
          </cell>
          <cell r="Q1799">
            <v>0</v>
          </cell>
          <cell r="R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  <cell r="AB1799">
            <v>0</v>
          </cell>
          <cell r="AD1799">
            <v>163</v>
          </cell>
          <cell r="AE1799" t="str">
            <v>NA</v>
          </cell>
          <cell r="AF1799" t="str">
            <v>163.NA2</v>
          </cell>
        </row>
        <row r="1800">
          <cell r="A1800">
            <v>1800</v>
          </cell>
          <cell r="AD1800">
            <v>163</v>
          </cell>
          <cell r="AE1800" t="str">
            <v>NA</v>
          </cell>
          <cell r="AF1800" t="str">
            <v>163.NA3</v>
          </cell>
        </row>
        <row r="1801">
          <cell r="A1801">
            <v>1801</v>
          </cell>
          <cell r="B1801">
            <v>25318</v>
          </cell>
          <cell r="C1801" t="str">
            <v>Provo Working Capital Deposit</v>
          </cell>
          <cell r="AD1801">
            <v>25318</v>
          </cell>
          <cell r="AE1801" t="str">
            <v>NA</v>
          </cell>
          <cell r="AF1801" t="str">
            <v>25318.NA</v>
          </cell>
        </row>
        <row r="1802">
          <cell r="A1802">
            <v>1802</v>
          </cell>
          <cell r="D1802" t="str">
            <v>SG</v>
          </cell>
          <cell r="E1802" t="str">
            <v>MSS</v>
          </cell>
          <cell r="F1802">
            <v>-119394.93744534314</v>
          </cell>
          <cell r="G1802">
            <v>-103626.32612202773</v>
          </cell>
          <cell r="H1802">
            <v>-534.25117126731413</v>
          </cell>
          <cell r="I1802">
            <v>-15234.360152048086</v>
          </cell>
          <cell r="J1802">
            <v>0</v>
          </cell>
          <cell r="K1802">
            <v>0</v>
          </cell>
          <cell r="M1802">
            <v>0.75</v>
          </cell>
          <cell r="N1802">
            <v>-77719.744591520808</v>
          </cell>
          <cell r="O1802">
            <v>-25906.581530506934</v>
          </cell>
          <cell r="P1802">
            <v>0.75</v>
          </cell>
          <cell r="Q1802">
            <v>-400.68837845048563</v>
          </cell>
          <cell r="R1802">
            <v>-133.56279281682853</v>
          </cell>
          <cell r="S1802" t="str">
            <v>PLNT</v>
          </cell>
          <cell r="T1802">
            <v>-2570.2204574196658</v>
          </cell>
          <cell r="U1802">
            <v>-7591.3339898218537</v>
          </cell>
          <cell r="V1802">
            <v>-2897.11069195236</v>
          </cell>
          <cell r="W1802">
            <v>-1695.9344414786369</v>
          </cell>
          <cell r="X1802">
            <v>-479.7605713755695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D1802">
            <v>25318</v>
          </cell>
          <cell r="AE1802" t="str">
            <v>SG</v>
          </cell>
          <cell r="AF1802" t="str">
            <v>25318.SG</v>
          </cell>
        </row>
        <row r="1803">
          <cell r="A1803">
            <v>1803</v>
          </cell>
          <cell r="AD1803">
            <v>25318</v>
          </cell>
          <cell r="AE1803" t="str">
            <v>NA</v>
          </cell>
          <cell r="AF1803" t="str">
            <v>25318.NA1</v>
          </cell>
        </row>
        <row r="1804">
          <cell r="A1804">
            <v>1804</v>
          </cell>
          <cell r="F1804">
            <v>-119394.93744534314</v>
          </cell>
          <cell r="G1804">
            <v>-103626.32612202773</v>
          </cell>
          <cell r="H1804">
            <v>-534.25117126731413</v>
          </cell>
          <cell r="I1804">
            <v>-15234.360152048086</v>
          </cell>
          <cell r="J1804">
            <v>0</v>
          </cell>
          <cell r="K1804">
            <v>0</v>
          </cell>
          <cell r="N1804">
            <v>-77719.744591520808</v>
          </cell>
          <cell r="O1804">
            <v>-25906.581530506934</v>
          </cell>
          <cell r="Q1804">
            <v>-400.68837845048563</v>
          </cell>
          <cell r="R1804">
            <v>-133.56279281682853</v>
          </cell>
          <cell r="T1804">
            <v>-2570.2204574196658</v>
          </cell>
          <cell r="U1804">
            <v>-7591.3339898218537</v>
          </cell>
          <cell r="V1804">
            <v>-2897.11069195236</v>
          </cell>
          <cell r="W1804">
            <v>-1695.9344414786369</v>
          </cell>
          <cell r="X1804">
            <v>-479.7605713755695</v>
          </cell>
          <cell r="Y1804">
            <v>0</v>
          </cell>
          <cell r="Z1804">
            <v>0</v>
          </cell>
          <cell r="AA1804">
            <v>0</v>
          </cell>
          <cell r="AB1804">
            <v>0</v>
          </cell>
          <cell r="AD1804">
            <v>25318</v>
          </cell>
          <cell r="AE1804" t="str">
            <v>NA</v>
          </cell>
          <cell r="AF1804" t="str">
            <v>25318.NA2</v>
          </cell>
        </row>
        <row r="1805">
          <cell r="A1805">
            <v>1805</v>
          </cell>
          <cell r="AD1805">
            <v>25318</v>
          </cell>
          <cell r="AE1805" t="str">
            <v>NA</v>
          </cell>
          <cell r="AF1805" t="str">
            <v>25318.NA3</v>
          </cell>
        </row>
        <row r="1806">
          <cell r="A1806">
            <v>1806</v>
          </cell>
          <cell r="C1806" t="str">
            <v>Total Materials &amp; Supplies</v>
          </cell>
          <cell r="F1806">
            <v>103577583.69766739</v>
          </cell>
          <cell r="G1806">
            <v>89897986.437654808</v>
          </cell>
          <cell r="H1806">
            <v>463473.96792137087</v>
          </cell>
          <cell r="I1806">
            <v>13216123.292091183</v>
          </cell>
          <cell r="J1806">
            <v>0</v>
          </cell>
          <cell r="K1806">
            <v>0</v>
          </cell>
          <cell r="N1806">
            <v>67423489.828241125</v>
          </cell>
          <cell r="O1806">
            <v>22474496.609413702</v>
          </cell>
          <cell r="Q1806">
            <v>347605.47594102821</v>
          </cell>
          <cell r="R1806">
            <v>115868.49198034272</v>
          </cell>
          <cell r="T1806">
            <v>2229719.5362383923</v>
          </cell>
          <cell r="U1806">
            <v>6585639.6303877663</v>
          </cell>
          <cell r="V1806">
            <v>2513303.5922437827</v>
          </cell>
          <cell r="W1806">
            <v>1471258.2904817436</v>
          </cell>
          <cell r="X1806">
            <v>416202.2427394971</v>
          </cell>
          <cell r="Y1806">
            <v>0</v>
          </cell>
          <cell r="Z1806">
            <v>0</v>
          </cell>
          <cell r="AA1806">
            <v>0</v>
          </cell>
          <cell r="AB1806">
            <v>0</v>
          </cell>
          <cell r="AD1806">
            <v>25318</v>
          </cell>
          <cell r="AE1806" t="str">
            <v>NA</v>
          </cell>
          <cell r="AF1806" t="str">
            <v>25318.NA4</v>
          </cell>
        </row>
        <row r="1807">
          <cell r="A1807">
            <v>1807</v>
          </cell>
          <cell r="AD1807">
            <v>25318</v>
          </cell>
          <cell r="AE1807" t="str">
            <v>NA</v>
          </cell>
          <cell r="AF1807" t="str">
            <v>25318.NA5</v>
          </cell>
        </row>
        <row r="1808">
          <cell r="A1808">
            <v>1808</v>
          </cell>
          <cell r="B1808">
            <v>165</v>
          </cell>
          <cell r="C1808" t="str">
            <v>Prepayments</v>
          </cell>
          <cell r="AD1808">
            <v>165</v>
          </cell>
          <cell r="AE1808" t="str">
            <v>NA</v>
          </cell>
          <cell r="AF1808" t="str">
            <v>165.NA</v>
          </cell>
        </row>
        <row r="1809">
          <cell r="A1809">
            <v>1809</v>
          </cell>
          <cell r="D1809" t="str">
            <v>S</v>
          </cell>
          <cell r="E1809" t="str">
            <v>DMSC</v>
          </cell>
          <cell r="F1809">
            <v>3382775.3107692301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3382775.3107692301</v>
          </cell>
          <cell r="M1809">
            <v>0.75</v>
          </cell>
          <cell r="N1809">
            <v>0</v>
          </cell>
          <cell r="O1809">
            <v>0</v>
          </cell>
          <cell r="P1809">
            <v>0.75</v>
          </cell>
          <cell r="Q1809">
            <v>0</v>
          </cell>
          <cell r="R1809">
            <v>0</v>
          </cell>
          <cell r="S1809" t="str">
            <v>PLNT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  <cell r="AA1809">
            <v>0</v>
          </cell>
          <cell r="AB1809">
            <v>0</v>
          </cell>
          <cell r="AD1809">
            <v>165</v>
          </cell>
          <cell r="AE1809" t="str">
            <v>S</v>
          </cell>
          <cell r="AF1809" t="str">
            <v>165.S</v>
          </cell>
        </row>
        <row r="1810">
          <cell r="A1810">
            <v>1810</v>
          </cell>
          <cell r="D1810" t="str">
            <v>GPS</v>
          </cell>
          <cell r="E1810" t="str">
            <v>GP</v>
          </cell>
          <cell r="F1810">
            <v>2444939.0445301076</v>
          </cell>
          <cell r="G1810">
            <v>1164838.2773416305</v>
          </cell>
          <cell r="H1810">
            <v>603381.99003926385</v>
          </cell>
          <cell r="I1810">
            <v>660605.73280282645</v>
          </cell>
          <cell r="J1810">
            <v>16113.044346386507</v>
          </cell>
          <cell r="K1810">
            <v>0</v>
          </cell>
          <cell r="M1810">
            <v>0.75</v>
          </cell>
          <cell r="N1810">
            <v>873628.70800622297</v>
          </cell>
          <cell r="O1810">
            <v>291209.56933540764</v>
          </cell>
          <cell r="P1810">
            <v>0.75</v>
          </cell>
          <cell r="Q1810">
            <v>452536.49252944789</v>
          </cell>
          <cell r="R1810">
            <v>150845.49750981596</v>
          </cell>
          <cell r="S1810" t="str">
            <v>PLNT</v>
          </cell>
          <cell r="T1810">
            <v>111452.16154747861</v>
          </cell>
          <cell r="U1810">
            <v>329182.10566415399</v>
          </cell>
          <cell r="V1810">
            <v>125627.06359615618</v>
          </cell>
          <cell r="W1810">
            <v>73540.601857697955</v>
          </cell>
          <cell r="X1810">
            <v>20803.800137339724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D1810">
            <v>165</v>
          </cell>
          <cell r="AE1810" t="str">
            <v>GPS</v>
          </cell>
          <cell r="AF1810" t="str">
            <v>165.GPS</v>
          </cell>
        </row>
        <row r="1811">
          <cell r="A1811">
            <v>1811</v>
          </cell>
          <cell r="D1811" t="str">
            <v>SG</v>
          </cell>
          <cell r="E1811" t="str">
            <v>PT</v>
          </cell>
          <cell r="F1811">
            <v>1428077.7836848227</v>
          </cell>
          <cell r="G1811">
            <v>948427.70839393802</v>
          </cell>
          <cell r="H1811">
            <v>479650.07529088465</v>
          </cell>
          <cell r="I1811">
            <v>0</v>
          </cell>
          <cell r="J1811">
            <v>0</v>
          </cell>
          <cell r="K1811">
            <v>0</v>
          </cell>
          <cell r="M1811">
            <v>0.75</v>
          </cell>
          <cell r="N1811">
            <v>711320.78129545355</v>
          </cell>
          <cell r="O1811">
            <v>237106.92709848451</v>
          </cell>
          <cell r="P1811">
            <v>0.75</v>
          </cell>
          <cell r="Q1811">
            <v>359737.5564681635</v>
          </cell>
          <cell r="R1811">
            <v>119912.51882272116</v>
          </cell>
          <cell r="S1811" t="str">
            <v>PLNT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0</v>
          </cell>
          <cell r="AA1811">
            <v>0</v>
          </cell>
          <cell r="AB1811">
            <v>0</v>
          </cell>
          <cell r="AD1811">
            <v>165</v>
          </cell>
          <cell r="AE1811" t="str">
            <v>SG</v>
          </cell>
          <cell r="AF1811" t="str">
            <v>165.SG</v>
          </cell>
        </row>
        <row r="1812">
          <cell r="A1812">
            <v>1812</v>
          </cell>
          <cell r="D1812" t="str">
            <v>SE</v>
          </cell>
          <cell r="E1812" t="str">
            <v>P</v>
          </cell>
          <cell r="F1812">
            <v>-7616.7400464301172</v>
          </cell>
          <cell r="G1812">
            <v>-7616.7400464301172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M1812">
            <v>0.75</v>
          </cell>
          <cell r="N1812">
            <v>-5712.5550348225879</v>
          </cell>
          <cell r="O1812">
            <v>-1904.1850116075293</v>
          </cell>
          <cell r="P1812">
            <v>0.75</v>
          </cell>
          <cell r="Q1812">
            <v>0</v>
          </cell>
          <cell r="R1812">
            <v>0</v>
          </cell>
          <cell r="S1812" t="str">
            <v>PLNT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0</v>
          </cell>
          <cell r="AA1812">
            <v>0</v>
          </cell>
          <cell r="AB1812">
            <v>0</v>
          </cell>
          <cell r="AD1812">
            <v>165</v>
          </cell>
          <cell r="AE1812" t="str">
            <v>SE</v>
          </cell>
          <cell r="AF1812" t="str">
            <v>165.SE</v>
          </cell>
        </row>
        <row r="1813">
          <cell r="A1813">
            <v>1813</v>
          </cell>
          <cell r="D1813" t="str">
            <v>SO</v>
          </cell>
          <cell r="E1813" t="str">
            <v>PTD</v>
          </cell>
          <cell r="F1813">
            <v>9499540.8140359204</v>
          </cell>
          <cell r="G1813">
            <v>4638022.4335879395</v>
          </cell>
          <cell r="H1813">
            <v>2345595.5470116315</v>
          </cell>
          <cell r="I1813">
            <v>2515922.8334363489</v>
          </cell>
          <cell r="J1813">
            <v>0</v>
          </cell>
          <cell r="K1813">
            <v>0</v>
          </cell>
          <cell r="M1813">
            <v>0.75</v>
          </cell>
          <cell r="N1813">
            <v>3478516.8251909548</v>
          </cell>
          <cell r="O1813">
            <v>1159505.6083969849</v>
          </cell>
          <cell r="P1813">
            <v>0.75</v>
          </cell>
          <cell r="Q1813">
            <v>1759196.6602587237</v>
          </cell>
          <cell r="R1813">
            <v>586398.88675290789</v>
          </cell>
          <cell r="S1813" t="str">
            <v>PLNT</v>
          </cell>
          <cell r="T1813">
            <v>424466.55266437359</v>
          </cell>
          <cell r="U1813">
            <v>1253692.9894404912</v>
          </cell>
          <cell r="V1813">
            <v>478451.79371682456</v>
          </cell>
          <cell r="W1813">
            <v>280080.03898697352</v>
          </cell>
          <cell r="X1813">
            <v>79231.45862768589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D1813">
            <v>165</v>
          </cell>
          <cell r="AE1813" t="str">
            <v>SO</v>
          </cell>
          <cell r="AF1813" t="str">
            <v>165.SO</v>
          </cell>
        </row>
        <row r="1814">
          <cell r="A1814">
            <v>1814</v>
          </cell>
          <cell r="F1814">
            <v>16747716.212973651</v>
          </cell>
          <cell r="G1814">
            <v>6743671.6792770782</v>
          </cell>
          <cell r="H1814">
            <v>3428627.6123417802</v>
          </cell>
          <cell r="I1814">
            <v>3176528.5662391754</v>
          </cell>
          <cell r="J1814">
            <v>16113.044346386507</v>
          </cell>
          <cell r="K1814">
            <v>3382775.3107692301</v>
          </cell>
          <cell r="N1814">
            <v>5057753.7594578089</v>
          </cell>
          <cell r="O1814">
            <v>1685917.9198192696</v>
          </cell>
          <cell r="Q1814">
            <v>2571470.7092563352</v>
          </cell>
          <cell r="R1814">
            <v>857156.90308544505</v>
          </cell>
          <cell r="T1814">
            <v>535918.71421185217</v>
          </cell>
          <cell r="U1814">
            <v>1582875.0951046452</v>
          </cell>
          <cell r="V1814">
            <v>604078.85731298069</v>
          </cell>
          <cell r="W1814">
            <v>353620.64084467146</v>
          </cell>
          <cell r="X1814">
            <v>100035.25876502562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D1814">
            <v>165</v>
          </cell>
          <cell r="AE1814" t="str">
            <v>NA</v>
          </cell>
          <cell r="AF1814" t="str">
            <v>165.NA1</v>
          </cell>
        </row>
        <row r="1815">
          <cell r="A1815">
            <v>1815</v>
          </cell>
          <cell r="AD1815">
            <v>165</v>
          </cell>
          <cell r="AE1815" t="str">
            <v>NA</v>
          </cell>
          <cell r="AF1815" t="str">
            <v>165.NA2</v>
          </cell>
        </row>
        <row r="1816">
          <cell r="A1816">
            <v>1816</v>
          </cell>
          <cell r="B1816" t="str">
            <v>182M</v>
          </cell>
          <cell r="C1816" t="str">
            <v>Misc Regulatory Assets</v>
          </cell>
          <cell r="AD1816" t="str">
            <v>182M</v>
          </cell>
          <cell r="AE1816" t="str">
            <v>NA</v>
          </cell>
          <cell r="AF1816" t="str">
            <v>182M.NA</v>
          </cell>
        </row>
        <row r="1817">
          <cell r="A1817">
            <v>1817</v>
          </cell>
          <cell r="D1817" t="str">
            <v>S</v>
          </cell>
          <cell r="E1817" t="str">
            <v>DDS2</v>
          </cell>
          <cell r="F1817">
            <v>8930532.2338461503</v>
          </cell>
          <cell r="G1817">
            <v>1024986.8852411298</v>
          </cell>
          <cell r="H1817">
            <v>-603505.88039891084</v>
          </cell>
          <cell r="I1817">
            <v>-3174995.3054575743</v>
          </cell>
          <cell r="J1817">
            <v>11896374.37925355</v>
          </cell>
          <cell r="K1817">
            <v>-212327.84479204583</v>
          </cell>
          <cell r="M1817">
            <v>0.75</v>
          </cell>
          <cell r="N1817">
            <v>768740.16393084731</v>
          </cell>
          <cell r="O1817">
            <v>256246.72131028245</v>
          </cell>
          <cell r="P1817">
            <v>0.75</v>
          </cell>
          <cell r="Q1817">
            <v>-452629.4102991831</v>
          </cell>
          <cell r="R1817">
            <v>-150876.47009972771</v>
          </cell>
          <cell r="S1817" t="str">
            <v>PLNT</v>
          </cell>
          <cell r="T1817">
            <v>-535660.03460942069</v>
          </cell>
          <cell r="U1817">
            <v>-1582111.0659908224</v>
          </cell>
          <cell r="V1817">
            <v>-603787.27787284716</v>
          </cell>
          <cell r="W1817">
            <v>-353449.95367820479</v>
          </cell>
          <cell r="X1817">
            <v>-99986.97330627928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D1817" t="str">
            <v>182M</v>
          </cell>
          <cell r="AE1817" t="str">
            <v>S</v>
          </cell>
          <cell r="AF1817" t="str">
            <v>182M.S</v>
          </cell>
        </row>
        <row r="1818">
          <cell r="A1818">
            <v>1818</v>
          </cell>
          <cell r="D1818" t="str">
            <v>SG</v>
          </cell>
          <cell r="E1818" t="str">
            <v>DEFSG</v>
          </cell>
          <cell r="F1818">
            <v>1508255.1871381674</v>
          </cell>
          <cell r="G1818">
            <v>1236290.4189399674</v>
          </cell>
          <cell r="H1818">
            <v>271964.76819820015</v>
          </cell>
          <cell r="I1818">
            <v>0</v>
          </cell>
          <cell r="J1818">
            <v>0</v>
          </cell>
          <cell r="K1818">
            <v>0</v>
          </cell>
          <cell r="M1818">
            <v>0.75</v>
          </cell>
          <cell r="N1818">
            <v>927217.8142049755</v>
          </cell>
          <cell r="O1818">
            <v>309072.60473499185</v>
          </cell>
          <cell r="P1818">
            <v>0.75</v>
          </cell>
          <cell r="Q1818">
            <v>203973.57614865011</v>
          </cell>
          <cell r="R1818">
            <v>67991.192049550038</v>
          </cell>
          <cell r="S1818" t="str">
            <v>PLNT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D1818" t="str">
            <v>182M</v>
          </cell>
          <cell r="AE1818" t="str">
            <v>SG</v>
          </cell>
          <cell r="AF1818" t="str">
            <v>182M.SG</v>
          </cell>
        </row>
        <row r="1819">
          <cell r="A1819">
            <v>1819</v>
          </cell>
          <cell r="D1819" t="str">
            <v>SGCT</v>
          </cell>
          <cell r="E1819" t="str">
            <v>P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M1819">
            <v>0.75</v>
          </cell>
          <cell r="N1819">
            <v>0</v>
          </cell>
          <cell r="O1819">
            <v>0</v>
          </cell>
          <cell r="P1819">
            <v>0.75</v>
          </cell>
          <cell r="Q1819">
            <v>0</v>
          </cell>
          <cell r="R1819">
            <v>0</v>
          </cell>
          <cell r="S1819" t="str">
            <v>PLNT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0</v>
          </cell>
          <cell r="AA1819">
            <v>0</v>
          </cell>
          <cell r="AB1819">
            <v>0</v>
          </cell>
          <cell r="AD1819" t="str">
            <v>182M</v>
          </cell>
          <cell r="AE1819" t="str">
            <v>SGCT</v>
          </cell>
          <cell r="AF1819" t="str">
            <v>182M.SGCT</v>
          </cell>
        </row>
        <row r="1820">
          <cell r="A1820">
            <v>1820</v>
          </cell>
          <cell r="D1820" t="str">
            <v>SG-P</v>
          </cell>
          <cell r="E1820" t="str">
            <v>DEFSG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0.75</v>
          </cell>
          <cell r="N1820">
            <v>0</v>
          </cell>
          <cell r="O1820">
            <v>0</v>
          </cell>
          <cell r="P1820">
            <v>0.75</v>
          </cell>
          <cell r="Q1820">
            <v>0</v>
          </cell>
          <cell r="R1820">
            <v>0</v>
          </cell>
          <cell r="S1820" t="str">
            <v>PLNT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0</v>
          </cell>
          <cell r="AD1820" t="str">
            <v>182M</v>
          </cell>
          <cell r="AE1820" t="str">
            <v>SG-P</v>
          </cell>
          <cell r="AF1820" t="str">
            <v>182M.SG-P</v>
          </cell>
        </row>
        <row r="1821">
          <cell r="A1821">
            <v>1821</v>
          </cell>
          <cell r="D1821" t="str">
            <v>SE</v>
          </cell>
          <cell r="E1821" t="str">
            <v>P</v>
          </cell>
          <cell r="F1821">
            <v>85056837.39205353</v>
          </cell>
          <cell r="G1821">
            <v>85056837.39205353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M1821">
            <v>0.75</v>
          </cell>
          <cell r="N1821">
            <v>63792628.044040143</v>
          </cell>
          <cell r="O1821">
            <v>21264209.348013382</v>
          </cell>
          <cell r="P1821">
            <v>0.75</v>
          </cell>
          <cell r="Q1821">
            <v>0</v>
          </cell>
          <cell r="R1821">
            <v>0</v>
          </cell>
          <cell r="S1821" t="str">
            <v>PLNT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0</v>
          </cell>
          <cell r="AA1821">
            <v>0</v>
          </cell>
          <cell r="AB1821">
            <v>0</v>
          </cell>
          <cell r="AD1821" t="str">
            <v>182M</v>
          </cell>
          <cell r="AE1821" t="str">
            <v>SE</v>
          </cell>
          <cell r="AF1821" t="str">
            <v>182M.SE</v>
          </cell>
        </row>
        <row r="1822">
          <cell r="A1822">
            <v>1822</v>
          </cell>
          <cell r="D1822" t="str">
            <v>SG</v>
          </cell>
          <cell r="E1822" t="str">
            <v>P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M1822">
            <v>0.75</v>
          </cell>
          <cell r="N1822">
            <v>0</v>
          </cell>
          <cell r="O1822">
            <v>0</v>
          </cell>
          <cell r="P1822">
            <v>0.75</v>
          </cell>
          <cell r="Q1822">
            <v>0</v>
          </cell>
          <cell r="R1822">
            <v>0</v>
          </cell>
          <cell r="S1822" t="str">
            <v>PLNT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0</v>
          </cell>
          <cell r="AA1822">
            <v>0</v>
          </cell>
          <cell r="AB1822">
            <v>0</v>
          </cell>
          <cell r="AD1822" t="str">
            <v>182M</v>
          </cell>
          <cell r="AE1822" t="str">
            <v>SG</v>
          </cell>
          <cell r="AF1822" t="str">
            <v>182M.SG1</v>
          </cell>
        </row>
        <row r="1823">
          <cell r="A1823">
            <v>1823</v>
          </cell>
          <cell r="D1823" t="str">
            <v>SO</v>
          </cell>
          <cell r="E1823" t="str">
            <v>DDSO2</v>
          </cell>
          <cell r="F1823">
            <v>192191665.92470607</v>
          </cell>
          <cell r="G1823">
            <v>86234562.559765249</v>
          </cell>
          <cell r="H1823">
            <v>16700251.839184146</v>
          </cell>
          <cell r="I1823">
            <v>61271494.451565318</v>
          </cell>
          <cell r="J1823">
            <v>26429763.92033495</v>
          </cell>
          <cell r="K1823">
            <v>1555593.1538564172</v>
          </cell>
          <cell r="M1823">
            <v>0.75</v>
          </cell>
          <cell r="N1823">
            <v>64675921.919823937</v>
          </cell>
          <cell r="O1823">
            <v>21558640.639941312</v>
          </cell>
          <cell r="P1823">
            <v>0.75</v>
          </cell>
          <cell r="Q1823">
            <v>12525188.879388109</v>
          </cell>
          <cell r="R1823">
            <v>4175062.9597960366</v>
          </cell>
          <cell r="S1823" t="str">
            <v>PLNT</v>
          </cell>
          <cell r="T1823">
            <v>10337240.745546976</v>
          </cell>
          <cell r="U1823">
            <v>30531796.13682805</v>
          </cell>
          <cell r="V1823">
            <v>11651969.621032318</v>
          </cell>
          <cell r="W1823">
            <v>6820925.6367952535</v>
          </cell>
          <cell r="X1823">
            <v>1929562.3113627194</v>
          </cell>
          <cell r="Y1823">
            <v>0</v>
          </cell>
          <cell r="Z1823">
            <v>0</v>
          </cell>
          <cell r="AA1823">
            <v>0</v>
          </cell>
          <cell r="AB1823">
            <v>0</v>
          </cell>
          <cell r="AD1823" t="str">
            <v>182M</v>
          </cell>
          <cell r="AE1823" t="str">
            <v>SO</v>
          </cell>
          <cell r="AF1823" t="str">
            <v>182M.SO</v>
          </cell>
        </row>
        <row r="1824">
          <cell r="A1824">
            <v>1824</v>
          </cell>
          <cell r="F1824">
            <v>287687290.73774391</v>
          </cell>
          <cell r="G1824">
            <v>173552677.25599986</v>
          </cell>
          <cell r="H1824">
            <v>16368710.726983435</v>
          </cell>
          <cell r="I1824">
            <v>58096499.146107741</v>
          </cell>
          <cell r="J1824">
            <v>38326138.299588501</v>
          </cell>
          <cell r="K1824">
            <v>1343265.3090643713</v>
          </cell>
          <cell r="N1824">
            <v>130164507.94199991</v>
          </cell>
          <cell r="O1824">
            <v>43388169.313999966</v>
          </cell>
          <cell r="Q1824">
            <v>12276533.045237577</v>
          </cell>
          <cell r="R1824">
            <v>4092177.6817458589</v>
          </cell>
          <cell r="T1824">
            <v>9801580.7109375559</v>
          </cell>
          <cell r="U1824">
            <v>28949685.070837229</v>
          </cell>
          <cell r="V1824">
            <v>11048182.343159471</v>
          </cell>
          <cell r="W1824">
            <v>6467475.6831170488</v>
          </cell>
          <cell r="X1824">
            <v>1829575.33805644</v>
          </cell>
          <cell r="Y1824">
            <v>0</v>
          </cell>
          <cell r="Z1824">
            <v>0</v>
          </cell>
          <cell r="AA1824">
            <v>0</v>
          </cell>
          <cell r="AB1824">
            <v>0</v>
          </cell>
          <cell r="AD1824" t="str">
            <v>182M</v>
          </cell>
          <cell r="AE1824" t="str">
            <v>NA</v>
          </cell>
          <cell r="AF1824" t="str">
            <v>182M.NA1</v>
          </cell>
        </row>
        <row r="1825">
          <cell r="A1825">
            <v>1825</v>
          </cell>
          <cell r="AD1825" t="str">
            <v>182M</v>
          </cell>
          <cell r="AE1825" t="str">
            <v>NA</v>
          </cell>
          <cell r="AF1825" t="str">
            <v>182M.NA2</v>
          </cell>
        </row>
        <row r="1826">
          <cell r="A1826">
            <v>1826</v>
          </cell>
          <cell r="B1826" t="str">
            <v>186M</v>
          </cell>
          <cell r="C1826" t="str">
            <v>Misc Deferred Debits</v>
          </cell>
          <cell r="AD1826" t="str">
            <v>186M</v>
          </cell>
          <cell r="AE1826" t="str">
            <v>NA</v>
          </cell>
          <cell r="AF1826" t="str">
            <v>186M.NA</v>
          </cell>
        </row>
        <row r="1827">
          <cell r="A1827">
            <v>1827</v>
          </cell>
          <cell r="D1827" t="str">
            <v>S</v>
          </cell>
          <cell r="E1827" t="str">
            <v>LABOR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0.75</v>
          </cell>
          <cell r="N1827">
            <v>0</v>
          </cell>
          <cell r="O1827">
            <v>0</v>
          </cell>
          <cell r="P1827">
            <v>0.75</v>
          </cell>
          <cell r="Q1827">
            <v>0</v>
          </cell>
          <cell r="R1827">
            <v>0</v>
          </cell>
          <cell r="S1827" t="str">
            <v>PLNT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D1827" t="str">
            <v>186M</v>
          </cell>
          <cell r="AE1827" t="str">
            <v>S</v>
          </cell>
          <cell r="AF1827" t="str">
            <v>186M.S</v>
          </cell>
        </row>
        <row r="1828">
          <cell r="A1828">
            <v>1828</v>
          </cell>
          <cell r="D1828" t="str">
            <v>SG</v>
          </cell>
          <cell r="E1828" t="str">
            <v>P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0.75</v>
          </cell>
          <cell r="N1828">
            <v>0</v>
          </cell>
          <cell r="O1828">
            <v>0</v>
          </cell>
          <cell r="P1828">
            <v>0.75</v>
          </cell>
          <cell r="Q1828">
            <v>0</v>
          </cell>
          <cell r="R1828">
            <v>0</v>
          </cell>
          <cell r="S1828" t="str">
            <v>PLNT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  <cell r="AB1828">
            <v>0</v>
          </cell>
          <cell r="AD1828" t="str">
            <v>186M</v>
          </cell>
          <cell r="AE1828" t="str">
            <v>SG</v>
          </cell>
          <cell r="AF1828" t="str">
            <v>186M.SG</v>
          </cell>
        </row>
        <row r="1829">
          <cell r="A1829">
            <v>1829</v>
          </cell>
          <cell r="D1829" t="str">
            <v>SG</v>
          </cell>
          <cell r="E1829" t="str">
            <v>P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0.75</v>
          </cell>
          <cell r="N1829">
            <v>0</v>
          </cell>
          <cell r="O1829">
            <v>0</v>
          </cell>
          <cell r="P1829">
            <v>0.75</v>
          </cell>
          <cell r="Q1829">
            <v>0</v>
          </cell>
          <cell r="R1829">
            <v>0</v>
          </cell>
          <cell r="S1829" t="str">
            <v>PLNT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D1829" t="str">
            <v>186M</v>
          </cell>
          <cell r="AE1829" t="str">
            <v>SG</v>
          </cell>
          <cell r="AF1829" t="str">
            <v>186M.SG1</v>
          </cell>
        </row>
        <row r="1830">
          <cell r="A1830">
            <v>1830</v>
          </cell>
          <cell r="D1830" t="str">
            <v>SG</v>
          </cell>
          <cell r="E1830" t="str">
            <v>DEFSG</v>
          </cell>
          <cell r="F1830">
            <v>28374975.684002474</v>
          </cell>
          <cell r="G1830">
            <v>23258471.69294253</v>
          </cell>
          <cell r="H1830">
            <v>5116503.9910599459</v>
          </cell>
          <cell r="I1830">
            <v>0</v>
          </cell>
          <cell r="J1830">
            <v>0</v>
          </cell>
          <cell r="K1830">
            <v>0</v>
          </cell>
          <cell r="M1830">
            <v>0.75</v>
          </cell>
          <cell r="N1830">
            <v>17443853.769706897</v>
          </cell>
          <cell r="O1830">
            <v>5814617.9232356325</v>
          </cell>
          <cell r="P1830">
            <v>0.75</v>
          </cell>
          <cell r="Q1830">
            <v>3837377.9932949594</v>
          </cell>
          <cell r="R1830">
            <v>1279125.9977649865</v>
          </cell>
          <cell r="S1830" t="str">
            <v>PLNT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D1830" t="str">
            <v>186M</v>
          </cell>
          <cell r="AE1830" t="str">
            <v>SG</v>
          </cell>
          <cell r="AF1830" t="str">
            <v>186M.SG2</v>
          </cell>
        </row>
        <row r="1831">
          <cell r="A1831">
            <v>1831</v>
          </cell>
          <cell r="D1831" t="str">
            <v>SO</v>
          </cell>
          <cell r="E1831" t="str">
            <v>LABOR</v>
          </cell>
          <cell r="F1831">
            <v>113554.41932709591</v>
          </cell>
          <cell r="G1831">
            <v>52391.55208836581</v>
          </cell>
          <cell r="H1831">
            <v>9864.2764658149936</v>
          </cell>
          <cell r="I1831">
            <v>34622.660176886755</v>
          </cell>
          <cell r="J1831">
            <v>16675.930596028353</v>
          </cell>
          <cell r="K1831">
            <v>0</v>
          </cell>
          <cell r="M1831">
            <v>0.75</v>
          </cell>
          <cell r="N1831">
            <v>39293.664066274359</v>
          </cell>
          <cell r="O1831">
            <v>13097.888022091453</v>
          </cell>
          <cell r="P1831">
            <v>0.75</v>
          </cell>
          <cell r="Q1831">
            <v>7398.2073493612452</v>
          </cell>
          <cell r="R1831">
            <v>2466.0691164537484</v>
          </cell>
          <cell r="S1831" t="str">
            <v>PLNT</v>
          </cell>
          <cell r="T1831">
            <v>5841.2607151709035</v>
          </cell>
          <cell r="U1831">
            <v>17252.590485955996</v>
          </cell>
          <cell r="V1831">
            <v>6584.174063182224</v>
          </cell>
          <cell r="W1831">
            <v>3854.2978676855782</v>
          </cell>
          <cell r="X1831">
            <v>1090.3370448920537</v>
          </cell>
          <cell r="Y1831">
            <v>0</v>
          </cell>
          <cell r="Z1831">
            <v>0</v>
          </cell>
          <cell r="AA1831">
            <v>0</v>
          </cell>
          <cell r="AB1831">
            <v>0</v>
          </cell>
          <cell r="AD1831" t="str">
            <v>186M</v>
          </cell>
          <cell r="AE1831" t="str">
            <v>SO</v>
          </cell>
          <cell r="AF1831" t="str">
            <v>186M.SO</v>
          </cell>
        </row>
        <row r="1832">
          <cell r="A1832">
            <v>1832</v>
          </cell>
          <cell r="D1832" t="str">
            <v>SE</v>
          </cell>
          <cell r="E1832" t="str">
            <v>P</v>
          </cell>
          <cell r="F1832">
            <v>792923.94389419758</v>
          </cell>
          <cell r="G1832">
            <v>792923.94389419758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0.75</v>
          </cell>
          <cell r="N1832">
            <v>594692.95792064816</v>
          </cell>
          <cell r="O1832">
            <v>198230.9859735494</v>
          </cell>
          <cell r="P1832">
            <v>0.75</v>
          </cell>
          <cell r="Q1832">
            <v>0</v>
          </cell>
          <cell r="R1832">
            <v>0</v>
          </cell>
          <cell r="S1832" t="str">
            <v>PLNT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B1832">
            <v>0</v>
          </cell>
          <cell r="AD1832" t="str">
            <v>186M</v>
          </cell>
          <cell r="AE1832" t="str">
            <v>SE</v>
          </cell>
          <cell r="AF1832" t="str">
            <v>186M.SE</v>
          </cell>
        </row>
        <row r="1833">
          <cell r="A1833">
            <v>1833</v>
          </cell>
          <cell r="D1833" t="str">
            <v>SNPPS</v>
          </cell>
          <cell r="E1833" t="str">
            <v>P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0.75</v>
          </cell>
          <cell r="N1833">
            <v>0</v>
          </cell>
          <cell r="O1833">
            <v>0</v>
          </cell>
          <cell r="P1833">
            <v>0.75</v>
          </cell>
          <cell r="Q1833">
            <v>0</v>
          </cell>
          <cell r="R1833">
            <v>0</v>
          </cell>
          <cell r="S1833" t="str">
            <v>PLNT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D1833" t="str">
            <v>186M</v>
          </cell>
          <cell r="AE1833" t="str">
            <v>SNPPS</v>
          </cell>
          <cell r="AF1833" t="str">
            <v>186M.SNPPS</v>
          </cell>
        </row>
        <row r="1834">
          <cell r="A1834">
            <v>1834</v>
          </cell>
          <cell r="D1834" t="str">
            <v>EXCTAX</v>
          </cell>
          <cell r="E1834" t="str">
            <v>GP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0.75</v>
          </cell>
          <cell r="N1834">
            <v>0</v>
          </cell>
          <cell r="O1834">
            <v>0</v>
          </cell>
          <cell r="P1834">
            <v>0.75</v>
          </cell>
          <cell r="Q1834">
            <v>0</v>
          </cell>
          <cell r="R1834">
            <v>0</v>
          </cell>
          <cell r="S1834" t="str">
            <v>PLNT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D1834" t="str">
            <v>186M</v>
          </cell>
          <cell r="AE1834" t="str">
            <v>EXCTAX</v>
          </cell>
          <cell r="AF1834" t="str">
            <v>186M.EXCTAX</v>
          </cell>
        </row>
        <row r="1835">
          <cell r="A1835">
            <v>1835</v>
          </cell>
          <cell r="F1835">
            <v>29281454.047223765</v>
          </cell>
          <cell r="G1835">
            <v>24103787.188925091</v>
          </cell>
          <cell r="H1835">
            <v>5126368.2675257605</v>
          </cell>
          <cell r="I1835">
            <v>34622.660176886755</v>
          </cell>
          <cell r="J1835">
            <v>16675.930596028353</v>
          </cell>
          <cell r="K1835">
            <v>0</v>
          </cell>
          <cell r="N1835">
            <v>18077840.391693819</v>
          </cell>
          <cell r="O1835">
            <v>6025946.7972312728</v>
          </cell>
          <cell r="Q1835">
            <v>3844776.2006443208</v>
          </cell>
          <cell r="R1835">
            <v>1281592.0668814401</v>
          </cell>
          <cell r="T1835">
            <v>5841.2607151709035</v>
          </cell>
          <cell r="U1835">
            <v>17252.590485955996</v>
          </cell>
          <cell r="V1835">
            <v>6584.174063182224</v>
          </cell>
          <cell r="W1835">
            <v>3854.2978676855782</v>
          </cell>
          <cell r="X1835">
            <v>1090.3370448920537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D1835" t="str">
            <v>186M</v>
          </cell>
          <cell r="AE1835" t="str">
            <v>NA</v>
          </cell>
          <cell r="AF1835" t="str">
            <v>186M.NA1</v>
          </cell>
        </row>
        <row r="1836">
          <cell r="A1836">
            <v>1836</v>
          </cell>
          <cell r="AD1836" t="str">
            <v>186M</v>
          </cell>
          <cell r="AE1836" t="str">
            <v>NA</v>
          </cell>
          <cell r="AF1836" t="str">
            <v>186M.NA2</v>
          </cell>
        </row>
        <row r="1837">
          <cell r="A1837">
            <v>1837</v>
          </cell>
          <cell r="B1837" t="str">
            <v>Working Capital</v>
          </cell>
          <cell r="AD1837" t="str">
            <v>Working Capital</v>
          </cell>
          <cell r="AE1837" t="str">
            <v>NA</v>
          </cell>
          <cell r="AF1837" t="str">
            <v>Working Capital.NA</v>
          </cell>
        </row>
        <row r="1838">
          <cell r="A1838">
            <v>1838</v>
          </cell>
          <cell r="B1838" t="str">
            <v>CWC</v>
          </cell>
          <cell r="C1838" t="str">
            <v>Cash Working Capital</v>
          </cell>
          <cell r="AD1838" t="str">
            <v>CWC</v>
          </cell>
          <cell r="AE1838" t="str">
            <v>NA</v>
          </cell>
          <cell r="AF1838" t="str">
            <v>CWC.NA</v>
          </cell>
        </row>
        <row r="1839">
          <cell r="A1839">
            <v>1839</v>
          </cell>
          <cell r="D1839" t="str">
            <v>S</v>
          </cell>
          <cell r="E1839" t="str">
            <v>CWC</v>
          </cell>
          <cell r="F1839">
            <v>15216160.284364279</v>
          </cell>
          <cell r="G1839">
            <v>11623303.271499282</v>
          </cell>
          <cell r="H1839">
            <v>1488850.5458692266</v>
          </cell>
          <cell r="I1839">
            <v>1568107.6668465366</v>
          </cell>
          <cell r="J1839">
            <v>437317.17134804686</v>
          </cell>
          <cell r="K1839">
            <v>98581.628801189712</v>
          </cell>
          <cell r="M1839">
            <v>0.75</v>
          </cell>
          <cell r="N1839">
            <v>8717477.4536244608</v>
          </cell>
          <cell r="O1839">
            <v>2905825.8178748204</v>
          </cell>
          <cell r="P1839">
            <v>0.75</v>
          </cell>
          <cell r="Q1839">
            <v>1116637.9094019199</v>
          </cell>
          <cell r="R1839">
            <v>372212.63646730664</v>
          </cell>
          <cell r="S1839" t="str">
            <v>PLNT</v>
          </cell>
          <cell r="T1839">
            <v>264558.6926224631</v>
          </cell>
          <cell r="U1839">
            <v>781393.43643073819</v>
          </cell>
          <cell r="V1839">
            <v>298206.25496652833</v>
          </cell>
          <cell r="W1839">
            <v>174566.42573821667</v>
          </cell>
          <cell r="X1839">
            <v>49382.85708859031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D1839" t="str">
            <v>CWC</v>
          </cell>
          <cell r="AE1839" t="str">
            <v>S</v>
          </cell>
          <cell r="AF1839" t="str">
            <v>CWC.S</v>
          </cell>
        </row>
        <row r="1840">
          <cell r="A1840">
            <v>1840</v>
          </cell>
          <cell r="D1840" t="str">
            <v>SO</v>
          </cell>
          <cell r="E1840" t="str">
            <v>CWC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M1840">
            <v>0.75</v>
          </cell>
          <cell r="N1840">
            <v>0</v>
          </cell>
          <cell r="O1840">
            <v>0</v>
          </cell>
          <cell r="P1840">
            <v>0.75</v>
          </cell>
          <cell r="Q1840">
            <v>0</v>
          </cell>
          <cell r="R1840">
            <v>0</v>
          </cell>
          <cell r="S1840" t="str">
            <v>PLNT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0</v>
          </cell>
          <cell r="AA1840">
            <v>0</v>
          </cell>
          <cell r="AB1840">
            <v>0</v>
          </cell>
          <cell r="AD1840" t="str">
            <v>CWC</v>
          </cell>
          <cell r="AE1840" t="str">
            <v>SO</v>
          </cell>
          <cell r="AF1840" t="str">
            <v>CWC.SO</v>
          </cell>
        </row>
        <row r="1841">
          <cell r="A1841">
            <v>1841</v>
          </cell>
          <cell r="D1841" t="str">
            <v>SE</v>
          </cell>
          <cell r="E1841" t="str">
            <v>CWC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M1841">
            <v>0.75</v>
          </cell>
          <cell r="N1841">
            <v>0</v>
          </cell>
          <cell r="O1841">
            <v>0</v>
          </cell>
          <cell r="P1841">
            <v>0.75</v>
          </cell>
          <cell r="Q1841">
            <v>0</v>
          </cell>
          <cell r="R1841">
            <v>0</v>
          </cell>
          <cell r="S1841" t="str">
            <v>PLNT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D1841" t="str">
            <v>CWC</v>
          </cell>
          <cell r="AE1841" t="str">
            <v>SE</v>
          </cell>
          <cell r="AF1841" t="str">
            <v>CWC.SE</v>
          </cell>
        </row>
        <row r="1842">
          <cell r="A1842">
            <v>1842</v>
          </cell>
          <cell r="F1842">
            <v>15216160.284364279</v>
          </cell>
          <cell r="G1842">
            <v>11623303.271499282</v>
          </cell>
          <cell r="H1842">
            <v>1488850.5458692266</v>
          </cell>
          <cell r="I1842">
            <v>1568107.6668465366</v>
          </cell>
          <cell r="J1842">
            <v>437317.17134804686</v>
          </cell>
          <cell r="K1842">
            <v>98581.628801189712</v>
          </cell>
          <cell r="N1842">
            <v>8717477.4536244608</v>
          </cell>
          <cell r="O1842">
            <v>2905825.8178748204</v>
          </cell>
          <cell r="Q1842">
            <v>1116637.9094019199</v>
          </cell>
          <cell r="R1842">
            <v>372212.63646730664</v>
          </cell>
          <cell r="T1842">
            <v>264558.6926224631</v>
          </cell>
          <cell r="U1842">
            <v>781393.43643073819</v>
          </cell>
          <cell r="V1842">
            <v>298206.25496652833</v>
          </cell>
          <cell r="W1842">
            <v>174566.42573821667</v>
          </cell>
          <cell r="X1842">
            <v>49382.85708859031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D1842" t="str">
            <v>CWC</v>
          </cell>
          <cell r="AE1842" t="str">
            <v>NA</v>
          </cell>
          <cell r="AF1842" t="str">
            <v>CWC.NA1</v>
          </cell>
        </row>
        <row r="1843">
          <cell r="A1843">
            <v>1843</v>
          </cell>
          <cell r="AD1843" t="str">
            <v>CWC</v>
          </cell>
          <cell r="AE1843" t="str">
            <v>NA</v>
          </cell>
          <cell r="AF1843" t="str">
            <v>CWC.NA2</v>
          </cell>
        </row>
        <row r="1844">
          <cell r="A1844">
            <v>1844</v>
          </cell>
          <cell r="B1844" t="str">
            <v>OWC</v>
          </cell>
          <cell r="C1844" t="str">
            <v>Other Working Capital</v>
          </cell>
          <cell r="AD1844" t="str">
            <v>OWC</v>
          </cell>
          <cell r="AE1844" t="str">
            <v>NA</v>
          </cell>
          <cell r="AF1844" t="str">
            <v>OWC.NA</v>
          </cell>
        </row>
        <row r="1845">
          <cell r="A1845">
            <v>1845</v>
          </cell>
          <cell r="B1845">
            <v>131</v>
          </cell>
          <cell r="D1845" t="str">
            <v>SNP</v>
          </cell>
          <cell r="E1845" t="str">
            <v>GP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M1845">
            <v>0.75</v>
          </cell>
          <cell r="N1845">
            <v>0</v>
          </cell>
          <cell r="O1845">
            <v>0</v>
          </cell>
          <cell r="P1845">
            <v>0.75</v>
          </cell>
          <cell r="Q1845">
            <v>0</v>
          </cell>
          <cell r="R1845">
            <v>0</v>
          </cell>
          <cell r="S1845" t="str">
            <v>PLNT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  <cell r="AD1845">
            <v>131</v>
          </cell>
          <cell r="AE1845" t="str">
            <v>SNP</v>
          </cell>
          <cell r="AF1845" t="str">
            <v>131.SNP</v>
          </cell>
        </row>
        <row r="1846">
          <cell r="A1846">
            <v>1846</v>
          </cell>
          <cell r="B1846">
            <v>143</v>
          </cell>
          <cell r="D1846" t="str">
            <v>SO</v>
          </cell>
          <cell r="E1846" t="str">
            <v>GP</v>
          </cell>
          <cell r="F1846">
            <v>16641593.768998714</v>
          </cell>
          <cell r="G1846">
            <v>7928527.0777886529</v>
          </cell>
          <cell r="H1846">
            <v>4106948.1827074676</v>
          </cell>
          <cell r="I1846">
            <v>4496444.3066060934</v>
          </cell>
          <cell r="J1846">
            <v>109674.20189649788</v>
          </cell>
          <cell r="K1846">
            <v>0</v>
          </cell>
          <cell r="M1846">
            <v>0.75</v>
          </cell>
          <cell r="N1846">
            <v>5946395.3083414901</v>
          </cell>
          <cell r="O1846">
            <v>1982131.7694471632</v>
          </cell>
          <cell r="P1846">
            <v>0.75</v>
          </cell>
          <cell r="Q1846">
            <v>3080211.1370306006</v>
          </cell>
          <cell r="R1846">
            <v>1026737.0456768669</v>
          </cell>
          <cell r="S1846" t="str">
            <v>PLNT</v>
          </cell>
          <cell r="T1846">
            <v>758604.43281784153</v>
          </cell>
          <cell r="U1846">
            <v>2240593.6420960133</v>
          </cell>
          <cell r="V1846">
            <v>855086.57708118693</v>
          </cell>
          <cell r="W1846">
            <v>500557.60055919492</v>
          </cell>
          <cell r="X1846">
            <v>141602.05405185674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D1846">
            <v>143</v>
          </cell>
          <cell r="AE1846" t="str">
            <v>SO</v>
          </cell>
          <cell r="AF1846" t="str">
            <v>143.SO</v>
          </cell>
        </row>
        <row r="1847">
          <cell r="A1847">
            <v>1847</v>
          </cell>
          <cell r="B1847">
            <v>232</v>
          </cell>
          <cell r="D1847" t="str">
            <v>S</v>
          </cell>
          <cell r="E1847" t="str">
            <v>P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M1847">
            <v>0.75</v>
          </cell>
          <cell r="N1847">
            <v>0</v>
          </cell>
          <cell r="O1847">
            <v>0</v>
          </cell>
          <cell r="P1847">
            <v>0.75</v>
          </cell>
          <cell r="Q1847">
            <v>0</v>
          </cell>
          <cell r="R1847">
            <v>0</v>
          </cell>
          <cell r="S1847" t="str">
            <v>PLNT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0</v>
          </cell>
          <cell r="AA1847">
            <v>0</v>
          </cell>
          <cell r="AB1847">
            <v>0</v>
          </cell>
          <cell r="AD1847">
            <v>232</v>
          </cell>
          <cell r="AE1847" t="str">
            <v>S</v>
          </cell>
          <cell r="AF1847" t="str">
            <v>232.S</v>
          </cell>
        </row>
        <row r="1848">
          <cell r="A1848">
            <v>1848</v>
          </cell>
          <cell r="B1848">
            <v>232</v>
          </cell>
          <cell r="D1848" t="str">
            <v>SO</v>
          </cell>
          <cell r="E1848" t="str">
            <v>PTD</v>
          </cell>
          <cell r="F1848">
            <v>-2976731.5822773059</v>
          </cell>
          <cell r="G1848">
            <v>-1453348.9699810308</v>
          </cell>
          <cell r="H1848">
            <v>-735004.82609875919</v>
          </cell>
          <cell r="I1848">
            <v>-788377.78619751579</v>
          </cell>
          <cell r="J1848">
            <v>0</v>
          </cell>
          <cell r="K1848">
            <v>0</v>
          </cell>
          <cell r="M1848">
            <v>0.75</v>
          </cell>
          <cell r="N1848">
            <v>-1090011.7274857732</v>
          </cell>
          <cell r="O1848">
            <v>-363337.2424952577</v>
          </cell>
          <cell r="P1848">
            <v>0.75</v>
          </cell>
          <cell r="Q1848">
            <v>-551253.61957406939</v>
          </cell>
          <cell r="R1848">
            <v>-183751.2065246898</v>
          </cell>
          <cell r="S1848" t="str">
            <v>PLNT</v>
          </cell>
          <cell r="T1848">
            <v>-133008.84934032944</v>
          </cell>
          <cell r="U1848">
            <v>-392851.35873442737</v>
          </cell>
          <cell r="V1848">
            <v>-149925.41143144071</v>
          </cell>
          <cell r="W1848">
            <v>-87764.568197457163</v>
          </cell>
          <cell r="X1848">
            <v>-24827.598493861107</v>
          </cell>
          <cell r="Y1848">
            <v>0</v>
          </cell>
          <cell r="Z1848">
            <v>0</v>
          </cell>
          <cell r="AA1848">
            <v>0</v>
          </cell>
          <cell r="AB1848">
            <v>0</v>
          </cell>
          <cell r="AD1848">
            <v>232</v>
          </cell>
          <cell r="AE1848" t="str">
            <v>SO</v>
          </cell>
          <cell r="AF1848" t="str">
            <v>232.SO</v>
          </cell>
        </row>
        <row r="1849">
          <cell r="A1849">
            <v>1849</v>
          </cell>
          <cell r="B1849">
            <v>232</v>
          </cell>
          <cell r="D1849" t="str">
            <v>SE</v>
          </cell>
          <cell r="E1849" t="str">
            <v>P</v>
          </cell>
          <cell r="F1849">
            <v>-1328159.9245132187</v>
          </cell>
          <cell r="G1849">
            <v>-1328159.9245132187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M1849">
            <v>0.75</v>
          </cell>
          <cell r="N1849">
            <v>-996119.94338491396</v>
          </cell>
          <cell r="O1849">
            <v>-332039.98112830467</v>
          </cell>
          <cell r="P1849">
            <v>0.75</v>
          </cell>
          <cell r="Q1849">
            <v>0</v>
          </cell>
          <cell r="R1849">
            <v>0</v>
          </cell>
          <cell r="S1849" t="str">
            <v>PLNT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D1849">
            <v>232</v>
          </cell>
          <cell r="AE1849" t="str">
            <v>SE</v>
          </cell>
          <cell r="AF1849" t="str">
            <v>232.SE</v>
          </cell>
        </row>
        <row r="1850">
          <cell r="A1850">
            <v>1850</v>
          </cell>
          <cell r="B1850">
            <v>232</v>
          </cell>
          <cell r="D1850" t="str">
            <v>SG</v>
          </cell>
          <cell r="E1850" t="str">
            <v>T</v>
          </cell>
          <cell r="F1850">
            <v>-107463.97628406729</v>
          </cell>
          <cell r="G1850">
            <v>0</v>
          </cell>
          <cell r="H1850">
            <v>-107463.97628406729</v>
          </cell>
          <cell r="I1850">
            <v>0</v>
          </cell>
          <cell r="J1850">
            <v>0</v>
          </cell>
          <cell r="K1850">
            <v>0</v>
          </cell>
          <cell r="M1850">
            <v>0.75</v>
          </cell>
          <cell r="N1850">
            <v>0</v>
          </cell>
          <cell r="O1850">
            <v>0</v>
          </cell>
          <cell r="P1850">
            <v>0.75</v>
          </cell>
          <cell r="Q1850">
            <v>-80597.982213050476</v>
          </cell>
          <cell r="R1850">
            <v>-26865.994071016823</v>
          </cell>
          <cell r="S1850" t="str">
            <v>PLNT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0</v>
          </cell>
          <cell r="AA1850">
            <v>0</v>
          </cell>
          <cell r="AB1850">
            <v>0</v>
          </cell>
          <cell r="AD1850">
            <v>232</v>
          </cell>
          <cell r="AE1850" t="str">
            <v>SG</v>
          </cell>
          <cell r="AF1850" t="str">
            <v>232.SG</v>
          </cell>
        </row>
        <row r="1851">
          <cell r="A1851">
            <v>1851</v>
          </cell>
          <cell r="B1851">
            <v>2533</v>
          </cell>
          <cell r="D1851" t="str">
            <v>S</v>
          </cell>
          <cell r="E1851" t="str">
            <v>P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M1851">
            <v>0.75</v>
          </cell>
          <cell r="N1851">
            <v>0</v>
          </cell>
          <cell r="O1851">
            <v>0</v>
          </cell>
          <cell r="P1851">
            <v>0.75</v>
          </cell>
          <cell r="Q1851">
            <v>0</v>
          </cell>
          <cell r="R1851">
            <v>0</v>
          </cell>
          <cell r="S1851" t="str">
            <v>PLNT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B1851">
            <v>0</v>
          </cell>
          <cell r="AD1851">
            <v>2533</v>
          </cell>
          <cell r="AE1851" t="str">
            <v>S</v>
          </cell>
          <cell r="AF1851" t="str">
            <v>2533.S</v>
          </cell>
        </row>
        <row r="1852">
          <cell r="A1852">
            <v>1852</v>
          </cell>
          <cell r="B1852">
            <v>2533</v>
          </cell>
          <cell r="D1852" t="str">
            <v>SE</v>
          </cell>
          <cell r="E1852" t="str">
            <v>P</v>
          </cell>
          <cell r="F1852">
            <v>-2782689.7747397204</v>
          </cell>
          <cell r="G1852">
            <v>-2782689.7747397204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M1852">
            <v>0.75</v>
          </cell>
          <cell r="N1852">
            <v>-2087017.3310547904</v>
          </cell>
          <cell r="O1852">
            <v>-695672.4436849301</v>
          </cell>
          <cell r="P1852">
            <v>0.75</v>
          </cell>
          <cell r="Q1852">
            <v>0</v>
          </cell>
          <cell r="R1852">
            <v>0</v>
          </cell>
          <cell r="S1852" t="str">
            <v>PLNT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0</v>
          </cell>
          <cell r="AA1852">
            <v>0</v>
          </cell>
          <cell r="AB1852">
            <v>0</v>
          </cell>
          <cell r="AD1852">
            <v>2533</v>
          </cell>
          <cell r="AE1852" t="str">
            <v>SE</v>
          </cell>
          <cell r="AF1852" t="str">
            <v>2533.SE</v>
          </cell>
        </row>
        <row r="1853">
          <cell r="A1853">
            <v>1853</v>
          </cell>
          <cell r="B1853">
            <v>230</v>
          </cell>
          <cell r="D1853" t="str">
            <v>S</v>
          </cell>
          <cell r="E1853" t="str">
            <v>P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0.75</v>
          </cell>
          <cell r="Q1853">
            <v>0</v>
          </cell>
          <cell r="R1853">
            <v>0</v>
          </cell>
          <cell r="S1853" t="str">
            <v>PLNT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0</v>
          </cell>
          <cell r="AA1853">
            <v>0</v>
          </cell>
          <cell r="AB1853">
            <v>0</v>
          </cell>
          <cell r="AD1853">
            <v>230</v>
          </cell>
          <cell r="AE1853" t="str">
            <v>S</v>
          </cell>
          <cell r="AF1853" t="str">
            <v>230.S</v>
          </cell>
        </row>
        <row r="1854">
          <cell r="A1854">
            <v>1854</v>
          </cell>
          <cell r="F1854">
            <v>9446548.5111844018</v>
          </cell>
          <cell r="G1854">
            <v>2364328.408554683</v>
          </cell>
          <cell r="H1854">
            <v>3264479.3803246412</v>
          </cell>
          <cell r="I1854">
            <v>3708066.5204085778</v>
          </cell>
          <cell r="J1854">
            <v>109674.20189649788</v>
          </cell>
          <cell r="K1854">
            <v>0</v>
          </cell>
          <cell r="N1854">
            <v>1773246.3064160128</v>
          </cell>
          <cell r="O1854">
            <v>591082.10213867074</v>
          </cell>
          <cell r="Q1854">
            <v>2448359.5352434805</v>
          </cell>
          <cell r="R1854">
            <v>816119.84508116031</v>
          </cell>
          <cell r="T1854">
            <v>625595.58347751212</v>
          </cell>
          <cell r="U1854">
            <v>1847742.2833615858</v>
          </cell>
          <cell r="V1854">
            <v>705161.1656497462</v>
          </cell>
          <cell r="W1854">
            <v>412793.03236173774</v>
          </cell>
          <cell r="X1854">
            <v>116774.45555799564</v>
          </cell>
          <cell r="Y1854">
            <v>0</v>
          </cell>
          <cell r="Z1854">
            <v>0</v>
          </cell>
          <cell r="AA1854">
            <v>0</v>
          </cell>
          <cell r="AB1854">
            <v>0</v>
          </cell>
          <cell r="AD1854">
            <v>230</v>
          </cell>
          <cell r="AE1854" t="str">
            <v>NA</v>
          </cell>
          <cell r="AF1854" t="str">
            <v>230.NA</v>
          </cell>
        </row>
        <row r="1855">
          <cell r="A1855">
            <v>1855</v>
          </cell>
          <cell r="AD1855">
            <v>230</v>
          </cell>
          <cell r="AE1855" t="str">
            <v>NA</v>
          </cell>
          <cell r="AF1855" t="str">
            <v>230.NA1</v>
          </cell>
        </row>
        <row r="1856">
          <cell r="A1856">
            <v>1856</v>
          </cell>
          <cell r="B1856" t="str">
            <v>Total Working Capital</v>
          </cell>
          <cell r="F1856">
            <v>24662708.795548681</v>
          </cell>
          <cell r="G1856">
            <v>13987631.680053964</v>
          </cell>
          <cell r="H1856">
            <v>4753329.9261938678</v>
          </cell>
          <cell r="I1856">
            <v>5276174.1872551143</v>
          </cell>
          <cell r="J1856">
            <v>546991.37324454472</v>
          </cell>
          <cell r="K1856">
            <v>98581.628801189712</v>
          </cell>
          <cell r="N1856">
            <v>10490723.760040473</v>
          </cell>
          <cell r="O1856">
            <v>3496907.9200134911</v>
          </cell>
          <cell r="Q1856">
            <v>3564997.4446454002</v>
          </cell>
          <cell r="R1856">
            <v>1188332.481548467</v>
          </cell>
          <cell r="T1856">
            <v>890154.27609997522</v>
          </cell>
          <cell r="U1856">
            <v>2629135.7197923241</v>
          </cell>
          <cell r="V1856">
            <v>1003367.4206162745</v>
          </cell>
          <cell r="W1856">
            <v>587359.45809995441</v>
          </cell>
          <cell r="X1856">
            <v>166157.31264658595</v>
          </cell>
          <cell r="Y1856">
            <v>0</v>
          </cell>
          <cell r="Z1856">
            <v>0</v>
          </cell>
          <cell r="AA1856">
            <v>0</v>
          </cell>
          <cell r="AB1856">
            <v>0</v>
          </cell>
          <cell r="AD1856" t="str">
            <v>Total Working Capital</v>
          </cell>
          <cell r="AE1856" t="str">
            <v>NA</v>
          </cell>
          <cell r="AF1856" t="str">
            <v>Total Working Capital.NA</v>
          </cell>
        </row>
        <row r="1857">
          <cell r="A1857">
            <v>1857</v>
          </cell>
          <cell r="AD1857" t="str">
            <v>Total Working Capital</v>
          </cell>
          <cell r="AE1857" t="str">
            <v>NA</v>
          </cell>
          <cell r="AF1857" t="str">
            <v>Total Working Capital.NA1</v>
          </cell>
        </row>
        <row r="1858">
          <cell r="A1858">
            <v>1858</v>
          </cell>
          <cell r="B1858" t="str">
            <v>Miscellaneous Rate DRB</v>
          </cell>
          <cell r="AD1858" t="str">
            <v>Miscellaneous Rate DRB</v>
          </cell>
          <cell r="AE1858" t="str">
            <v>NA</v>
          </cell>
          <cell r="AF1858" t="str">
            <v>Miscellaneous Rate DRB.NA</v>
          </cell>
        </row>
        <row r="1859">
          <cell r="A1859">
            <v>1859</v>
          </cell>
          <cell r="B1859">
            <v>18221</v>
          </cell>
          <cell r="C1859" t="str">
            <v>Unrec Plant &amp; Reg Study Costs</v>
          </cell>
          <cell r="AD1859">
            <v>18221</v>
          </cell>
          <cell r="AE1859" t="str">
            <v>NA</v>
          </cell>
          <cell r="AF1859" t="str">
            <v>18221.NA</v>
          </cell>
        </row>
        <row r="1860">
          <cell r="A1860">
            <v>1860</v>
          </cell>
          <cell r="D1860" t="str">
            <v>S</v>
          </cell>
          <cell r="E1860" t="str">
            <v>P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0.75</v>
          </cell>
          <cell r="N1860">
            <v>0</v>
          </cell>
          <cell r="O1860">
            <v>0</v>
          </cell>
          <cell r="P1860">
            <v>0.75</v>
          </cell>
          <cell r="Q1860">
            <v>0</v>
          </cell>
          <cell r="R1860">
            <v>0</v>
          </cell>
          <cell r="S1860" t="str">
            <v>PLNT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D1860">
            <v>18221</v>
          </cell>
          <cell r="AE1860" t="str">
            <v>S</v>
          </cell>
          <cell r="AF1860" t="str">
            <v>18221.S</v>
          </cell>
        </row>
        <row r="1861">
          <cell r="A1861">
            <v>1861</v>
          </cell>
          <cell r="AD1861">
            <v>18221</v>
          </cell>
          <cell r="AE1861" t="str">
            <v>NA</v>
          </cell>
          <cell r="AF1861" t="str">
            <v>18221.NA1</v>
          </cell>
        </row>
        <row r="1862">
          <cell r="A1862">
            <v>1862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N1862">
            <v>0</v>
          </cell>
          <cell r="O1862">
            <v>0</v>
          </cell>
          <cell r="Q1862">
            <v>0</v>
          </cell>
          <cell r="R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D1862">
            <v>18221</v>
          </cell>
          <cell r="AE1862" t="str">
            <v>NA</v>
          </cell>
          <cell r="AF1862" t="str">
            <v>18221.NA2</v>
          </cell>
        </row>
        <row r="1863">
          <cell r="A1863">
            <v>1863</v>
          </cell>
          <cell r="AD1863">
            <v>18221</v>
          </cell>
          <cell r="AE1863" t="str">
            <v>NA</v>
          </cell>
          <cell r="AF1863" t="str">
            <v>18221.NA3</v>
          </cell>
        </row>
        <row r="1864">
          <cell r="A1864">
            <v>1864</v>
          </cell>
          <cell r="B1864">
            <v>18222</v>
          </cell>
          <cell r="C1864" t="str">
            <v>Nuclear Plant - Trojan</v>
          </cell>
          <cell r="AD1864">
            <v>18222</v>
          </cell>
          <cell r="AE1864" t="str">
            <v>NA</v>
          </cell>
          <cell r="AF1864" t="str">
            <v>18222.NA</v>
          </cell>
        </row>
        <row r="1865">
          <cell r="A1865">
            <v>1865</v>
          </cell>
          <cell r="D1865" t="str">
            <v>S</v>
          </cell>
          <cell r="E1865" t="str">
            <v>P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0.5</v>
          </cell>
          <cell r="N1865">
            <v>0</v>
          </cell>
          <cell r="O1865">
            <v>0</v>
          </cell>
          <cell r="P1865">
            <v>0.5</v>
          </cell>
          <cell r="Q1865">
            <v>0</v>
          </cell>
          <cell r="R1865">
            <v>0</v>
          </cell>
          <cell r="S1865" t="str">
            <v>PLNT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D1865">
            <v>18222</v>
          </cell>
          <cell r="AE1865" t="str">
            <v>S</v>
          </cell>
          <cell r="AF1865" t="str">
            <v>18222.S</v>
          </cell>
        </row>
        <row r="1866">
          <cell r="A1866">
            <v>1866</v>
          </cell>
          <cell r="D1866" t="str">
            <v>TROJP</v>
          </cell>
          <cell r="E1866" t="str">
            <v>P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M1866">
            <v>0.5</v>
          </cell>
          <cell r="N1866">
            <v>0</v>
          </cell>
          <cell r="O1866">
            <v>0</v>
          </cell>
          <cell r="P1866">
            <v>0.5</v>
          </cell>
          <cell r="Q1866">
            <v>0</v>
          </cell>
          <cell r="R1866">
            <v>0</v>
          </cell>
          <cell r="S1866" t="str">
            <v>PLNT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D1866">
            <v>18222</v>
          </cell>
          <cell r="AE1866" t="str">
            <v>TROJP</v>
          </cell>
          <cell r="AF1866" t="str">
            <v>18222.TROJP</v>
          </cell>
        </row>
        <row r="1867">
          <cell r="A1867">
            <v>1867</v>
          </cell>
          <cell r="D1867" t="str">
            <v>TROJD</v>
          </cell>
          <cell r="E1867" t="str">
            <v>P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M1867">
            <v>0.5</v>
          </cell>
          <cell r="N1867">
            <v>0</v>
          </cell>
          <cell r="O1867">
            <v>0</v>
          </cell>
          <cell r="P1867">
            <v>0.5</v>
          </cell>
          <cell r="Q1867">
            <v>0</v>
          </cell>
          <cell r="R1867">
            <v>0</v>
          </cell>
          <cell r="S1867" t="str">
            <v>PLNT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0</v>
          </cell>
          <cell r="AA1867">
            <v>0</v>
          </cell>
          <cell r="AB1867">
            <v>0</v>
          </cell>
          <cell r="AD1867">
            <v>18222</v>
          </cell>
          <cell r="AE1867" t="str">
            <v>TROJD</v>
          </cell>
          <cell r="AF1867" t="str">
            <v>18222.TROJD</v>
          </cell>
        </row>
        <row r="1868">
          <cell r="A1868">
            <v>1868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N1868">
            <v>0</v>
          </cell>
          <cell r="O1868">
            <v>0</v>
          </cell>
          <cell r="Q1868">
            <v>0</v>
          </cell>
          <cell r="R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0</v>
          </cell>
          <cell r="AA1868">
            <v>0</v>
          </cell>
          <cell r="AB1868">
            <v>0</v>
          </cell>
          <cell r="AD1868">
            <v>18222</v>
          </cell>
          <cell r="AE1868" t="str">
            <v>NA</v>
          </cell>
          <cell r="AF1868" t="str">
            <v>18222.NA1</v>
          </cell>
        </row>
        <row r="1869">
          <cell r="A1869">
            <v>1869</v>
          </cell>
          <cell r="AD1869">
            <v>18222</v>
          </cell>
          <cell r="AE1869" t="str">
            <v>NA</v>
          </cell>
          <cell r="AF1869" t="str">
            <v>18222.NA2</v>
          </cell>
        </row>
        <row r="1870">
          <cell r="A1870">
            <v>1870</v>
          </cell>
          <cell r="B1870">
            <v>1869</v>
          </cell>
          <cell r="C1870" t="str">
            <v>Misc Deferred Debits-Trojan</v>
          </cell>
          <cell r="AD1870">
            <v>1869</v>
          </cell>
          <cell r="AE1870" t="str">
            <v>NA</v>
          </cell>
          <cell r="AF1870" t="str">
            <v>1869.NA</v>
          </cell>
        </row>
        <row r="1871">
          <cell r="A1871">
            <v>1871</v>
          </cell>
          <cell r="D1871" t="str">
            <v>S</v>
          </cell>
          <cell r="E1871" t="str">
            <v>P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0.75</v>
          </cell>
          <cell r="N1871">
            <v>0</v>
          </cell>
          <cell r="O1871">
            <v>0</v>
          </cell>
          <cell r="P1871">
            <v>0.75</v>
          </cell>
          <cell r="Q1871">
            <v>0</v>
          </cell>
          <cell r="R1871">
            <v>0</v>
          </cell>
          <cell r="S1871" t="str">
            <v>PLNT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  <cell r="AB1871">
            <v>0</v>
          </cell>
          <cell r="AD1871">
            <v>1869</v>
          </cell>
          <cell r="AE1871" t="str">
            <v>S</v>
          </cell>
          <cell r="AF1871" t="str">
            <v>1869.S</v>
          </cell>
        </row>
        <row r="1872">
          <cell r="A1872">
            <v>1872</v>
          </cell>
          <cell r="D1872" t="str">
            <v>SNPPN</v>
          </cell>
          <cell r="E1872" t="str">
            <v>P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0.75</v>
          </cell>
          <cell r="N1872">
            <v>0</v>
          </cell>
          <cell r="O1872">
            <v>0</v>
          </cell>
          <cell r="P1872">
            <v>0.75</v>
          </cell>
          <cell r="Q1872">
            <v>0</v>
          </cell>
          <cell r="R1872">
            <v>0</v>
          </cell>
          <cell r="S1872" t="str">
            <v>PLNT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D1872">
            <v>1869</v>
          </cell>
          <cell r="AE1872" t="str">
            <v>SNPPN</v>
          </cell>
          <cell r="AF1872" t="str">
            <v>1869.SNPPN</v>
          </cell>
        </row>
        <row r="1873">
          <cell r="A1873">
            <v>1873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N1873">
            <v>0</v>
          </cell>
          <cell r="O1873">
            <v>0</v>
          </cell>
          <cell r="Q1873">
            <v>0</v>
          </cell>
          <cell r="R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0</v>
          </cell>
          <cell r="AA1873">
            <v>0</v>
          </cell>
          <cell r="AB1873">
            <v>0</v>
          </cell>
          <cell r="AD1873">
            <v>1869</v>
          </cell>
          <cell r="AE1873" t="str">
            <v>NA</v>
          </cell>
          <cell r="AF1873" t="str">
            <v>1869.NA1</v>
          </cell>
        </row>
        <row r="1874">
          <cell r="A1874">
            <v>1874</v>
          </cell>
          <cell r="AD1874">
            <v>1869</v>
          </cell>
          <cell r="AE1874" t="str">
            <v>NA</v>
          </cell>
          <cell r="AF1874" t="str">
            <v>1869.NA2</v>
          </cell>
        </row>
        <row r="1875">
          <cell r="A1875">
            <v>1875</v>
          </cell>
          <cell r="B1875">
            <v>141</v>
          </cell>
          <cell r="C1875" t="str">
            <v>Impact Housing - Notes Receivable</v>
          </cell>
          <cell r="AD1875">
            <v>141</v>
          </cell>
          <cell r="AE1875" t="str">
            <v>NA</v>
          </cell>
          <cell r="AF1875" t="str">
            <v>141.NA</v>
          </cell>
        </row>
        <row r="1876">
          <cell r="A1876">
            <v>1876</v>
          </cell>
          <cell r="D1876" t="str">
            <v>SG</v>
          </cell>
          <cell r="E1876" t="str">
            <v>P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 t="str">
            <v>PLNT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  <cell r="AB1876">
            <v>0</v>
          </cell>
          <cell r="AD1876">
            <v>141</v>
          </cell>
          <cell r="AE1876" t="str">
            <v>SG</v>
          </cell>
          <cell r="AF1876" t="str">
            <v>141.SG</v>
          </cell>
        </row>
        <row r="1877">
          <cell r="A1877">
            <v>1877</v>
          </cell>
          <cell r="AD1877">
            <v>141</v>
          </cell>
          <cell r="AE1877" t="str">
            <v>NA</v>
          </cell>
          <cell r="AF1877" t="str">
            <v>141.NA1</v>
          </cell>
        </row>
        <row r="1878">
          <cell r="A1878">
            <v>1878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N1878">
            <v>0</v>
          </cell>
          <cell r="O1878">
            <v>0</v>
          </cell>
          <cell r="Q1878">
            <v>0</v>
          </cell>
          <cell r="R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D1878">
            <v>141</v>
          </cell>
          <cell r="AE1878" t="str">
            <v>NA</v>
          </cell>
          <cell r="AF1878" t="str">
            <v>141.NA2</v>
          </cell>
        </row>
        <row r="1879">
          <cell r="A1879">
            <v>1879</v>
          </cell>
          <cell r="AD1879">
            <v>141</v>
          </cell>
          <cell r="AE1879" t="str">
            <v>NA</v>
          </cell>
          <cell r="AF1879" t="str">
            <v>141.NA3</v>
          </cell>
        </row>
        <row r="1880">
          <cell r="A1880">
            <v>1880</v>
          </cell>
          <cell r="B1880" t="str">
            <v>TOTAL MISCELLANEOUS RATE DRB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  <cell r="AD1880" t="str">
            <v>TOTAL MISCELLANEOUS RATE DRB</v>
          </cell>
          <cell r="AE1880" t="str">
            <v>NA</v>
          </cell>
          <cell r="AF1880" t="str">
            <v>TOTAL MISCELLANEOUS RATE DRB.NA</v>
          </cell>
        </row>
        <row r="1881">
          <cell r="A1881">
            <v>1881</v>
          </cell>
          <cell r="AD1881" t="str">
            <v>TOTAL MISCELLANEOUS RATE DRB</v>
          </cell>
          <cell r="AE1881" t="str">
            <v>NA</v>
          </cell>
          <cell r="AF1881" t="str">
            <v>TOTAL MISCELLANEOUS RATE DRB.NA1</v>
          </cell>
        </row>
        <row r="1882">
          <cell r="A1882">
            <v>1882</v>
          </cell>
          <cell r="AD1882" t="str">
            <v>TOTAL MISCELLANEOUS RATE DRB</v>
          </cell>
          <cell r="AE1882" t="str">
            <v>NA</v>
          </cell>
          <cell r="AF1882" t="str">
            <v>TOTAL MISCELLANEOUS RATE DRB.NA2</v>
          </cell>
        </row>
        <row r="1883">
          <cell r="A1883">
            <v>1883</v>
          </cell>
          <cell r="B1883" t="str">
            <v>TOTAL RATE DRB ADDITIONS</v>
          </cell>
          <cell r="F1883">
            <v>574822321.26770091</v>
          </cell>
          <cell r="G1883">
            <v>412960545.61810827</v>
          </cell>
          <cell r="H1883">
            <v>31783947.405788783</v>
          </cell>
          <cell r="I1883">
            <v>86075390.962953374</v>
          </cell>
          <cell r="J1883">
            <v>39168375.538360164</v>
          </cell>
          <cell r="K1883">
            <v>4834061.7424902618</v>
          </cell>
          <cell r="M1883">
            <v>0</v>
          </cell>
          <cell r="N1883">
            <v>246203446.49960279</v>
          </cell>
          <cell r="O1883">
            <v>166757099.11850557</v>
          </cell>
          <cell r="P1883">
            <v>0</v>
          </cell>
          <cell r="Q1883">
            <v>23721522.644886822</v>
          </cell>
          <cell r="R1883">
            <v>8062424.7609019615</v>
          </cell>
          <cell r="T1883">
            <v>14521957.504308859</v>
          </cell>
          <cell r="U1883">
            <v>42891662.963372111</v>
          </cell>
          <cell r="V1883">
            <v>16368914.282181179</v>
          </cell>
          <cell r="W1883">
            <v>9582169.4275874477</v>
          </cell>
          <cell r="X1883">
            <v>2710686.7855037758</v>
          </cell>
          <cell r="Y1883">
            <v>0</v>
          </cell>
          <cell r="Z1883">
            <v>0</v>
          </cell>
          <cell r="AA1883">
            <v>0</v>
          </cell>
          <cell r="AB1883">
            <v>0</v>
          </cell>
          <cell r="AD1883" t="str">
            <v>TOTAL RATE DRB ADDITIONS</v>
          </cell>
          <cell r="AE1883" t="str">
            <v>NA</v>
          </cell>
          <cell r="AF1883" t="str">
            <v>TOTAL RATE DRB ADDITIONS.NA</v>
          </cell>
        </row>
        <row r="1884">
          <cell r="A1884">
            <v>1884</v>
          </cell>
          <cell r="AD1884" t="str">
            <v>TOTAL RATE DRB ADDITIONS</v>
          </cell>
          <cell r="AE1884" t="str">
            <v>NA</v>
          </cell>
          <cell r="AF1884" t="str">
            <v>TOTAL RATE DRB ADDITIONS.NA1</v>
          </cell>
        </row>
        <row r="1885">
          <cell r="A1885">
            <v>1885</v>
          </cell>
          <cell r="B1885">
            <v>235</v>
          </cell>
          <cell r="C1885" t="str">
            <v>Customer Service Deposits</v>
          </cell>
          <cell r="AD1885">
            <v>235</v>
          </cell>
          <cell r="AE1885" t="str">
            <v>NA</v>
          </cell>
          <cell r="AF1885" t="str">
            <v>235.NA</v>
          </cell>
        </row>
        <row r="1886">
          <cell r="A1886">
            <v>1886</v>
          </cell>
          <cell r="D1886" t="str">
            <v>S</v>
          </cell>
          <cell r="E1886" t="str">
            <v>CUST</v>
          </cell>
          <cell r="F1886">
            <v>-15202667.30769231</v>
          </cell>
          <cell r="G1886">
            <v>0</v>
          </cell>
          <cell r="H1886">
            <v>0</v>
          </cell>
          <cell r="I1886">
            <v>0</v>
          </cell>
          <cell r="J1886">
            <v>-15202667.30769231</v>
          </cell>
          <cell r="K1886">
            <v>0</v>
          </cell>
          <cell r="M1886">
            <v>0.75</v>
          </cell>
          <cell r="N1886">
            <v>0</v>
          </cell>
          <cell r="O1886">
            <v>0</v>
          </cell>
          <cell r="P1886">
            <v>0.75</v>
          </cell>
          <cell r="Q1886">
            <v>0</v>
          </cell>
          <cell r="R1886">
            <v>0</v>
          </cell>
          <cell r="S1886" t="str">
            <v>CUST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0</v>
          </cell>
          <cell r="AA1886">
            <v>0</v>
          </cell>
          <cell r="AB1886">
            <v>0</v>
          </cell>
          <cell r="AD1886">
            <v>235</v>
          </cell>
          <cell r="AE1886" t="str">
            <v>S</v>
          </cell>
          <cell r="AF1886" t="str">
            <v>235.S</v>
          </cell>
        </row>
        <row r="1887">
          <cell r="A1887">
            <v>1887</v>
          </cell>
          <cell r="F1887">
            <v>-15202667.30769231</v>
          </cell>
          <cell r="G1887">
            <v>0</v>
          </cell>
          <cell r="H1887">
            <v>0</v>
          </cell>
          <cell r="I1887">
            <v>0</v>
          </cell>
          <cell r="J1887">
            <v>-15202667.30769231</v>
          </cell>
          <cell r="K1887">
            <v>0</v>
          </cell>
          <cell r="N1887">
            <v>0</v>
          </cell>
          <cell r="O1887">
            <v>0</v>
          </cell>
          <cell r="Q1887">
            <v>0</v>
          </cell>
          <cell r="R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D1887">
            <v>235</v>
          </cell>
          <cell r="AE1887" t="str">
            <v>NA</v>
          </cell>
          <cell r="AF1887" t="str">
            <v>235.NA1</v>
          </cell>
        </row>
        <row r="1888">
          <cell r="A1888">
            <v>1888</v>
          </cell>
          <cell r="AD1888">
            <v>235</v>
          </cell>
          <cell r="AE1888" t="str">
            <v>NA</v>
          </cell>
          <cell r="AF1888" t="str">
            <v>235.NA2</v>
          </cell>
        </row>
        <row r="1889">
          <cell r="A1889">
            <v>1889</v>
          </cell>
          <cell r="B1889">
            <v>2281</v>
          </cell>
          <cell r="C1889" t="str">
            <v>Accum Prov for Property Insurance</v>
          </cell>
          <cell r="AD1889">
            <v>2281</v>
          </cell>
          <cell r="AE1889" t="str">
            <v>NA</v>
          </cell>
          <cell r="AF1889" t="str">
            <v>2281.NA</v>
          </cell>
        </row>
        <row r="1890">
          <cell r="A1890">
            <v>1890</v>
          </cell>
          <cell r="D1890" t="str">
            <v>S</v>
          </cell>
          <cell r="E1890" t="str">
            <v>PTD</v>
          </cell>
          <cell r="F1890">
            <v>-6011533.8607692299</v>
          </cell>
          <cell r="G1890">
            <v>-2935050.1726699327</v>
          </cell>
          <cell r="H1890">
            <v>-1484348.2785710813</v>
          </cell>
          <cell r="I1890">
            <v>-1592135.4095282152</v>
          </cell>
          <cell r="J1890">
            <v>0</v>
          </cell>
          <cell r="K1890">
            <v>0</v>
          </cell>
          <cell r="M1890">
            <v>0.75</v>
          </cell>
          <cell r="N1890">
            <v>-2201287.6295024497</v>
          </cell>
          <cell r="O1890">
            <v>-733762.54316748318</v>
          </cell>
          <cell r="P1890">
            <v>0.75</v>
          </cell>
          <cell r="Q1890">
            <v>-1113261.208928311</v>
          </cell>
          <cell r="R1890">
            <v>-371087.06964277034</v>
          </cell>
          <cell r="S1890" t="str">
            <v>PLNT</v>
          </cell>
          <cell r="T1890">
            <v>-268612.46286090423</v>
          </cell>
          <cell r="U1890">
            <v>-793366.54313805187</v>
          </cell>
          <cell r="V1890">
            <v>-302775.59883997036</v>
          </cell>
          <cell r="W1890">
            <v>-177241.26576813197</v>
          </cell>
          <cell r="X1890">
            <v>-50139.538921156643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  <cell r="AD1890">
            <v>2281</v>
          </cell>
          <cell r="AE1890" t="str">
            <v>S</v>
          </cell>
          <cell r="AF1890" t="str">
            <v>2281.S</v>
          </cell>
        </row>
        <row r="1891">
          <cell r="A1891">
            <v>1891</v>
          </cell>
          <cell r="F1891">
            <v>-6011533.8607692299</v>
          </cell>
          <cell r="G1891">
            <v>-2935050.1726699327</v>
          </cell>
          <cell r="H1891">
            <v>-1484348.2785710813</v>
          </cell>
          <cell r="I1891">
            <v>-1592135.4095282152</v>
          </cell>
          <cell r="J1891">
            <v>0</v>
          </cell>
          <cell r="K1891">
            <v>0</v>
          </cell>
          <cell r="N1891">
            <v>-2201287.6295024497</v>
          </cell>
          <cell r="O1891">
            <v>-733762.54316748318</v>
          </cell>
          <cell r="Q1891">
            <v>-1113261.208928311</v>
          </cell>
          <cell r="R1891">
            <v>-371087.06964277034</v>
          </cell>
          <cell r="T1891">
            <v>-268612.46286090423</v>
          </cell>
          <cell r="U1891">
            <v>-793366.54313805187</v>
          </cell>
          <cell r="V1891">
            <v>-302775.59883997036</v>
          </cell>
          <cell r="W1891">
            <v>-177241.26576813197</v>
          </cell>
          <cell r="X1891">
            <v>-50139.538921156643</v>
          </cell>
          <cell r="Y1891">
            <v>0</v>
          </cell>
          <cell r="Z1891">
            <v>0</v>
          </cell>
          <cell r="AA1891">
            <v>0</v>
          </cell>
          <cell r="AB1891">
            <v>0</v>
          </cell>
          <cell r="AD1891">
            <v>2281</v>
          </cell>
          <cell r="AE1891" t="str">
            <v>NA</v>
          </cell>
          <cell r="AF1891" t="str">
            <v>2281.NA1</v>
          </cell>
        </row>
        <row r="1892">
          <cell r="A1892">
            <v>1892</v>
          </cell>
          <cell r="AD1892">
            <v>2281</v>
          </cell>
          <cell r="AE1892" t="str">
            <v>NA</v>
          </cell>
          <cell r="AF1892" t="str">
            <v>2281.NA2</v>
          </cell>
        </row>
        <row r="1893">
          <cell r="A1893">
            <v>1893</v>
          </cell>
          <cell r="B1893">
            <v>2282</v>
          </cell>
          <cell r="C1893" t="str">
            <v>Accum Prov for Injuries &amp; Damages</v>
          </cell>
          <cell r="AD1893">
            <v>2282</v>
          </cell>
          <cell r="AE1893" t="str">
            <v>NA</v>
          </cell>
          <cell r="AF1893" t="str">
            <v>2282.NA</v>
          </cell>
        </row>
        <row r="1894">
          <cell r="A1894">
            <v>1894</v>
          </cell>
          <cell r="D1894" t="str">
            <v>SO</v>
          </cell>
          <cell r="E1894" t="str">
            <v>PTD</v>
          </cell>
          <cell r="F1894">
            <v>80289.413166877086</v>
          </cell>
          <cell r="G1894">
            <v>39200.221014617426</v>
          </cell>
          <cell r="H1894">
            <v>19824.799291155701</v>
          </cell>
          <cell r="I1894">
            <v>21264.392861103956</v>
          </cell>
          <cell r="J1894">
            <v>0</v>
          </cell>
          <cell r="K1894">
            <v>0</v>
          </cell>
          <cell r="M1894">
            <v>0.75</v>
          </cell>
          <cell r="N1894">
            <v>29400.165760963071</v>
          </cell>
          <cell r="O1894">
            <v>9800.0552536543564</v>
          </cell>
          <cell r="P1894">
            <v>0.75</v>
          </cell>
          <cell r="Q1894">
            <v>14868.599468366776</v>
          </cell>
          <cell r="R1894">
            <v>4956.1998227889253</v>
          </cell>
          <cell r="S1894" t="str">
            <v>PLNT</v>
          </cell>
          <cell r="T1894">
            <v>3587.5597662610367</v>
          </cell>
          <cell r="U1894">
            <v>10596.120000335024</v>
          </cell>
          <cell r="V1894">
            <v>4043.8390126609665</v>
          </cell>
          <cell r="W1894">
            <v>2367.2156802352074</v>
          </cell>
          <cell r="X1894">
            <v>669.65840161172093</v>
          </cell>
          <cell r="Y1894">
            <v>0</v>
          </cell>
          <cell r="Z1894">
            <v>0</v>
          </cell>
          <cell r="AA1894">
            <v>0</v>
          </cell>
          <cell r="AB1894">
            <v>0</v>
          </cell>
          <cell r="AD1894">
            <v>2282</v>
          </cell>
          <cell r="AE1894" t="str">
            <v>SO</v>
          </cell>
          <cell r="AF1894" t="str">
            <v>2282.SO</v>
          </cell>
        </row>
        <row r="1895">
          <cell r="A1895">
            <v>1895</v>
          </cell>
          <cell r="F1895">
            <v>80289.413166877086</v>
          </cell>
          <cell r="G1895">
            <v>39200.221014617426</v>
          </cell>
          <cell r="H1895">
            <v>19824.799291155701</v>
          </cell>
          <cell r="I1895">
            <v>21264.392861103956</v>
          </cell>
          <cell r="J1895">
            <v>0</v>
          </cell>
          <cell r="K1895">
            <v>0</v>
          </cell>
          <cell r="N1895">
            <v>29400.165760963071</v>
          </cell>
          <cell r="O1895">
            <v>9800.0552536543564</v>
          </cell>
          <cell r="Q1895">
            <v>14868.599468366776</v>
          </cell>
          <cell r="R1895">
            <v>4956.1998227889253</v>
          </cell>
          <cell r="T1895">
            <v>3587.5597662610367</v>
          </cell>
          <cell r="U1895">
            <v>10596.120000335024</v>
          </cell>
          <cell r="V1895">
            <v>4043.8390126609665</v>
          </cell>
          <cell r="W1895">
            <v>2367.2156802352074</v>
          </cell>
          <cell r="X1895">
            <v>669.65840161172093</v>
          </cell>
          <cell r="Y1895">
            <v>0</v>
          </cell>
          <cell r="Z1895">
            <v>0</v>
          </cell>
          <cell r="AA1895">
            <v>0</v>
          </cell>
          <cell r="AB1895">
            <v>0</v>
          </cell>
          <cell r="AD1895">
            <v>2282</v>
          </cell>
          <cell r="AE1895" t="str">
            <v>NA</v>
          </cell>
          <cell r="AF1895" t="str">
            <v>2282.NA1</v>
          </cell>
        </row>
        <row r="1896">
          <cell r="A1896">
            <v>1896</v>
          </cell>
          <cell r="AD1896">
            <v>2282</v>
          </cell>
          <cell r="AE1896" t="str">
            <v>NA</v>
          </cell>
          <cell r="AF1896" t="str">
            <v>2282.NA2</v>
          </cell>
        </row>
        <row r="1897">
          <cell r="A1897">
            <v>1897</v>
          </cell>
          <cell r="B1897">
            <v>2283</v>
          </cell>
          <cell r="C1897" t="str">
            <v>Accum Prov for Pensions &amp; Benefits</v>
          </cell>
          <cell r="AD1897">
            <v>2283</v>
          </cell>
          <cell r="AE1897" t="str">
            <v>NA</v>
          </cell>
          <cell r="AF1897" t="str">
            <v>2283.NA</v>
          </cell>
        </row>
        <row r="1898">
          <cell r="A1898">
            <v>1898</v>
          </cell>
          <cell r="D1898" t="str">
            <v>SG</v>
          </cell>
          <cell r="E1898" t="str">
            <v>P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M1898">
            <v>0.75</v>
          </cell>
          <cell r="N1898">
            <v>0</v>
          </cell>
          <cell r="O1898">
            <v>0</v>
          </cell>
          <cell r="P1898">
            <v>0.75</v>
          </cell>
          <cell r="Q1898">
            <v>0</v>
          </cell>
          <cell r="R1898">
            <v>0</v>
          </cell>
          <cell r="S1898" t="str">
            <v>PLNT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D1898">
            <v>2283</v>
          </cell>
          <cell r="AE1898" t="str">
            <v>SG</v>
          </cell>
          <cell r="AF1898" t="str">
            <v>2283.SG</v>
          </cell>
        </row>
        <row r="1899">
          <cell r="A1899">
            <v>1899</v>
          </cell>
          <cell r="D1899" t="str">
            <v>SO</v>
          </cell>
          <cell r="E1899" t="str">
            <v>PTD</v>
          </cell>
          <cell r="F1899">
            <v>-31657244.500159081</v>
          </cell>
          <cell r="G1899">
            <v>-15456221.837625448</v>
          </cell>
          <cell r="H1899">
            <v>-7816703.2684903024</v>
          </cell>
          <cell r="I1899">
            <v>-8384319.3940433273</v>
          </cell>
          <cell r="J1899">
            <v>0</v>
          </cell>
          <cell r="K1899">
            <v>0</v>
          </cell>
          <cell r="M1899">
            <v>0.75</v>
          </cell>
          <cell r="N1899">
            <v>-11592166.378219087</v>
          </cell>
          <cell r="O1899">
            <v>-3864055.4594063619</v>
          </cell>
          <cell r="P1899">
            <v>0.75</v>
          </cell>
          <cell r="Q1899">
            <v>-5862527.4513677265</v>
          </cell>
          <cell r="R1899">
            <v>-1954175.8171225756</v>
          </cell>
          <cell r="S1899" t="str">
            <v>PLNT</v>
          </cell>
          <cell r="T1899">
            <v>-1414535.8920908484</v>
          </cell>
          <cell r="U1899">
            <v>-4177935.1520035393</v>
          </cell>
          <cell r="V1899">
            <v>-1594441.8484790057</v>
          </cell>
          <cell r="W1899">
            <v>-933367.45926961408</v>
          </cell>
          <cell r="X1899">
            <v>-264039.04220031982</v>
          </cell>
          <cell r="Y1899">
            <v>0</v>
          </cell>
          <cell r="Z1899">
            <v>0</v>
          </cell>
          <cell r="AA1899">
            <v>0</v>
          </cell>
          <cell r="AB1899">
            <v>0</v>
          </cell>
          <cell r="AD1899">
            <v>2283</v>
          </cell>
          <cell r="AE1899" t="str">
            <v>SO</v>
          </cell>
          <cell r="AF1899" t="str">
            <v>2283.SO</v>
          </cell>
        </row>
        <row r="1900">
          <cell r="A1900">
            <v>1900</v>
          </cell>
          <cell r="F1900">
            <v>-31657244.500159081</v>
          </cell>
          <cell r="G1900">
            <v>-15456221.837625448</v>
          </cell>
          <cell r="H1900">
            <v>-7816703.2684903024</v>
          </cell>
          <cell r="I1900">
            <v>-8384319.3940433273</v>
          </cell>
          <cell r="J1900">
            <v>0</v>
          </cell>
          <cell r="K1900">
            <v>0</v>
          </cell>
          <cell r="N1900">
            <v>-11592166.378219087</v>
          </cell>
          <cell r="O1900">
            <v>-3864055.4594063619</v>
          </cell>
          <cell r="Q1900">
            <v>-5862527.4513677265</v>
          </cell>
          <cell r="R1900">
            <v>-1954175.8171225756</v>
          </cell>
          <cell r="T1900">
            <v>-1414535.8920908484</v>
          </cell>
          <cell r="U1900">
            <v>-4177935.1520035393</v>
          </cell>
          <cell r="V1900">
            <v>-1594441.8484790057</v>
          </cell>
          <cell r="W1900">
            <v>-933367.45926961408</v>
          </cell>
          <cell r="X1900">
            <v>-264039.04220031982</v>
          </cell>
          <cell r="Y1900">
            <v>0</v>
          </cell>
          <cell r="Z1900">
            <v>0</v>
          </cell>
          <cell r="AA1900">
            <v>0</v>
          </cell>
          <cell r="AB1900">
            <v>0</v>
          </cell>
          <cell r="AD1900">
            <v>2283</v>
          </cell>
          <cell r="AE1900" t="str">
            <v>NA</v>
          </cell>
          <cell r="AF1900" t="str">
            <v>2283.NA1</v>
          </cell>
        </row>
        <row r="1901">
          <cell r="A1901">
            <v>1901</v>
          </cell>
          <cell r="AD1901">
            <v>2283</v>
          </cell>
          <cell r="AE1901" t="str">
            <v>NA</v>
          </cell>
          <cell r="AF1901" t="str">
            <v>2283.NA2</v>
          </cell>
        </row>
        <row r="1902">
          <cell r="A1902">
            <v>1902</v>
          </cell>
          <cell r="AD1902">
            <v>2283</v>
          </cell>
          <cell r="AE1902" t="str">
            <v>NA</v>
          </cell>
          <cell r="AF1902" t="str">
            <v>2283.NA3</v>
          </cell>
        </row>
        <row r="1903">
          <cell r="A1903">
            <v>1903</v>
          </cell>
          <cell r="B1903">
            <v>25335</v>
          </cell>
          <cell r="C1903" t="str">
            <v>Accum Prov for Pensions &amp; Benefits</v>
          </cell>
          <cell r="AD1903">
            <v>25335</v>
          </cell>
          <cell r="AE1903" t="str">
            <v>NA</v>
          </cell>
          <cell r="AF1903" t="str">
            <v>25335.NA</v>
          </cell>
        </row>
        <row r="1904">
          <cell r="A1904">
            <v>1904</v>
          </cell>
          <cell r="D1904" t="str">
            <v>SE</v>
          </cell>
          <cell r="E1904" t="str">
            <v>P</v>
          </cell>
          <cell r="F1904">
            <v>-50153764.94330138</v>
          </cell>
          <cell r="G1904">
            <v>-50153764.94330138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M1904">
            <v>0.75</v>
          </cell>
          <cell r="N1904">
            <v>-37615323.707476035</v>
          </cell>
          <cell r="O1904">
            <v>-12538441.235825345</v>
          </cell>
          <cell r="P1904">
            <v>0.75</v>
          </cell>
          <cell r="Q1904">
            <v>0</v>
          </cell>
          <cell r="R1904">
            <v>0</v>
          </cell>
          <cell r="S1904" t="str">
            <v>PLNT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0</v>
          </cell>
          <cell r="AA1904">
            <v>0</v>
          </cell>
          <cell r="AB1904">
            <v>0</v>
          </cell>
          <cell r="AD1904">
            <v>25335</v>
          </cell>
          <cell r="AE1904" t="str">
            <v>SE</v>
          </cell>
          <cell r="AF1904" t="str">
            <v>25335.SE</v>
          </cell>
        </row>
        <row r="1905">
          <cell r="A1905">
            <v>1905</v>
          </cell>
          <cell r="F1905">
            <v>-50153764.94330138</v>
          </cell>
          <cell r="G1905">
            <v>-50153764.94330138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N1905">
            <v>-37615323.707476035</v>
          </cell>
          <cell r="O1905">
            <v>-12538441.235825345</v>
          </cell>
          <cell r="Q1905">
            <v>0</v>
          </cell>
          <cell r="R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0</v>
          </cell>
          <cell r="AA1905">
            <v>0</v>
          </cell>
          <cell r="AB1905">
            <v>0</v>
          </cell>
          <cell r="AD1905">
            <v>25335</v>
          </cell>
          <cell r="AE1905" t="str">
            <v>NA</v>
          </cell>
          <cell r="AF1905" t="str">
            <v>25335.NA1</v>
          </cell>
        </row>
        <row r="1906">
          <cell r="A1906">
            <v>1906</v>
          </cell>
          <cell r="AD1906">
            <v>25335</v>
          </cell>
          <cell r="AE1906" t="str">
            <v>NA</v>
          </cell>
          <cell r="AF1906" t="str">
            <v>25335.NA2</v>
          </cell>
        </row>
        <row r="1907">
          <cell r="A1907">
            <v>1907</v>
          </cell>
          <cell r="B1907">
            <v>22841</v>
          </cell>
          <cell r="C1907" t="str">
            <v>Accum Hydro Relicensing Obligation</v>
          </cell>
          <cell r="AD1907">
            <v>22841</v>
          </cell>
          <cell r="AE1907" t="str">
            <v>NA</v>
          </cell>
          <cell r="AF1907" t="str">
            <v>22841.NA</v>
          </cell>
        </row>
        <row r="1908">
          <cell r="A1908">
            <v>1908</v>
          </cell>
          <cell r="D1908" t="str">
            <v>SG</v>
          </cell>
          <cell r="E1908" t="str">
            <v>P</v>
          </cell>
          <cell r="F1908">
            <v>-286488.76266332</v>
          </cell>
          <cell r="G1908">
            <v>-286488.76266332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0.75</v>
          </cell>
          <cell r="N1908">
            <v>-214866.57199749001</v>
          </cell>
          <cell r="O1908">
            <v>-71622.190665829999</v>
          </cell>
          <cell r="P1908">
            <v>0.75</v>
          </cell>
          <cell r="Q1908">
            <v>0</v>
          </cell>
          <cell r="R1908">
            <v>0</v>
          </cell>
          <cell r="S1908" t="str">
            <v>PLNT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D1908">
            <v>22841</v>
          </cell>
          <cell r="AE1908" t="str">
            <v>SG</v>
          </cell>
          <cell r="AF1908" t="str">
            <v>22841.SG</v>
          </cell>
        </row>
        <row r="1909">
          <cell r="A1909">
            <v>1909</v>
          </cell>
          <cell r="F1909">
            <v>-286488.76266332</v>
          </cell>
          <cell r="G1909">
            <v>-286488.76266332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N1909">
            <v>-214866.57199749001</v>
          </cell>
          <cell r="O1909">
            <v>-71622.190665829999</v>
          </cell>
          <cell r="Q1909">
            <v>0</v>
          </cell>
          <cell r="R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D1909">
            <v>22841</v>
          </cell>
          <cell r="AE1909" t="str">
            <v>NA</v>
          </cell>
          <cell r="AF1909" t="str">
            <v>22841.NA1</v>
          </cell>
        </row>
        <row r="1910">
          <cell r="A1910">
            <v>1910</v>
          </cell>
          <cell r="AD1910">
            <v>22841</v>
          </cell>
          <cell r="AE1910" t="str">
            <v>NA</v>
          </cell>
          <cell r="AF1910" t="str">
            <v>22841.NA2</v>
          </cell>
        </row>
        <row r="1911">
          <cell r="A1911">
            <v>1911</v>
          </cell>
          <cell r="B1911">
            <v>254</v>
          </cell>
          <cell r="C1911" t="str">
            <v>Reg Liabilities - Insurance Provision</v>
          </cell>
          <cell r="AD1911">
            <v>254</v>
          </cell>
          <cell r="AE1911" t="str">
            <v>NA</v>
          </cell>
          <cell r="AF1911" t="str">
            <v>254.NA</v>
          </cell>
        </row>
        <row r="1912">
          <cell r="A1912">
            <v>1912</v>
          </cell>
          <cell r="D1912" t="str">
            <v>SO</v>
          </cell>
          <cell r="E1912" t="str">
            <v>PTD</v>
          </cell>
          <cell r="F1912">
            <v>-3074699.4003001894</v>
          </cell>
          <cell r="G1912">
            <v>-1501180.4332753865</v>
          </cell>
          <cell r="H1912">
            <v>-759194.71929500648</v>
          </cell>
          <cell r="I1912">
            <v>-814324.2477297961</v>
          </cell>
          <cell r="J1912">
            <v>0</v>
          </cell>
          <cell r="K1912">
            <v>0</v>
          </cell>
          <cell r="M1912">
            <v>0.75</v>
          </cell>
          <cell r="N1912">
            <v>-1125885.3249565398</v>
          </cell>
          <cell r="O1912">
            <v>-375295.10831884661</v>
          </cell>
          <cell r="P1912">
            <v>0.75</v>
          </cell>
          <cell r="Q1912">
            <v>-569396.03947125492</v>
          </cell>
          <cell r="R1912">
            <v>-189798.67982375162</v>
          </cell>
          <cell r="S1912" t="str">
            <v>PLNT</v>
          </cell>
          <cell r="T1912">
            <v>-137386.33061045379</v>
          </cell>
          <cell r="U1912">
            <v>-405780.56963529508</v>
          </cell>
          <cell r="V1912">
            <v>-154859.63711425642</v>
          </cell>
          <cell r="W1912">
            <v>-90653.005736540741</v>
          </cell>
          <cell r="X1912">
            <v>-25644.704633250069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D1912">
            <v>254</v>
          </cell>
          <cell r="AE1912" t="str">
            <v>SO</v>
          </cell>
          <cell r="AF1912" t="str">
            <v>254.SO</v>
          </cell>
        </row>
        <row r="1913">
          <cell r="A1913">
            <v>1913</v>
          </cell>
          <cell r="D1913" t="str">
            <v>S</v>
          </cell>
          <cell r="E1913" t="str">
            <v>P</v>
          </cell>
          <cell r="F1913">
            <v>-29037452.131538499</v>
          </cell>
          <cell r="G1913">
            <v>-29037452.131538499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M1913">
            <v>0</v>
          </cell>
          <cell r="N1913">
            <v>0</v>
          </cell>
          <cell r="O1913">
            <v>-29037452.131538499</v>
          </cell>
          <cell r="P1913">
            <v>0</v>
          </cell>
          <cell r="Q1913">
            <v>0</v>
          </cell>
          <cell r="R1913">
            <v>0</v>
          </cell>
          <cell r="S1913" t="str">
            <v>PLNT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D1913">
            <v>254</v>
          </cell>
          <cell r="AE1913" t="str">
            <v>S</v>
          </cell>
          <cell r="AF1913" t="str">
            <v>254.S</v>
          </cell>
        </row>
        <row r="1914">
          <cell r="A1914">
            <v>1914</v>
          </cell>
          <cell r="F1914">
            <v>-32112151.531838689</v>
          </cell>
          <cell r="G1914">
            <v>-30538632.564813886</v>
          </cell>
          <cell r="H1914">
            <v>-759194.71929500648</v>
          </cell>
          <cell r="I1914">
            <v>-814324.2477297961</v>
          </cell>
          <cell r="J1914">
            <v>0</v>
          </cell>
          <cell r="K1914">
            <v>0</v>
          </cell>
          <cell r="N1914">
            <v>-1125885.3249565398</v>
          </cell>
          <cell r="O1914">
            <v>-29412747.239857346</v>
          </cell>
          <cell r="Q1914">
            <v>-569396.03947125492</v>
          </cell>
          <cell r="R1914">
            <v>-189798.67982375162</v>
          </cell>
          <cell r="T1914">
            <v>-137386.33061045379</v>
          </cell>
          <cell r="U1914">
            <v>-405780.56963529508</v>
          </cell>
          <cell r="V1914">
            <v>-154859.63711425642</v>
          </cell>
          <cell r="W1914">
            <v>-90653.005736540741</v>
          </cell>
          <cell r="X1914">
            <v>-25644.704633250069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D1914">
            <v>254</v>
          </cell>
          <cell r="AE1914" t="str">
            <v>NA</v>
          </cell>
          <cell r="AF1914" t="str">
            <v>254.NA1</v>
          </cell>
        </row>
        <row r="1915">
          <cell r="A1915">
            <v>1915</v>
          </cell>
          <cell r="AD1915">
            <v>254</v>
          </cell>
          <cell r="AE1915" t="str">
            <v>NA</v>
          </cell>
          <cell r="AF1915" t="str">
            <v>254.NA2</v>
          </cell>
        </row>
        <row r="1916">
          <cell r="A1916">
            <v>1916</v>
          </cell>
          <cell r="B1916">
            <v>230</v>
          </cell>
          <cell r="C1916" t="str">
            <v>ARO</v>
          </cell>
          <cell r="D1916" t="str">
            <v>TROJD</v>
          </cell>
          <cell r="E1916" t="str">
            <v>P</v>
          </cell>
          <cell r="F1916">
            <v>-1259348.810686603</v>
          </cell>
          <cell r="G1916">
            <v>-1259348.810686603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M1916">
            <v>0.75</v>
          </cell>
          <cell r="N1916">
            <v>-944511.60801495216</v>
          </cell>
          <cell r="O1916">
            <v>-314837.20267165074</v>
          </cell>
          <cell r="P1916">
            <v>0.75</v>
          </cell>
          <cell r="Q1916">
            <v>0</v>
          </cell>
          <cell r="R1916">
            <v>0</v>
          </cell>
          <cell r="S1916" t="str">
            <v>PLNT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D1916">
            <v>230</v>
          </cell>
          <cell r="AE1916" t="str">
            <v>TROJD</v>
          </cell>
          <cell r="AF1916" t="str">
            <v>230.TROJD</v>
          </cell>
        </row>
        <row r="1917">
          <cell r="A1917">
            <v>1917</v>
          </cell>
          <cell r="B1917">
            <v>254105</v>
          </cell>
          <cell r="C1917" t="str">
            <v>ARO</v>
          </cell>
          <cell r="D1917" t="str">
            <v>TROJD</v>
          </cell>
          <cell r="E1917" t="str">
            <v>P</v>
          </cell>
          <cell r="F1917">
            <v>-1111571.3345823928</v>
          </cell>
          <cell r="G1917">
            <v>-1111571.3345823928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M1917">
            <v>0.75</v>
          </cell>
          <cell r="N1917">
            <v>-833678.50093679456</v>
          </cell>
          <cell r="O1917">
            <v>-277892.83364559821</v>
          </cell>
          <cell r="P1917">
            <v>0.75</v>
          </cell>
          <cell r="Q1917">
            <v>0</v>
          </cell>
          <cell r="R1917">
            <v>0</v>
          </cell>
          <cell r="S1917" t="str">
            <v>PLNT</v>
          </cell>
          <cell r="T1917">
            <v>0</v>
          </cell>
          <cell r="U1917">
            <v>0</v>
          </cell>
          <cell r="V1917">
            <v>0</v>
          </cell>
          <cell r="W1917">
            <v>0</v>
          </cell>
          <cell r="X1917">
            <v>0</v>
          </cell>
          <cell r="Y1917">
            <v>0</v>
          </cell>
          <cell r="Z1917">
            <v>0</v>
          </cell>
          <cell r="AA1917">
            <v>0</v>
          </cell>
          <cell r="AB1917">
            <v>0</v>
          </cell>
          <cell r="AD1917">
            <v>254105</v>
          </cell>
          <cell r="AE1917" t="str">
            <v>TROJD</v>
          </cell>
          <cell r="AF1917" t="str">
            <v>254105.TROJD</v>
          </cell>
        </row>
        <row r="1918">
          <cell r="A1918">
            <v>1918</v>
          </cell>
          <cell r="F1918">
            <v>-2370920.1452689958</v>
          </cell>
          <cell r="G1918">
            <v>-2370920.1452689958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N1918">
            <v>-1778190.1089517467</v>
          </cell>
          <cell r="O1918">
            <v>-592730.03631724895</v>
          </cell>
          <cell r="Q1918">
            <v>0</v>
          </cell>
          <cell r="R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0</v>
          </cell>
          <cell r="AA1918">
            <v>0</v>
          </cell>
          <cell r="AB1918">
            <v>0</v>
          </cell>
          <cell r="AD1918">
            <v>254105</v>
          </cell>
          <cell r="AE1918" t="str">
            <v>NA</v>
          </cell>
          <cell r="AF1918" t="str">
            <v>254105.NA</v>
          </cell>
        </row>
        <row r="1919">
          <cell r="A1919">
            <v>1919</v>
          </cell>
          <cell r="AD1919">
            <v>254105</v>
          </cell>
          <cell r="AE1919" t="str">
            <v>NA</v>
          </cell>
          <cell r="AF1919" t="str">
            <v>254105.NA1</v>
          </cell>
        </row>
        <row r="1920">
          <cell r="A1920">
            <v>1920</v>
          </cell>
          <cell r="B1920">
            <v>252</v>
          </cell>
          <cell r="C1920" t="str">
            <v>Customer Advances for Construction</v>
          </cell>
          <cell r="AD1920">
            <v>252</v>
          </cell>
          <cell r="AE1920" t="str">
            <v>NA</v>
          </cell>
          <cell r="AF1920" t="str">
            <v>252.NA</v>
          </cell>
        </row>
        <row r="1921">
          <cell r="A1921">
            <v>1921</v>
          </cell>
          <cell r="D1921" t="str">
            <v>S</v>
          </cell>
          <cell r="E1921" t="str">
            <v>DPW</v>
          </cell>
          <cell r="F1921">
            <v>-9492418.7361538429</v>
          </cell>
          <cell r="G1921">
            <v>0</v>
          </cell>
          <cell r="H1921">
            <v>0</v>
          </cell>
          <cell r="I1921">
            <v>-9492418.7361538429</v>
          </cell>
          <cell r="J1921">
            <v>0</v>
          </cell>
          <cell r="K1921">
            <v>0</v>
          </cell>
          <cell r="M1921">
            <v>0.75</v>
          </cell>
          <cell r="N1921">
            <v>0</v>
          </cell>
          <cell r="O1921">
            <v>0</v>
          </cell>
          <cell r="P1921">
            <v>0.75</v>
          </cell>
          <cell r="Q1921">
            <v>0</v>
          </cell>
          <cell r="R1921">
            <v>0</v>
          </cell>
          <cell r="S1921" t="str">
            <v>PLNT</v>
          </cell>
          <cell r="T1921">
            <v>-1601485.627394489</v>
          </cell>
          <cell r="U1921">
            <v>-4730104.8602096234</v>
          </cell>
          <cell r="V1921">
            <v>-1805168.5491564979</v>
          </cell>
          <cell r="W1921">
            <v>-1056724.3853307585</v>
          </cell>
          <cell r="X1921">
            <v>-298935.31406247371</v>
          </cell>
          <cell r="Y1921">
            <v>0</v>
          </cell>
          <cell r="Z1921">
            <v>0</v>
          </cell>
          <cell r="AA1921">
            <v>0</v>
          </cell>
          <cell r="AB1921">
            <v>0</v>
          </cell>
          <cell r="AD1921">
            <v>252</v>
          </cell>
          <cell r="AE1921" t="str">
            <v>S</v>
          </cell>
          <cell r="AF1921" t="str">
            <v>252.S</v>
          </cell>
        </row>
        <row r="1922">
          <cell r="A1922">
            <v>1922</v>
          </cell>
          <cell r="D1922" t="str">
            <v>SE</v>
          </cell>
          <cell r="E1922" t="str">
            <v>DPW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M1922">
            <v>0.75</v>
          </cell>
          <cell r="N1922">
            <v>0</v>
          </cell>
          <cell r="O1922">
            <v>0</v>
          </cell>
          <cell r="P1922">
            <v>0.75</v>
          </cell>
          <cell r="Q1922">
            <v>0</v>
          </cell>
          <cell r="R1922">
            <v>0</v>
          </cell>
          <cell r="S1922" t="str">
            <v>PLNT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0</v>
          </cell>
          <cell r="AA1922">
            <v>0</v>
          </cell>
          <cell r="AB1922">
            <v>0</v>
          </cell>
          <cell r="AD1922">
            <v>252</v>
          </cell>
          <cell r="AE1922" t="str">
            <v>SE</v>
          </cell>
          <cell r="AF1922" t="str">
            <v>252.SE</v>
          </cell>
        </row>
        <row r="1923">
          <cell r="A1923">
            <v>1923</v>
          </cell>
          <cell r="D1923" t="str">
            <v>SG</v>
          </cell>
          <cell r="E1923" t="str">
            <v>T</v>
          </cell>
          <cell r="F1923">
            <v>-13407261.302998766</v>
          </cell>
          <cell r="G1923">
            <v>0</v>
          </cell>
          <cell r="H1923">
            <v>-13407261.302998766</v>
          </cell>
          <cell r="I1923">
            <v>0</v>
          </cell>
          <cell r="J1923">
            <v>0</v>
          </cell>
          <cell r="K1923">
            <v>0</v>
          </cell>
          <cell r="M1923">
            <v>0.75</v>
          </cell>
          <cell r="N1923">
            <v>0</v>
          </cell>
          <cell r="O1923">
            <v>0</v>
          </cell>
          <cell r="P1923">
            <v>0.75</v>
          </cell>
          <cell r="Q1923">
            <v>-10055445.977249075</v>
          </cell>
          <cell r="R1923">
            <v>-3351815.3257496916</v>
          </cell>
          <cell r="S1923" t="str">
            <v>PLNT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D1923">
            <v>252</v>
          </cell>
          <cell r="AE1923" t="str">
            <v>SG</v>
          </cell>
          <cell r="AF1923" t="str">
            <v>252.SG</v>
          </cell>
        </row>
        <row r="1924">
          <cell r="A1924">
            <v>1924</v>
          </cell>
          <cell r="D1924" t="str">
            <v>SO</v>
          </cell>
          <cell r="E1924" t="str">
            <v>DPW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M1924">
            <v>0.75</v>
          </cell>
          <cell r="N1924">
            <v>0</v>
          </cell>
          <cell r="O1924">
            <v>0</v>
          </cell>
          <cell r="P1924">
            <v>0.75</v>
          </cell>
          <cell r="Q1924">
            <v>0</v>
          </cell>
          <cell r="R1924">
            <v>0</v>
          </cell>
          <cell r="S1924" t="str">
            <v>PLNT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0</v>
          </cell>
          <cell r="AA1924">
            <v>0</v>
          </cell>
          <cell r="AB1924">
            <v>0</v>
          </cell>
          <cell r="AD1924">
            <v>252</v>
          </cell>
          <cell r="AE1924" t="str">
            <v>SO</v>
          </cell>
          <cell r="AF1924" t="str">
            <v>252.SO</v>
          </cell>
        </row>
        <row r="1925">
          <cell r="A1925">
            <v>1925</v>
          </cell>
          <cell r="D1925" t="str">
            <v>CN</v>
          </cell>
          <cell r="E1925" t="str">
            <v>CUST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M1925">
            <v>0.75</v>
          </cell>
          <cell r="N1925">
            <v>0</v>
          </cell>
          <cell r="O1925">
            <v>0</v>
          </cell>
          <cell r="P1925">
            <v>0.75</v>
          </cell>
          <cell r="Q1925">
            <v>0</v>
          </cell>
          <cell r="R1925">
            <v>0</v>
          </cell>
          <cell r="S1925" t="str">
            <v>CUST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  <cell r="AD1925">
            <v>252</v>
          </cell>
          <cell r="AE1925" t="str">
            <v>CN</v>
          </cell>
          <cell r="AF1925" t="str">
            <v>252.CN</v>
          </cell>
        </row>
        <row r="1926">
          <cell r="A1926">
            <v>1926</v>
          </cell>
          <cell r="F1926">
            <v>-22899680.039152607</v>
          </cell>
          <cell r="G1926">
            <v>0</v>
          </cell>
          <cell r="H1926">
            <v>-13407261.302998766</v>
          </cell>
          <cell r="I1926">
            <v>-9492418.7361538429</v>
          </cell>
          <cell r="J1926">
            <v>0</v>
          </cell>
          <cell r="K1926">
            <v>0</v>
          </cell>
          <cell r="N1926">
            <v>0</v>
          </cell>
          <cell r="O1926">
            <v>0</v>
          </cell>
          <cell r="Q1926">
            <v>-10055445.977249075</v>
          </cell>
          <cell r="R1926">
            <v>-3351815.3257496916</v>
          </cell>
          <cell r="T1926">
            <v>-1601485.627394489</v>
          </cell>
          <cell r="U1926">
            <v>-4730104.8602096234</v>
          </cell>
          <cell r="V1926">
            <v>-1805168.5491564979</v>
          </cell>
          <cell r="W1926">
            <v>-1056724.3853307585</v>
          </cell>
          <cell r="X1926">
            <v>-298935.31406247371</v>
          </cell>
          <cell r="Y1926">
            <v>0</v>
          </cell>
          <cell r="Z1926">
            <v>0</v>
          </cell>
          <cell r="AA1926">
            <v>0</v>
          </cell>
          <cell r="AB1926">
            <v>0</v>
          </cell>
          <cell r="AD1926">
            <v>252</v>
          </cell>
          <cell r="AE1926" t="str">
            <v>NA</v>
          </cell>
          <cell r="AF1926" t="str">
            <v>252.NA1</v>
          </cell>
        </row>
        <row r="1927">
          <cell r="A1927">
            <v>1927</v>
          </cell>
          <cell r="AD1927">
            <v>252</v>
          </cell>
          <cell r="AE1927" t="str">
            <v>NA</v>
          </cell>
          <cell r="AF1927" t="str">
            <v>252.NA2</v>
          </cell>
        </row>
        <row r="1928">
          <cell r="A1928">
            <v>1928</v>
          </cell>
          <cell r="B1928">
            <v>25398</v>
          </cell>
          <cell r="C1928" t="str">
            <v>SO2 Emissions</v>
          </cell>
          <cell r="AD1928">
            <v>25398</v>
          </cell>
          <cell r="AE1928" t="str">
            <v>NA</v>
          </cell>
          <cell r="AF1928" t="str">
            <v>25398.NA</v>
          </cell>
        </row>
        <row r="1929">
          <cell r="A1929">
            <v>1929</v>
          </cell>
          <cell r="D1929" t="str">
            <v>SE</v>
          </cell>
          <cell r="E1929" t="str">
            <v>P</v>
          </cell>
          <cell r="F1929">
            <v>-164.04974708983181</v>
          </cell>
          <cell r="G1929">
            <v>-164.04974708983181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M1929">
            <v>0</v>
          </cell>
          <cell r="N1929">
            <v>0</v>
          </cell>
          <cell r="O1929">
            <v>-164.04974708983181</v>
          </cell>
          <cell r="P1929">
            <v>0</v>
          </cell>
          <cell r="Q1929">
            <v>0</v>
          </cell>
          <cell r="R1929">
            <v>0</v>
          </cell>
          <cell r="S1929" t="str">
            <v>PLNT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  <cell r="AD1929">
            <v>25398</v>
          </cell>
          <cell r="AE1929" t="str">
            <v>SE</v>
          </cell>
          <cell r="AF1929" t="str">
            <v>25398.SE</v>
          </cell>
        </row>
        <row r="1930">
          <cell r="A1930">
            <v>1930</v>
          </cell>
          <cell r="F1930">
            <v>-164.04974708983181</v>
          </cell>
          <cell r="G1930">
            <v>-164.04974708983181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>
            <v>0</v>
          </cell>
          <cell r="O1930">
            <v>-164.04974708983181</v>
          </cell>
          <cell r="Q1930">
            <v>0</v>
          </cell>
          <cell r="R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AD1930">
            <v>25398</v>
          </cell>
          <cell r="AE1930" t="str">
            <v>NA</v>
          </cell>
          <cell r="AF1930" t="str">
            <v>25398.NA1</v>
          </cell>
        </row>
        <row r="1931">
          <cell r="A1931">
            <v>1931</v>
          </cell>
          <cell r="AD1931">
            <v>25398</v>
          </cell>
          <cell r="AE1931" t="str">
            <v>NA</v>
          </cell>
          <cell r="AF1931" t="str">
            <v>25398.NA2</v>
          </cell>
        </row>
        <row r="1932">
          <cell r="A1932">
            <v>1932</v>
          </cell>
          <cell r="B1932">
            <v>25399</v>
          </cell>
          <cell r="C1932" t="str">
            <v>Other Deferred Credits</v>
          </cell>
          <cell r="AD1932">
            <v>25399</v>
          </cell>
          <cell r="AE1932" t="str">
            <v>NA</v>
          </cell>
          <cell r="AF1932" t="str">
            <v>25399.NA</v>
          </cell>
        </row>
        <row r="1933">
          <cell r="A1933">
            <v>1933</v>
          </cell>
          <cell r="D1933" t="str">
            <v>S</v>
          </cell>
          <cell r="E1933" t="str">
            <v>P</v>
          </cell>
          <cell r="F1933">
            <v>-860809.32923076896</v>
          </cell>
          <cell r="G1933">
            <v>-860809.32923076896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M1933">
            <v>0.75</v>
          </cell>
          <cell r="N1933">
            <v>-645606.99692307669</v>
          </cell>
          <cell r="O1933">
            <v>-215202.33230769224</v>
          </cell>
          <cell r="P1933">
            <v>0.75</v>
          </cell>
          <cell r="Q1933">
            <v>0</v>
          </cell>
          <cell r="R1933">
            <v>0</v>
          </cell>
          <cell r="S1933" t="str">
            <v>PLNT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0</v>
          </cell>
          <cell r="AA1933">
            <v>0</v>
          </cell>
          <cell r="AB1933">
            <v>0</v>
          </cell>
          <cell r="AD1933">
            <v>25399</v>
          </cell>
          <cell r="AE1933" t="str">
            <v>S</v>
          </cell>
          <cell r="AF1933" t="str">
            <v>25399.S</v>
          </cell>
        </row>
        <row r="1934">
          <cell r="A1934">
            <v>1934</v>
          </cell>
          <cell r="D1934" t="str">
            <v>SO</v>
          </cell>
          <cell r="E1934" t="str">
            <v>LABOR</v>
          </cell>
          <cell r="F1934">
            <v>-24040963.065085318</v>
          </cell>
          <cell r="G1934">
            <v>-11091980.181332747</v>
          </cell>
          <cell r="H1934">
            <v>-2088396.9781514404</v>
          </cell>
          <cell r="I1934">
            <v>-7330072.2196456138</v>
          </cell>
          <cell r="J1934">
            <v>-3530513.6859555175</v>
          </cell>
          <cell r="K1934">
            <v>0</v>
          </cell>
          <cell r="M1934">
            <v>0.75</v>
          </cell>
          <cell r="N1934">
            <v>-8318985.1359995604</v>
          </cell>
          <cell r="O1934">
            <v>-2772995.0453331866</v>
          </cell>
          <cell r="P1934">
            <v>0.75</v>
          </cell>
          <cell r="Q1934">
            <v>-1566297.7336135802</v>
          </cell>
          <cell r="R1934">
            <v>-522099.2445378601</v>
          </cell>
          <cell r="S1934" t="str">
            <v>PLNT</v>
          </cell>
          <cell r="T1934">
            <v>-1236671.6675504041</v>
          </cell>
          <cell r="U1934">
            <v>-3652600.1639369037</v>
          </cell>
          <cell r="V1934">
            <v>-1393956.1877472966</v>
          </cell>
          <cell r="W1934">
            <v>-816005.51724855381</v>
          </cell>
          <cell r="X1934">
            <v>-230838.68316245571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D1934">
            <v>25399</v>
          </cell>
          <cell r="AE1934" t="str">
            <v>SO</v>
          </cell>
          <cell r="AF1934" t="str">
            <v>25399.SO</v>
          </cell>
        </row>
        <row r="1935">
          <cell r="A1935">
            <v>1935</v>
          </cell>
          <cell r="D1935" t="str">
            <v>SG</v>
          </cell>
          <cell r="E1935" t="str">
            <v>P</v>
          </cell>
          <cell r="F1935">
            <v>-3389351.7612763932</v>
          </cell>
          <cell r="G1935">
            <v>-3389351.7612763932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M1935">
            <v>0.75</v>
          </cell>
          <cell r="N1935">
            <v>-2542013.8209572947</v>
          </cell>
          <cell r="O1935">
            <v>-847337.9403190983</v>
          </cell>
          <cell r="P1935">
            <v>0.75</v>
          </cell>
          <cell r="Q1935">
            <v>0</v>
          </cell>
          <cell r="R1935">
            <v>0</v>
          </cell>
          <cell r="S1935" t="str">
            <v>PLNT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D1935">
            <v>25399</v>
          </cell>
          <cell r="AE1935" t="str">
            <v>SG</v>
          </cell>
          <cell r="AF1935" t="str">
            <v>25399.SG</v>
          </cell>
        </row>
        <row r="1936">
          <cell r="A1936">
            <v>1936</v>
          </cell>
          <cell r="D1936" t="str">
            <v>SE</v>
          </cell>
          <cell r="E1936" t="str">
            <v>P</v>
          </cell>
          <cell r="F1936">
            <v>-2786331.1829105695</v>
          </cell>
          <cell r="G1936">
            <v>-2786331.1829105695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M1936">
            <v>0.75</v>
          </cell>
          <cell r="N1936">
            <v>-2089748.3871829272</v>
          </cell>
          <cell r="O1936">
            <v>-696582.79572764237</v>
          </cell>
          <cell r="P1936">
            <v>0.75</v>
          </cell>
          <cell r="Q1936">
            <v>0</v>
          </cell>
          <cell r="R1936">
            <v>0</v>
          </cell>
          <cell r="S1936" t="str">
            <v>PLNT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0</v>
          </cell>
          <cell r="AA1936">
            <v>0</v>
          </cell>
          <cell r="AB1936">
            <v>0</v>
          </cell>
          <cell r="AD1936">
            <v>25399</v>
          </cell>
          <cell r="AE1936" t="str">
            <v>SE</v>
          </cell>
          <cell r="AF1936" t="str">
            <v>25399.SE</v>
          </cell>
        </row>
        <row r="1937">
          <cell r="A1937">
            <v>1937</v>
          </cell>
          <cell r="F1937">
            <v>-31077455.338503052</v>
          </cell>
          <cell r="G1937">
            <v>-18128472.454750478</v>
          </cell>
          <cell r="H1937">
            <v>-2088396.9781514404</v>
          </cell>
          <cell r="I1937">
            <v>-7330072.2196456138</v>
          </cell>
          <cell r="J1937">
            <v>-3530513.6859555175</v>
          </cell>
          <cell r="K1937">
            <v>0</v>
          </cell>
          <cell r="N1937">
            <v>-13596354.341062857</v>
          </cell>
          <cell r="O1937">
            <v>-4532118.1136876196</v>
          </cell>
          <cell r="Q1937">
            <v>-1566297.7336135802</v>
          </cell>
          <cell r="R1937">
            <v>-522099.2445378601</v>
          </cell>
          <cell r="T1937">
            <v>-1236671.6675504041</v>
          </cell>
          <cell r="U1937">
            <v>-3652600.1639369037</v>
          </cell>
          <cell r="V1937">
            <v>-1393956.1877472966</v>
          </cell>
          <cell r="W1937">
            <v>-816005.51724855381</v>
          </cell>
          <cell r="X1937">
            <v>-230838.68316245571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D1937">
            <v>25399</v>
          </cell>
          <cell r="AE1937" t="str">
            <v>NA</v>
          </cell>
          <cell r="AF1937" t="str">
            <v>25399.NA1</v>
          </cell>
        </row>
        <row r="1938">
          <cell r="A1938">
            <v>1938</v>
          </cell>
          <cell r="AD1938">
            <v>25399</v>
          </cell>
          <cell r="AE1938" t="str">
            <v>NA</v>
          </cell>
          <cell r="AF1938" t="str">
            <v>25399.NA2</v>
          </cell>
        </row>
        <row r="1939">
          <cell r="A1939">
            <v>1939</v>
          </cell>
          <cell r="B1939">
            <v>190</v>
          </cell>
          <cell r="C1939" t="str">
            <v>Accumulated Deferred Income Taxes</v>
          </cell>
          <cell r="AD1939">
            <v>190</v>
          </cell>
          <cell r="AE1939" t="str">
            <v>NA</v>
          </cell>
          <cell r="AF1939" t="str">
            <v>190.NA</v>
          </cell>
        </row>
        <row r="1940">
          <cell r="A1940">
            <v>1940</v>
          </cell>
          <cell r="D1940" t="str">
            <v>S</v>
          </cell>
          <cell r="E1940" t="str">
            <v>P</v>
          </cell>
          <cell r="F1940">
            <v>8562826.4215384591</v>
          </cell>
          <cell r="G1940">
            <v>8562826.4215384591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M1940">
            <v>0.75</v>
          </cell>
          <cell r="N1940">
            <v>6422119.8161538448</v>
          </cell>
          <cell r="O1940">
            <v>2140706.6053846148</v>
          </cell>
          <cell r="P1940">
            <v>0.75</v>
          </cell>
          <cell r="Q1940">
            <v>0</v>
          </cell>
          <cell r="R1940">
            <v>0</v>
          </cell>
          <cell r="S1940" t="str">
            <v>PLNT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0</v>
          </cell>
          <cell r="AA1940">
            <v>0</v>
          </cell>
          <cell r="AB1940">
            <v>0</v>
          </cell>
          <cell r="AD1940">
            <v>190</v>
          </cell>
          <cell r="AE1940" t="str">
            <v>S</v>
          </cell>
          <cell r="AF1940" t="str">
            <v>190.S</v>
          </cell>
        </row>
        <row r="1941">
          <cell r="A1941">
            <v>1941</v>
          </cell>
          <cell r="D1941" t="str">
            <v>CN</v>
          </cell>
          <cell r="E1941" t="str">
            <v>CUST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M1941">
            <v>0.75</v>
          </cell>
          <cell r="N1941">
            <v>0</v>
          </cell>
          <cell r="O1941">
            <v>0</v>
          </cell>
          <cell r="P1941">
            <v>0.75</v>
          </cell>
          <cell r="Q1941">
            <v>0</v>
          </cell>
          <cell r="R1941">
            <v>0</v>
          </cell>
          <cell r="S1941" t="str">
            <v>PLNT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0</v>
          </cell>
          <cell r="AA1941">
            <v>0</v>
          </cell>
          <cell r="AB1941">
            <v>0</v>
          </cell>
          <cell r="AD1941">
            <v>190</v>
          </cell>
          <cell r="AE1941" t="str">
            <v>CN</v>
          </cell>
          <cell r="AF1941" t="str">
            <v>190.CN</v>
          </cell>
        </row>
        <row r="1942">
          <cell r="A1942">
            <v>1942</v>
          </cell>
          <cell r="D1942" t="str">
            <v>SO</v>
          </cell>
          <cell r="E1942" t="str">
            <v>LABOR</v>
          </cell>
          <cell r="F1942">
            <v>45061801.376756757</v>
          </cell>
          <cell r="G1942">
            <v>20790540.148203705</v>
          </cell>
          <cell r="H1942">
            <v>3914440.9302783166</v>
          </cell>
          <cell r="I1942">
            <v>13739310.590209128</v>
          </cell>
          <cell r="J1942">
            <v>6617509.7080656122</v>
          </cell>
          <cell r="K1942">
            <v>0</v>
          </cell>
          <cell r="M1942">
            <v>0.75</v>
          </cell>
          <cell r="N1942">
            <v>15592905.111152779</v>
          </cell>
          <cell r="O1942">
            <v>5197635.0370509261</v>
          </cell>
          <cell r="P1942">
            <v>0.75</v>
          </cell>
          <cell r="Q1942">
            <v>2935830.6977087376</v>
          </cell>
          <cell r="R1942">
            <v>978610.23256957915</v>
          </cell>
          <cell r="S1942" t="str">
            <v>DISom</v>
          </cell>
          <cell r="T1942">
            <v>1185662.4057094485</v>
          </cell>
          <cell r="U1942">
            <v>12222536.222128823</v>
          </cell>
          <cell r="V1942">
            <v>103758.68733325692</v>
          </cell>
          <cell r="W1942">
            <v>0</v>
          </cell>
          <cell r="X1942">
            <v>227353.27503759795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D1942">
            <v>190</v>
          </cell>
          <cell r="AE1942" t="str">
            <v>SO</v>
          </cell>
          <cell r="AF1942" t="str">
            <v>190.SO</v>
          </cell>
        </row>
        <row r="1943">
          <cell r="A1943">
            <v>1943</v>
          </cell>
          <cell r="D1943" t="str">
            <v>DGP</v>
          </cell>
          <cell r="E1943" t="str">
            <v>P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0.75</v>
          </cell>
          <cell r="N1943">
            <v>0</v>
          </cell>
          <cell r="O1943">
            <v>0</v>
          </cell>
          <cell r="P1943">
            <v>0.75</v>
          </cell>
          <cell r="Q1943">
            <v>0</v>
          </cell>
          <cell r="R1943">
            <v>0</v>
          </cell>
          <cell r="S1943" t="str">
            <v>PLNT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B1943">
            <v>0</v>
          </cell>
          <cell r="AD1943">
            <v>190</v>
          </cell>
          <cell r="AE1943" t="str">
            <v>DGP</v>
          </cell>
          <cell r="AF1943" t="str">
            <v>190.DGP</v>
          </cell>
        </row>
        <row r="1944">
          <cell r="A1944">
            <v>1944</v>
          </cell>
          <cell r="D1944" t="str">
            <v>IBT</v>
          </cell>
          <cell r="E1944" t="str">
            <v>IBT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M1944">
            <v>0.75</v>
          </cell>
          <cell r="N1944">
            <v>0</v>
          </cell>
          <cell r="O1944">
            <v>0</v>
          </cell>
          <cell r="P1944">
            <v>0.75</v>
          </cell>
          <cell r="Q1944">
            <v>0</v>
          </cell>
          <cell r="R1944">
            <v>0</v>
          </cell>
          <cell r="S1944" t="str">
            <v>PLNT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0</v>
          </cell>
          <cell r="AA1944">
            <v>0</v>
          </cell>
          <cell r="AB1944">
            <v>0</v>
          </cell>
          <cell r="AD1944">
            <v>190</v>
          </cell>
          <cell r="AE1944" t="str">
            <v>IBT</v>
          </cell>
          <cell r="AF1944" t="str">
            <v>190.IBT</v>
          </cell>
        </row>
        <row r="1945">
          <cell r="A1945">
            <v>1945</v>
          </cell>
          <cell r="D1945" t="str">
            <v>SG</v>
          </cell>
          <cell r="E1945" t="str">
            <v>P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M1945">
            <v>0.75</v>
          </cell>
          <cell r="N1945">
            <v>0</v>
          </cell>
          <cell r="O1945">
            <v>0</v>
          </cell>
          <cell r="P1945">
            <v>0.75</v>
          </cell>
          <cell r="Q1945">
            <v>0</v>
          </cell>
          <cell r="R1945">
            <v>0</v>
          </cell>
          <cell r="S1945" t="str">
            <v>PLNT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0</v>
          </cell>
          <cell r="AA1945">
            <v>0</v>
          </cell>
          <cell r="AB1945">
            <v>0</v>
          </cell>
          <cell r="AD1945">
            <v>190</v>
          </cell>
          <cell r="AE1945" t="str">
            <v>SG</v>
          </cell>
          <cell r="AF1945" t="str">
            <v>190.SG</v>
          </cell>
        </row>
        <row r="1946">
          <cell r="A1946">
            <v>1946</v>
          </cell>
          <cell r="D1946" t="str">
            <v>SG</v>
          </cell>
          <cell r="E1946" t="str">
            <v>P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M1946">
            <v>0.75</v>
          </cell>
          <cell r="N1946">
            <v>0</v>
          </cell>
          <cell r="O1946">
            <v>0</v>
          </cell>
          <cell r="P1946">
            <v>0.75</v>
          </cell>
          <cell r="Q1946">
            <v>0</v>
          </cell>
          <cell r="R1946">
            <v>0</v>
          </cell>
          <cell r="S1946" t="str">
            <v>PLNT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0</v>
          </cell>
          <cell r="AA1946">
            <v>0</v>
          </cell>
          <cell r="AB1946">
            <v>0</v>
          </cell>
          <cell r="AD1946">
            <v>190</v>
          </cell>
          <cell r="AE1946" t="str">
            <v>SG</v>
          </cell>
          <cell r="AF1946" t="str">
            <v>190.SG1</v>
          </cell>
        </row>
        <row r="1947">
          <cell r="A1947">
            <v>1947</v>
          </cell>
          <cell r="D1947" t="str">
            <v>BADDEBT</v>
          </cell>
          <cell r="E1947" t="str">
            <v>CUST</v>
          </cell>
          <cell r="F1947">
            <v>758832.63857836672</v>
          </cell>
          <cell r="G1947">
            <v>0</v>
          </cell>
          <cell r="H1947">
            <v>0</v>
          </cell>
          <cell r="I1947">
            <v>0</v>
          </cell>
          <cell r="J1947">
            <v>758832.63857836672</v>
          </cell>
          <cell r="K1947">
            <v>0</v>
          </cell>
          <cell r="M1947">
            <v>0.75</v>
          </cell>
          <cell r="N1947">
            <v>0</v>
          </cell>
          <cell r="O1947">
            <v>0</v>
          </cell>
          <cell r="P1947">
            <v>0.75</v>
          </cell>
          <cell r="Q1947">
            <v>0</v>
          </cell>
          <cell r="R1947">
            <v>0</v>
          </cell>
          <cell r="S1947" t="str">
            <v>CUST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0</v>
          </cell>
          <cell r="AD1947">
            <v>190</v>
          </cell>
          <cell r="AE1947" t="str">
            <v>BADDEBT</v>
          </cell>
          <cell r="AF1947" t="str">
            <v>190.BADDEBT</v>
          </cell>
        </row>
        <row r="1948">
          <cell r="A1948">
            <v>1948</v>
          </cell>
          <cell r="D1948" t="str">
            <v>TROJD</v>
          </cell>
          <cell r="E1948" t="str">
            <v>P</v>
          </cell>
          <cell r="F1948">
            <v>582928.51185087557</v>
          </cell>
          <cell r="G1948">
            <v>582928.51185087557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M1948">
            <v>0.75</v>
          </cell>
          <cell r="N1948">
            <v>437196.38388815668</v>
          </cell>
          <cell r="O1948">
            <v>145732.12796271889</v>
          </cell>
          <cell r="P1948">
            <v>0.75</v>
          </cell>
          <cell r="Q1948">
            <v>0</v>
          </cell>
          <cell r="R1948">
            <v>0</v>
          </cell>
          <cell r="S1948" t="str">
            <v>PLNT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D1948">
            <v>190</v>
          </cell>
          <cell r="AE1948" t="str">
            <v>TROJD</v>
          </cell>
          <cell r="AF1948" t="str">
            <v>190.TROJD</v>
          </cell>
        </row>
        <row r="1949">
          <cell r="A1949">
            <v>1949</v>
          </cell>
          <cell r="D1949" t="str">
            <v>SG</v>
          </cell>
          <cell r="E1949" t="str">
            <v>P</v>
          </cell>
          <cell r="F1949">
            <v>3414896.0521283201</v>
          </cell>
          <cell r="G1949">
            <v>3414896.0521283201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M1949">
            <v>0.75</v>
          </cell>
          <cell r="N1949">
            <v>2561172.03909624</v>
          </cell>
          <cell r="O1949">
            <v>853724.01303208002</v>
          </cell>
          <cell r="P1949">
            <v>0.75</v>
          </cell>
          <cell r="Q1949">
            <v>0</v>
          </cell>
          <cell r="R1949">
            <v>0</v>
          </cell>
          <cell r="S1949" t="str">
            <v>PLNT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D1949">
            <v>190</v>
          </cell>
          <cell r="AE1949" t="str">
            <v>SG</v>
          </cell>
          <cell r="AF1949" t="str">
            <v>190.SG2</v>
          </cell>
        </row>
        <row r="1950">
          <cell r="A1950">
            <v>1950</v>
          </cell>
          <cell r="D1950" t="str">
            <v>SE</v>
          </cell>
          <cell r="E1950" t="str">
            <v>P</v>
          </cell>
          <cell r="F1950">
            <v>7602342.8734116293</v>
          </cell>
          <cell r="G1950">
            <v>7602342.8734116293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M1950">
            <v>0.75</v>
          </cell>
          <cell r="N1950">
            <v>5701757.155058722</v>
          </cell>
          <cell r="O1950">
            <v>1900585.7183529073</v>
          </cell>
          <cell r="P1950">
            <v>0.75</v>
          </cell>
          <cell r="Q1950">
            <v>0</v>
          </cell>
          <cell r="R1950">
            <v>0</v>
          </cell>
          <cell r="S1950" t="str">
            <v>PLNT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B1950">
            <v>0</v>
          </cell>
          <cell r="AD1950">
            <v>190</v>
          </cell>
          <cell r="AE1950" t="str">
            <v>SE</v>
          </cell>
          <cell r="AF1950" t="str">
            <v>190.SE</v>
          </cell>
        </row>
        <row r="1951">
          <cell r="A1951">
            <v>1951</v>
          </cell>
          <cell r="D1951" t="str">
            <v>SNP</v>
          </cell>
          <cell r="E1951" t="str">
            <v>PTD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M1951">
            <v>0.75</v>
          </cell>
          <cell r="N1951">
            <v>0</v>
          </cell>
          <cell r="O1951">
            <v>0</v>
          </cell>
          <cell r="P1951">
            <v>0.75</v>
          </cell>
          <cell r="Q1951">
            <v>0</v>
          </cell>
          <cell r="R1951">
            <v>0</v>
          </cell>
          <cell r="S1951" t="str">
            <v>PLNT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D1951">
            <v>190</v>
          </cell>
          <cell r="AE1951" t="str">
            <v>SNP</v>
          </cell>
          <cell r="AF1951" t="str">
            <v>190.SNP</v>
          </cell>
        </row>
        <row r="1952">
          <cell r="A1952">
            <v>1952</v>
          </cell>
          <cell r="D1952" t="str">
            <v>SNPD</v>
          </cell>
          <cell r="E1952" t="str">
            <v>DPW</v>
          </cell>
          <cell r="F1952">
            <v>656284.95629134867</v>
          </cell>
          <cell r="G1952">
            <v>0</v>
          </cell>
          <cell r="H1952">
            <v>0</v>
          </cell>
          <cell r="I1952">
            <v>656284.95629134867</v>
          </cell>
          <cell r="J1952">
            <v>0</v>
          </cell>
          <cell r="K1952">
            <v>0</v>
          </cell>
          <cell r="M1952">
            <v>0.75</v>
          </cell>
          <cell r="N1952">
            <v>0</v>
          </cell>
          <cell r="O1952">
            <v>0</v>
          </cell>
          <cell r="P1952">
            <v>0.75</v>
          </cell>
          <cell r="Q1952">
            <v>0</v>
          </cell>
          <cell r="R1952">
            <v>0</v>
          </cell>
          <cell r="S1952" t="str">
            <v>PLNT</v>
          </cell>
          <cell r="T1952">
            <v>110723.19439225183</v>
          </cell>
          <cell r="U1952">
            <v>327029.04788774351</v>
          </cell>
          <cell r="V1952">
            <v>124805.38367629056</v>
          </cell>
          <cell r="W1952">
            <v>73059.600120400704</v>
          </cell>
          <cell r="X1952">
            <v>20667.730214662071</v>
          </cell>
          <cell r="Y1952">
            <v>0</v>
          </cell>
          <cell r="Z1952">
            <v>0</v>
          </cell>
          <cell r="AA1952">
            <v>0</v>
          </cell>
          <cell r="AB1952">
            <v>0</v>
          </cell>
          <cell r="AD1952">
            <v>190</v>
          </cell>
          <cell r="AE1952" t="str">
            <v>SNPD</v>
          </cell>
          <cell r="AF1952" t="str">
            <v>190.SNPD</v>
          </cell>
        </row>
        <row r="1953">
          <cell r="A1953">
            <v>1953</v>
          </cell>
          <cell r="D1953" t="str">
            <v>SG</v>
          </cell>
          <cell r="E1953" t="str">
            <v>P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M1953">
            <v>0.75</v>
          </cell>
          <cell r="N1953">
            <v>0</v>
          </cell>
          <cell r="O1953">
            <v>0</v>
          </cell>
          <cell r="P1953">
            <v>0.75</v>
          </cell>
          <cell r="Q1953">
            <v>0</v>
          </cell>
          <cell r="R1953">
            <v>0</v>
          </cell>
          <cell r="S1953" t="str">
            <v>PLNT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B1953">
            <v>0</v>
          </cell>
          <cell r="AD1953">
            <v>190</v>
          </cell>
          <cell r="AE1953" t="str">
            <v>SG</v>
          </cell>
          <cell r="AF1953" t="str">
            <v>190.SG3</v>
          </cell>
        </row>
        <row r="1954">
          <cell r="A1954">
            <v>1954</v>
          </cell>
          <cell r="E1954" t="str">
            <v xml:space="preserve"> </v>
          </cell>
          <cell r="F1954">
            <v>66639912.830555767</v>
          </cell>
          <cell r="G1954">
            <v>40953534.007132992</v>
          </cell>
          <cell r="H1954">
            <v>3914440.9302783166</v>
          </cell>
          <cell r="I1954">
            <v>14395595.546500478</v>
          </cell>
          <cell r="J1954">
            <v>7376342.3466439787</v>
          </cell>
          <cell r="K1954">
            <v>0</v>
          </cell>
          <cell r="N1954">
            <v>30715150.50534974</v>
          </cell>
          <cell r="O1954">
            <v>10238383.501783248</v>
          </cell>
          <cell r="Q1954">
            <v>2935830.6977087376</v>
          </cell>
          <cell r="R1954">
            <v>978610.23256957915</v>
          </cell>
          <cell r="T1954">
            <v>1296385.6001017003</v>
          </cell>
          <cell r="U1954">
            <v>12549565.270016568</v>
          </cell>
          <cell r="V1954">
            <v>228564.07100954748</v>
          </cell>
          <cell r="W1954">
            <v>73059.600120400704</v>
          </cell>
          <cell r="X1954">
            <v>248021.00525226002</v>
          </cell>
          <cell r="Y1954">
            <v>0</v>
          </cell>
          <cell r="Z1954">
            <v>0</v>
          </cell>
          <cell r="AA1954">
            <v>0</v>
          </cell>
          <cell r="AB1954">
            <v>0</v>
          </cell>
          <cell r="AD1954">
            <v>190</v>
          </cell>
          <cell r="AE1954" t="str">
            <v>NA</v>
          </cell>
          <cell r="AF1954" t="str">
            <v>190.NA1</v>
          </cell>
        </row>
        <row r="1955">
          <cell r="A1955">
            <v>1955</v>
          </cell>
          <cell r="AD1955">
            <v>190</v>
          </cell>
          <cell r="AE1955" t="str">
            <v>NA</v>
          </cell>
          <cell r="AF1955" t="str">
            <v>190.NA2</v>
          </cell>
        </row>
        <row r="1956">
          <cell r="A1956">
            <v>1956</v>
          </cell>
          <cell r="B1956">
            <v>281</v>
          </cell>
          <cell r="C1956" t="str">
            <v>Accumulated Deferred Income Taxes</v>
          </cell>
          <cell r="AD1956">
            <v>281</v>
          </cell>
          <cell r="AE1956" t="str">
            <v>NA</v>
          </cell>
          <cell r="AF1956" t="str">
            <v>281.NA</v>
          </cell>
        </row>
        <row r="1957">
          <cell r="A1957">
            <v>1957</v>
          </cell>
          <cell r="D1957" t="str">
            <v>S</v>
          </cell>
          <cell r="E1957" t="str">
            <v>P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M1957">
            <v>0.75</v>
          </cell>
          <cell r="N1957">
            <v>0</v>
          </cell>
          <cell r="O1957">
            <v>0</v>
          </cell>
          <cell r="P1957">
            <v>0.75</v>
          </cell>
          <cell r="Q1957">
            <v>0</v>
          </cell>
          <cell r="R1957">
            <v>0</v>
          </cell>
          <cell r="S1957" t="str">
            <v>PLNT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D1957">
            <v>281</v>
          </cell>
          <cell r="AE1957" t="str">
            <v>S</v>
          </cell>
          <cell r="AF1957" t="str">
            <v>281.S</v>
          </cell>
        </row>
        <row r="1958">
          <cell r="A1958">
            <v>1958</v>
          </cell>
          <cell r="D1958" t="str">
            <v>DGP</v>
          </cell>
          <cell r="E1958" t="str">
            <v>PT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M1958">
            <v>0.75</v>
          </cell>
          <cell r="N1958">
            <v>0</v>
          </cell>
          <cell r="O1958">
            <v>0</v>
          </cell>
          <cell r="P1958">
            <v>0.75</v>
          </cell>
          <cell r="Q1958">
            <v>0</v>
          </cell>
          <cell r="R1958">
            <v>0</v>
          </cell>
          <cell r="S1958" t="str">
            <v>PLNT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D1958">
            <v>281</v>
          </cell>
          <cell r="AE1958" t="str">
            <v>DGP</v>
          </cell>
          <cell r="AF1958" t="str">
            <v>281.DGP</v>
          </cell>
        </row>
        <row r="1959">
          <cell r="A1959">
            <v>1959</v>
          </cell>
          <cell r="D1959" t="str">
            <v>SNPT</v>
          </cell>
          <cell r="E1959" t="str">
            <v>T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M1959">
            <v>0.75</v>
          </cell>
          <cell r="N1959">
            <v>0</v>
          </cell>
          <cell r="O1959">
            <v>0</v>
          </cell>
          <cell r="P1959">
            <v>0.75</v>
          </cell>
          <cell r="Q1959">
            <v>0</v>
          </cell>
          <cell r="R1959">
            <v>0</v>
          </cell>
          <cell r="S1959" t="str">
            <v>PLNT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B1959">
            <v>0</v>
          </cell>
          <cell r="AD1959">
            <v>281</v>
          </cell>
          <cell r="AE1959" t="str">
            <v>SNPT</v>
          </cell>
          <cell r="AF1959" t="str">
            <v>281.SNPT</v>
          </cell>
        </row>
        <row r="1960">
          <cell r="A1960">
            <v>1960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N1960">
            <v>0</v>
          </cell>
          <cell r="O1960">
            <v>0</v>
          </cell>
          <cell r="Q1960">
            <v>0</v>
          </cell>
          <cell r="R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0</v>
          </cell>
          <cell r="AA1960">
            <v>0</v>
          </cell>
          <cell r="AB1960">
            <v>0</v>
          </cell>
          <cell r="AD1960">
            <v>281</v>
          </cell>
          <cell r="AE1960" t="str">
            <v>NA</v>
          </cell>
          <cell r="AF1960" t="str">
            <v>281.NA1</v>
          </cell>
        </row>
        <row r="1961">
          <cell r="A1961">
            <v>1961</v>
          </cell>
          <cell r="AD1961">
            <v>281</v>
          </cell>
          <cell r="AE1961" t="str">
            <v>NA</v>
          </cell>
          <cell r="AF1961" t="str">
            <v>281.NA2</v>
          </cell>
        </row>
        <row r="1962">
          <cell r="A1962">
            <v>1962</v>
          </cell>
          <cell r="B1962">
            <v>282</v>
          </cell>
          <cell r="C1962" t="str">
            <v xml:space="preserve">Accumulated Deferred Income Taxes </v>
          </cell>
          <cell r="AD1962">
            <v>282</v>
          </cell>
          <cell r="AE1962" t="str">
            <v>NA</v>
          </cell>
          <cell r="AF1962" t="str">
            <v>282.NA</v>
          </cell>
        </row>
        <row r="1963">
          <cell r="A1963">
            <v>1963</v>
          </cell>
          <cell r="D1963" t="str">
            <v>S</v>
          </cell>
          <cell r="E1963" t="str">
            <v>GP</v>
          </cell>
          <cell r="F1963">
            <v>-1984836035.5576921</v>
          </cell>
          <cell r="G1963">
            <v>-945632159.4753536</v>
          </cell>
          <cell r="H1963">
            <v>-489834018.44548339</v>
          </cell>
          <cell r="I1963">
            <v>-536289060.74222565</v>
          </cell>
          <cell r="J1963">
            <v>-13080796.894629184</v>
          </cell>
          <cell r="K1963">
            <v>0</v>
          </cell>
          <cell r="M1963">
            <v>0.75</v>
          </cell>
          <cell r="N1963">
            <v>-709224119.60651517</v>
          </cell>
          <cell r="O1963">
            <v>-236408039.8688384</v>
          </cell>
          <cell r="P1963">
            <v>0.75</v>
          </cell>
          <cell r="Q1963">
            <v>-367375513.83411252</v>
          </cell>
          <cell r="R1963">
            <v>-122458504.61137085</v>
          </cell>
          <cell r="S1963" t="str">
            <v>PLNT</v>
          </cell>
          <cell r="T1963">
            <v>-90478438.296913862</v>
          </cell>
          <cell r="U1963">
            <v>-267234680.98099115</v>
          </cell>
          <cell r="V1963">
            <v>-101985823.91033435</v>
          </cell>
          <cell r="W1963">
            <v>-59701298.881180502</v>
          </cell>
          <cell r="X1963">
            <v>-16888818.672805756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D1963">
            <v>282</v>
          </cell>
          <cell r="AE1963" t="str">
            <v>S</v>
          </cell>
          <cell r="AF1963" t="str">
            <v>282.S</v>
          </cell>
        </row>
        <row r="1964">
          <cell r="A1964">
            <v>1964</v>
          </cell>
          <cell r="D1964" t="str">
            <v>DITBAL</v>
          </cell>
          <cell r="E1964" t="str">
            <v>ACCMDIT</v>
          </cell>
          <cell r="F1964">
            <v>-972400.07648818393</v>
          </cell>
          <cell r="G1964">
            <v>-480408.85768178478</v>
          </cell>
          <cell r="H1964">
            <v>-249740.33359752627</v>
          </cell>
          <cell r="I1964">
            <v>-241482.85990030385</v>
          </cell>
          <cell r="J1964">
            <v>-768.02530856892861</v>
          </cell>
          <cell r="K1964">
            <v>0</v>
          </cell>
          <cell r="M1964">
            <v>0.75</v>
          </cell>
          <cell r="N1964">
            <v>-360306.64326133858</v>
          </cell>
          <cell r="O1964">
            <v>-120102.21442044619</v>
          </cell>
          <cell r="P1964">
            <v>0.75</v>
          </cell>
          <cell r="Q1964">
            <v>-187305.2501981447</v>
          </cell>
          <cell r="R1964">
            <v>-62435.083399381569</v>
          </cell>
          <cell r="S1964" t="str">
            <v>PLNT</v>
          </cell>
          <cell r="T1964">
            <v>-40741.073496843041</v>
          </cell>
          <cell r="U1964">
            <v>-120331.73851900276</v>
          </cell>
          <cell r="V1964">
            <v>-45922.675344284187</v>
          </cell>
          <cell r="W1964">
            <v>-26882.592707815686</v>
          </cell>
          <cell r="X1964">
            <v>-7604.7798323581801</v>
          </cell>
          <cell r="Y1964">
            <v>0</v>
          </cell>
          <cell r="Z1964">
            <v>0</v>
          </cell>
          <cell r="AA1964">
            <v>0</v>
          </cell>
          <cell r="AB1964">
            <v>0</v>
          </cell>
          <cell r="AD1964">
            <v>282</v>
          </cell>
          <cell r="AE1964" t="str">
            <v>DITBAL</v>
          </cell>
          <cell r="AF1964" t="str">
            <v>282.DITBAL</v>
          </cell>
        </row>
        <row r="1965">
          <cell r="A1965">
            <v>1965</v>
          </cell>
          <cell r="D1965" t="str">
            <v>SNP</v>
          </cell>
          <cell r="E1965" t="str">
            <v>PT</v>
          </cell>
          <cell r="F1965">
            <v>-2707378.8184688701</v>
          </cell>
          <cell r="G1965">
            <v>-1798048.4801949852</v>
          </cell>
          <cell r="H1965">
            <v>-909330.33827388508</v>
          </cell>
          <cell r="I1965">
            <v>0</v>
          </cell>
          <cell r="J1965">
            <v>0</v>
          </cell>
          <cell r="K1965">
            <v>0</v>
          </cell>
          <cell r="M1965">
            <v>0.75</v>
          </cell>
          <cell r="N1965">
            <v>-1348536.3601462389</v>
          </cell>
          <cell r="O1965">
            <v>-449512.12004874629</v>
          </cell>
          <cell r="P1965">
            <v>0.75</v>
          </cell>
          <cell r="Q1965">
            <v>-681997.75370541378</v>
          </cell>
          <cell r="R1965">
            <v>-227332.58456847127</v>
          </cell>
          <cell r="S1965" t="str">
            <v>PLNT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D1965">
            <v>282</v>
          </cell>
          <cell r="AE1965" t="str">
            <v>SNP</v>
          </cell>
          <cell r="AF1965" t="str">
            <v>282.SNP</v>
          </cell>
        </row>
        <row r="1966">
          <cell r="A1966">
            <v>1966</v>
          </cell>
          <cell r="D1966" t="str">
            <v>SO</v>
          </cell>
          <cell r="E1966" t="str">
            <v>LABOR</v>
          </cell>
          <cell r="F1966">
            <v>-782442.82284266793</v>
          </cell>
          <cell r="G1966">
            <v>-361002.18866028701</v>
          </cell>
          <cell r="H1966">
            <v>-67969.457894723135</v>
          </cell>
          <cell r="I1966">
            <v>-238566.24976516017</v>
          </cell>
          <cell r="J1966">
            <v>-114904.92652249761</v>
          </cell>
          <cell r="K1966">
            <v>0</v>
          </cell>
          <cell r="M1966">
            <v>0.75</v>
          </cell>
          <cell r="N1966">
            <v>-270751.64149521524</v>
          </cell>
          <cell r="O1966">
            <v>-90250.547165071752</v>
          </cell>
          <cell r="P1966">
            <v>0.75</v>
          </cell>
          <cell r="Q1966">
            <v>-50977.093421042351</v>
          </cell>
          <cell r="R1966">
            <v>-16992.364473680784</v>
          </cell>
          <cell r="S1966" t="str">
            <v>DISom</v>
          </cell>
          <cell r="T1966">
            <v>-20587.571098306144</v>
          </cell>
          <cell r="U1966">
            <v>-212229.32620869728</v>
          </cell>
          <cell r="V1966">
            <v>-1801.6421388195838</v>
          </cell>
          <cell r="W1966">
            <v>0</v>
          </cell>
          <cell r="X1966">
            <v>-3947.710319337149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D1966">
            <v>282</v>
          </cell>
          <cell r="AE1966" t="str">
            <v>SO</v>
          </cell>
          <cell r="AF1966" t="str">
            <v>282.SO</v>
          </cell>
        </row>
        <row r="1967">
          <cell r="A1967">
            <v>1967</v>
          </cell>
          <cell r="D1967" t="str">
            <v>GPS</v>
          </cell>
          <cell r="E1967" t="str">
            <v>PTD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M1967">
            <v>0.75</v>
          </cell>
          <cell r="N1967">
            <v>0</v>
          </cell>
          <cell r="O1967">
            <v>0</v>
          </cell>
          <cell r="P1967">
            <v>0.75</v>
          </cell>
          <cell r="Q1967">
            <v>0</v>
          </cell>
          <cell r="R1967">
            <v>0</v>
          </cell>
          <cell r="S1967" t="str">
            <v>PLNT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D1967">
            <v>282</v>
          </cell>
          <cell r="AE1967" t="str">
            <v>GPS</v>
          </cell>
          <cell r="AF1967" t="str">
            <v>282.GPS</v>
          </cell>
        </row>
        <row r="1968">
          <cell r="A1968">
            <v>1968</v>
          </cell>
          <cell r="D1968" t="str">
            <v>CIAC</v>
          </cell>
          <cell r="E1968" t="str">
            <v>DPW</v>
          </cell>
          <cell r="F1968">
            <v>35160.216529652469</v>
          </cell>
          <cell r="G1968">
            <v>0</v>
          </cell>
          <cell r="H1968">
            <v>0</v>
          </cell>
          <cell r="I1968">
            <v>35160.216529652469</v>
          </cell>
          <cell r="J1968">
            <v>0</v>
          </cell>
          <cell r="K1968">
            <v>0</v>
          </cell>
          <cell r="M1968">
            <v>0.75</v>
          </cell>
          <cell r="N1968">
            <v>0</v>
          </cell>
          <cell r="O1968">
            <v>0</v>
          </cell>
          <cell r="P1968">
            <v>0.75</v>
          </cell>
          <cell r="Q1968">
            <v>0</v>
          </cell>
          <cell r="R1968">
            <v>0</v>
          </cell>
          <cell r="S1968" t="str">
            <v>PLNT</v>
          </cell>
          <cell r="T1968">
            <v>5931.9529609301444</v>
          </cell>
          <cell r="U1968">
            <v>17520.456662905108</v>
          </cell>
          <cell r="V1968">
            <v>6686.4008873862649</v>
          </cell>
          <cell r="W1968">
            <v>3914.1402452972466</v>
          </cell>
          <cell r="X1968">
            <v>1107.2657731337038</v>
          </cell>
          <cell r="Y1968">
            <v>0</v>
          </cell>
          <cell r="Z1968">
            <v>0</v>
          </cell>
          <cell r="AA1968">
            <v>0</v>
          </cell>
          <cell r="AB1968">
            <v>0</v>
          </cell>
          <cell r="AD1968">
            <v>282</v>
          </cell>
          <cell r="AE1968" t="str">
            <v>CIAC</v>
          </cell>
          <cell r="AF1968" t="str">
            <v>282.CIAC</v>
          </cell>
        </row>
        <row r="1969">
          <cell r="A1969">
            <v>1969</v>
          </cell>
          <cell r="D1969" t="str">
            <v>SNPD</v>
          </cell>
          <cell r="E1969" t="str">
            <v>P</v>
          </cell>
          <cell r="F1969">
            <v>-353348.44116571819</v>
          </cell>
          <cell r="G1969">
            <v>-353348.44116571819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M1969">
            <v>0.75</v>
          </cell>
          <cell r="N1969">
            <v>-265011.33087428863</v>
          </cell>
          <cell r="O1969">
            <v>-88337.110291429548</v>
          </cell>
          <cell r="P1969">
            <v>0.75</v>
          </cell>
          <cell r="Q1969">
            <v>0</v>
          </cell>
          <cell r="R1969">
            <v>0</v>
          </cell>
          <cell r="S1969" t="str">
            <v>PLNT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D1969">
            <v>282</v>
          </cell>
          <cell r="AE1969" t="str">
            <v>SNPD</v>
          </cell>
          <cell r="AF1969" t="str">
            <v>282.SNPD</v>
          </cell>
        </row>
        <row r="1970">
          <cell r="A1970">
            <v>1970</v>
          </cell>
          <cell r="D1970" t="str">
            <v>SCHMDEXP</v>
          </cell>
          <cell r="E1970" t="str">
            <v>GP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0.75</v>
          </cell>
          <cell r="N1970">
            <v>0</v>
          </cell>
          <cell r="O1970">
            <v>0</v>
          </cell>
          <cell r="P1970">
            <v>0.75</v>
          </cell>
          <cell r="Q1970">
            <v>0</v>
          </cell>
          <cell r="R1970">
            <v>0</v>
          </cell>
          <cell r="S1970" t="str">
            <v>PLNT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D1970">
            <v>282</v>
          </cell>
          <cell r="AE1970" t="str">
            <v>SCHMDEXP</v>
          </cell>
          <cell r="AF1970" t="str">
            <v>282.SCHMDEXP</v>
          </cell>
        </row>
        <row r="1971">
          <cell r="A1971">
            <v>1971</v>
          </cell>
          <cell r="D1971" t="str">
            <v>TAXDEPR</v>
          </cell>
          <cell r="E1971" t="str">
            <v>TAXDEPR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M1971">
            <v>0.75</v>
          </cell>
          <cell r="N1971">
            <v>0</v>
          </cell>
          <cell r="O1971">
            <v>0</v>
          </cell>
          <cell r="P1971">
            <v>0.75</v>
          </cell>
          <cell r="Q1971">
            <v>0</v>
          </cell>
          <cell r="R1971">
            <v>0</v>
          </cell>
          <cell r="S1971" t="str">
            <v>PLNT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0</v>
          </cell>
          <cell r="AA1971">
            <v>0</v>
          </cell>
          <cell r="AB1971">
            <v>0</v>
          </cell>
          <cell r="AD1971">
            <v>282</v>
          </cell>
          <cell r="AE1971" t="str">
            <v>TAXDEPR</v>
          </cell>
          <cell r="AF1971" t="str">
            <v>282.TAXDEPR</v>
          </cell>
        </row>
        <row r="1972">
          <cell r="A1972">
            <v>1972</v>
          </cell>
          <cell r="D1972" t="str">
            <v>DGP</v>
          </cell>
          <cell r="E1972" t="str">
            <v>P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M1972">
            <v>0.75</v>
          </cell>
          <cell r="N1972">
            <v>0</v>
          </cell>
          <cell r="O1972">
            <v>0</v>
          </cell>
          <cell r="P1972">
            <v>0.75</v>
          </cell>
          <cell r="Q1972">
            <v>0</v>
          </cell>
          <cell r="R1972">
            <v>0</v>
          </cell>
          <cell r="S1972" t="str">
            <v>PLNT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0</v>
          </cell>
          <cell r="AA1972">
            <v>0</v>
          </cell>
          <cell r="AB1972">
            <v>0</v>
          </cell>
          <cell r="AD1972">
            <v>282</v>
          </cell>
          <cell r="AE1972" t="str">
            <v>DGP</v>
          </cell>
          <cell r="AF1972" t="str">
            <v>282.DGP</v>
          </cell>
        </row>
        <row r="1973">
          <cell r="A1973">
            <v>1973</v>
          </cell>
          <cell r="D1973" t="str">
            <v>IBT</v>
          </cell>
          <cell r="E1973" t="str">
            <v>PT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M1973">
            <v>0.75</v>
          </cell>
          <cell r="N1973">
            <v>0</v>
          </cell>
          <cell r="O1973">
            <v>0</v>
          </cell>
          <cell r="P1973">
            <v>0.75</v>
          </cell>
          <cell r="Q1973">
            <v>0</v>
          </cell>
          <cell r="R1973">
            <v>0</v>
          </cell>
          <cell r="S1973" t="str">
            <v>PLNT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  <cell r="AD1973">
            <v>282</v>
          </cell>
          <cell r="AE1973" t="str">
            <v>IBT</v>
          </cell>
          <cell r="AF1973" t="str">
            <v>282.IBT</v>
          </cell>
        </row>
        <row r="1974">
          <cell r="A1974">
            <v>1974</v>
          </cell>
          <cell r="D1974" t="str">
            <v>SG</v>
          </cell>
          <cell r="E1974" t="str">
            <v>PT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0.75</v>
          </cell>
          <cell r="N1974">
            <v>0</v>
          </cell>
          <cell r="O1974">
            <v>0</v>
          </cell>
          <cell r="P1974">
            <v>0.75</v>
          </cell>
          <cell r="Q1974">
            <v>0</v>
          </cell>
          <cell r="R1974">
            <v>0</v>
          </cell>
          <cell r="S1974" t="str">
            <v>PLNT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0</v>
          </cell>
          <cell r="AD1974">
            <v>282</v>
          </cell>
          <cell r="AE1974" t="str">
            <v>SG</v>
          </cell>
          <cell r="AF1974" t="str">
            <v>282.SG</v>
          </cell>
        </row>
        <row r="1975">
          <cell r="A1975">
            <v>1975</v>
          </cell>
          <cell r="D1975" t="str">
            <v>SG</v>
          </cell>
          <cell r="E1975" t="str">
            <v>P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0.75</v>
          </cell>
          <cell r="N1975">
            <v>0</v>
          </cell>
          <cell r="O1975">
            <v>0</v>
          </cell>
          <cell r="P1975">
            <v>0.75</v>
          </cell>
          <cell r="Q1975">
            <v>0</v>
          </cell>
          <cell r="R1975">
            <v>0</v>
          </cell>
          <cell r="S1975" t="str">
            <v>PLNT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D1975">
            <v>282</v>
          </cell>
          <cell r="AE1975" t="str">
            <v>SG</v>
          </cell>
          <cell r="AF1975" t="str">
            <v>282.SG1</v>
          </cell>
        </row>
        <row r="1976">
          <cell r="A1976">
            <v>1976</v>
          </cell>
          <cell r="D1976" t="str">
            <v>SE</v>
          </cell>
          <cell r="E1976" t="str">
            <v>P</v>
          </cell>
          <cell r="F1976">
            <v>-3897409.1666353922</v>
          </cell>
          <cell r="G1976">
            <v>-3897409.1666353922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0.75</v>
          </cell>
          <cell r="N1976">
            <v>-2923056.8749765442</v>
          </cell>
          <cell r="O1976">
            <v>-974352.29165884806</v>
          </cell>
          <cell r="P1976">
            <v>0.75</v>
          </cell>
          <cell r="Q1976">
            <v>0</v>
          </cell>
          <cell r="R1976">
            <v>0</v>
          </cell>
          <cell r="S1976" t="str">
            <v>PLNT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D1976">
            <v>282</v>
          </cell>
          <cell r="AE1976" t="str">
            <v>SE</v>
          </cell>
          <cell r="AF1976" t="str">
            <v>282.SE</v>
          </cell>
        </row>
        <row r="1977">
          <cell r="A1977">
            <v>1977</v>
          </cell>
          <cell r="D1977" t="str">
            <v>SG</v>
          </cell>
          <cell r="E1977" t="str">
            <v>P</v>
          </cell>
          <cell r="F1977">
            <v>2433496.1717345738</v>
          </cell>
          <cell r="G1977">
            <v>2433496.1717345738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0.75</v>
          </cell>
          <cell r="N1977">
            <v>1825122.1288009305</v>
          </cell>
          <cell r="O1977">
            <v>608374.04293364345</v>
          </cell>
          <cell r="P1977">
            <v>0.75</v>
          </cell>
          <cell r="Q1977">
            <v>0</v>
          </cell>
          <cell r="R1977">
            <v>0</v>
          </cell>
          <cell r="S1977" t="str">
            <v>PLNT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D1977">
            <v>282</v>
          </cell>
          <cell r="AE1977" t="str">
            <v>SG</v>
          </cell>
          <cell r="AF1977" t="str">
            <v>282.SG2</v>
          </cell>
        </row>
        <row r="1978">
          <cell r="A1978">
            <v>1978</v>
          </cell>
          <cell r="F1978">
            <v>-1991080358.4950285</v>
          </cell>
          <cell r="G1978">
            <v>-950088880.43795705</v>
          </cell>
          <cell r="H1978">
            <v>-491061058.57524955</v>
          </cell>
          <cell r="I1978">
            <v>-536733949.63536143</v>
          </cell>
          <cell r="J1978">
            <v>-13196469.846460249</v>
          </cell>
          <cell r="K1978">
            <v>0</v>
          </cell>
          <cell r="N1978">
            <v>-712566660.32846785</v>
          </cell>
          <cell r="O1978">
            <v>-237522220.10948926</v>
          </cell>
          <cell r="Q1978">
            <v>-368295793.93143713</v>
          </cell>
          <cell r="R1978">
            <v>-122765264.64381239</v>
          </cell>
          <cell r="T1978">
            <v>-90533834.9885481</v>
          </cell>
          <cell r="U1978">
            <v>-267549721.58905599</v>
          </cell>
          <cell r="V1978">
            <v>-102026861.82693008</v>
          </cell>
          <cell r="W1978">
            <v>-59724267.333643019</v>
          </cell>
          <cell r="X1978">
            <v>-16899263.89718432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D1978">
            <v>282</v>
          </cell>
          <cell r="AE1978" t="str">
            <v>NA</v>
          </cell>
          <cell r="AF1978" t="str">
            <v>282.NA1</v>
          </cell>
        </row>
        <row r="1979">
          <cell r="A1979">
            <v>1979</v>
          </cell>
          <cell r="AD1979">
            <v>282</v>
          </cell>
          <cell r="AE1979" t="str">
            <v>NA</v>
          </cell>
          <cell r="AF1979" t="str">
            <v>282.NA2</v>
          </cell>
        </row>
        <row r="1980">
          <cell r="A1980">
            <v>1980</v>
          </cell>
          <cell r="B1980">
            <v>283</v>
          </cell>
          <cell r="C1980" t="str">
            <v xml:space="preserve">Accumulated Deferred Income Taxes </v>
          </cell>
          <cell r="AD1980">
            <v>283</v>
          </cell>
          <cell r="AE1980" t="str">
            <v>NA</v>
          </cell>
          <cell r="AF1980" t="str">
            <v>283.NA</v>
          </cell>
        </row>
        <row r="1981">
          <cell r="A1981">
            <v>1981</v>
          </cell>
          <cell r="D1981" t="str">
            <v>S</v>
          </cell>
          <cell r="E1981" t="str">
            <v>GP</v>
          </cell>
          <cell r="F1981">
            <v>-4906558.0876923101</v>
          </cell>
          <cell r="G1981">
            <v>-2337623.378926646</v>
          </cell>
          <cell r="H1981">
            <v>-1210880.4061264498</v>
          </cell>
          <cell r="I1981">
            <v>-1325718.2866424215</v>
          </cell>
          <cell r="J1981">
            <v>-32336.01599679227</v>
          </cell>
          <cell r="K1981">
            <v>0</v>
          </cell>
          <cell r="M1981">
            <v>0.75</v>
          </cell>
          <cell r="N1981">
            <v>-1753217.5341949845</v>
          </cell>
          <cell r="O1981">
            <v>-584405.84473166149</v>
          </cell>
          <cell r="P1981">
            <v>0.75</v>
          </cell>
          <cell r="Q1981">
            <v>-908160.30459483736</v>
          </cell>
          <cell r="R1981">
            <v>-302720.10153161245</v>
          </cell>
          <cell r="S1981" t="str">
            <v>PLNT</v>
          </cell>
          <cell r="T1981">
            <v>-223664.67820741492</v>
          </cell>
          <cell r="U1981">
            <v>-660609.97573068528</v>
          </cell>
          <cell r="V1981">
            <v>-252111.18710700676</v>
          </cell>
          <cell r="W1981">
            <v>-147582.91648452778</v>
          </cell>
          <cell r="X1981">
            <v>-41749.529112786702</v>
          </cell>
          <cell r="Y1981">
            <v>0</v>
          </cell>
          <cell r="Z1981">
            <v>0</v>
          </cell>
          <cell r="AA1981">
            <v>0</v>
          </cell>
          <cell r="AB1981">
            <v>0</v>
          </cell>
          <cell r="AD1981">
            <v>283</v>
          </cell>
          <cell r="AE1981" t="str">
            <v>S</v>
          </cell>
          <cell r="AF1981" t="str">
            <v>283.S</v>
          </cell>
        </row>
        <row r="1982">
          <cell r="A1982">
            <v>1982</v>
          </cell>
          <cell r="D1982" t="str">
            <v>SG</v>
          </cell>
          <cell r="E1982" t="str">
            <v>P</v>
          </cell>
          <cell r="F1982">
            <v>-783342.10582424025</v>
          </cell>
          <cell r="G1982">
            <v>-783342.10582424025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0.75</v>
          </cell>
          <cell r="N1982">
            <v>-587506.57936818013</v>
          </cell>
          <cell r="O1982">
            <v>-195835.52645606006</v>
          </cell>
          <cell r="P1982">
            <v>0.75</v>
          </cell>
          <cell r="Q1982">
            <v>0</v>
          </cell>
          <cell r="R1982">
            <v>0</v>
          </cell>
          <cell r="S1982" t="str">
            <v>PLNT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  <cell r="AA1982">
            <v>0</v>
          </cell>
          <cell r="AB1982">
            <v>0</v>
          </cell>
          <cell r="AD1982">
            <v>283</v>
          </cell>
          <cell r="AE1982" t="str">
            <v>SG</v>
          </cell>
          <cell r="AF1982" t="str">
            <v>283.SG</v>
          </cell>
        </row>
        <row r="1983">
          <cell r="A1983">
            <v>1983</v>
          </cell>
          <cell r="D1983" t="str">
            <v>SE</v>
          </cell>
          <cell r="E1983" t="str">
            <v>P</v>
          </cell>
          <cell r="F1983">
            <v>-20223213.084785335</v>
          </cell>
          <cell r="G1983">
            <v>-20223213.084785335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0.75</v>
          </cell>
          <cell r="N1983">
            <v>-15167409.813589001</v>
          </cell>
          <cell r="O1983">
            <v>-5055803.2711963337</v>
          </cell>
          <cell r="P1983">
            <v>0.75</v>
          </cell>
          <cell r="Q1983">
            <v>0</v>
          </cell>
          <cell r="R1983">
            <v>0</v>
          </cell>
          <cell r="S1983" t="str">
            <v>PLNT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  <cell r="AA1983">
            <v>0</v>
          </cell>
          <cell r="AB1983">
            <v>0</v>
          </cell>
          <cell r="AD1983">
            <v>283</v>
          </cell>
          <cell r="AE1983" t="str">
            <v>SE</v>
          </cell>
          <cell r="AF1983" t="str">
            <v>283.SE</v>
          </cell>
        </row>
        <row r="1984">
          <cell r="A1984">
            <v>1984</v>
          </cell>
          <cell r="D1984" t="str">
            <v>SO</v>
          </cell>
          <cell r="E1984" t="str">
            <v>LABOR</v>
          </cell>
          <cell r="F1984">
            <v>-53406628.69841174</v>
          </cell>
          <cell r="G1984">
            <v>-24640662.916491091</v>
          </cell>
          <cell r="H1984">
            <v>-4639341.6804920016</v>
          </cell>
          <cell r="I1984">
            <v>-16283642.394330462</v>
          </cell>
          <cell r="J1984">
            <v>-7842981.7070981888</v>
          </cell>
          <cell r="K1984">
            <v>0</v>
          </cell>
          <cell r="M1984">
            <v>0.75</v>
          </cell>
          <cell r="N1984">
            <v>-18480497.187368318</v>
          </cell>
          <cell r="O1984">
            <v>-6160165.7291227728</v>
          </cell>
          <cell r="P1984">
            <v>0.75</v>
          </cell>
          <cell r="Q1984">
            <v>-3479506.260369001</v>
          </cell>
          <cell r="R1984">
            <v>-1159835.4201230004</v>
          </cell>
          <cell r="S1984" t="str">
            <v>DISom</v>
          </cell>
          <cell r="T1984">
            <v>-1405230.8147639267</v>
          </cell>
          <cell r="U1984">
            <v>-14485982.224954357</v>
          </cell>
          <cell r="V1984">
            <v>-122973.37255363585</v>
          </cell>
          <cell r="W1984">
            <v>0</v>
          </cell>
          <cell r="X1984">
            <v>-269455.98205854034</v>
          </cell>
          <cell r="Y1984">
            <v>0</v>
          </cell>
          <cell r="Z1984">
            <v>0</v>
          </cell>
          <cell r="AA1984">
            <v>0</v>
          </cell>
          <cell r="AB1984">
            <v>0</v>
          </cell>
          <cell r="AD1984">
            <v>283</v>
          </cell>
          <cell r="AE1984" t="str">
            <v>SO</v>
          </cell>
          <cell r="AF1984" t="str">
            <v>283.SO</v>
          </cell>
        </row>
        <row r="1985">
          <cell r="A1985">
            <v>1985</v>
          </cell>
          <cell r="D1985" t="str">
            <v>GPS</v>
          </cell>
          <cell r="E1985" t="str">
            <v>GP</v>
          </cell>
          <cell r="F1985">
            <v>-2935516.1864677425</v>
          </cell>
          <cell r="G1985">
            <v>-1398563.1361254374</v>
          </cell>
          <cell r="H1985">
            <v>-724450.61660986766</v>
          </cell>
          <cell r="I1985">
            <v>-793156.30622962199</v>
          </cell>
          <cell r="J1985">
            <v>-19346.127502814998</v>
          </cell>
          <cell r="K1985">
            <v>0</v>
          </cell>
          <cell r="M1985">
            <v>0.75</v>
          </cell>
          <cell r="N1985">
            <v>-1048922.352094078</v>
          </cell>
          <cell r="O1985">
            <v>-349640.78403135936</v>
          </cell>
          <cell r="P1985">
            <v>0.75</v>
          </cell>
          <cell r="Q1985">
            <v>-543337.96245740075</v>
          </cell>
          <cell r="R1985">
            <v>-181112.65415246692</v>
          </cell>
          <cell r="S1985" t="str">
            <v>PLNT</v>
          </cell>
          <cell r="T1985">
            <v>-133815.04335308279</v>
          </cell>
          <cell r="U1985">
            <v>-395232.51167939667</v>
          </cell>
          <cell r="V1985">
            <v>-150834.1402089248</v>
          </cell>
          <cell r="W1985">
            <v>-88296.527309678553</v>
          </cell>
          <cell r="X1985">
            <v>-24978.083678539158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D1985">
            <v>283</v>
          </cell>
          <cell r="AE1985" t="str">
            <v>GPS</v>
          </cell>
          <cell r="AF1985" t="str">
            <v>283.GPS</v>
          </cell>
        </row>
        <row r="1986">
          <cell r="A1986">
            <v>1986</v>
          </cell>
          <cell r="D1986" t="str">
            <v>SNP</v>
          </cell>
          <cell r="E1986" t="str">
            <v>PTD</v>
          </cell>
          <cell r="F1986">
            <v>-532167.60000193026</v>
          </cell>
          <cell r="G1986">
            <v>-259823.63943220724</v>
          </cell>
          <cell r="H1986">
            <v>-131401.0831959435</v>
          </cell>
          <cell r="I1986">
            <v>-140942.87737377948</v>
          </cell>
          <cell r="J1986">
            <v>0</v>
          </cell>
          <cell r="K1986">
            <v>0</v>
          </cell>
          <cell r="M1986">
            <v>0.75</v>
          </cell>
          <cell r="N1986">
            <v>-194867.72957415544</v>
          </cell>
          <cell r="O1986">
            <v>-64955.909858051811</v>
          </cell>
          <cell r="P1986">
            <v>0.75</v>
          </cell>
          <cell r="Q1986">
            <v>-98550.812396957626</v>
          </cell>
          <cell r="R1986">
            <v>-32850.270798985875</v>
          </cell>
          <cell r="S1986" t="str">
            <v>PLNT</v>
          </cell>
          <cell r="T1986">
            <v>-23778.76478816069</v>
          </cell>
          <cell r="U1986">
            <v>-70232.319897401394</v>
          </cell>
          <cell r="V1986">
            <v>-26803.036879708532</v>
          </cell>
          <cell r="W1986">
            <v>-15690.181775514731</v>
          </cell>
          <cell r="X1986">
            <v>-4438.5740329941382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D1986">
            <v>283</v>
          </cell>
          <cell r="AE1986" t="str">
            <v>SNP</v>
          </cell>
          <cell r="AF1986" t="str">
            <v>283.SNP</v>
          </cell>
        </row>
        <row r="1987">
          <cell r="A1987">
            <v>1987</v>
          </cell>
          <cell r="D1987" t="str">
            <v>TROJP</v>
          </cell>
          <cell r="E1987" t="str">
            <v>P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0.75</v>
          </cell>
          <cell r="N1987">
            <v>0</v>
          </cell>
          <cell r="O1987">
            <v>0</v>
          </cell>
          <cell r="P1987">
            <v>0.75</v>
          </cell>
          <cell r="Q1987">
            <v>0</v>
          </cell>
          <cell r="R1987">
            <v>0</v>
          </cell>
          <cell r="S1987" t="str">
            <v>PLNT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D1987">
            <v>283</v>
          </cell>
          <cell r="AE1987" t="str">
            <v>TROJP</v>
          </cell>
          <cell r="AF1987" t="str">
            <v>283.TROJP</v>
          </cell>
        </row>
        <row r="1988">
          <cell r="A1988">
            <v>1988</v>
          </cell>
          <cell r="D1988" t="str">
            <v>SG</v>
          </cell>
          <cell r="E1988" t="str">
            <v>P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0.75</v>
          </cell>
          <cell r="N1988">
            <v>0</v>
          </cell>
          <cell r="O1988">
            <v>0</v>
          </cell>
          <cell r="P1988">
            <v>0.75</v>
          </cell>
          <cell r="Q1988">
            <v>0</v>
          </cell>
          <cell r="R1988">
            <v>0</v>
          </cell>
          <cell r="S1988" t="str">
            <v>PLNT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B1988">
            <v>0</v>
          </cell>
          <cell r="AD1988">
            <v>283</v>
          </cell>
          <cell r="AE1988" t="str">
            <v>SG</v>
          </cell>
          <cell r="AF1988" t="str">
            <v>283.SG1</v>
          </cell>
        </row>
        <row r="1989">
          <cell r="A1989">
            <v>1989</v>
          </cell>
          <cell r="D1989" t="str">
            <v>SGCT</v>
          </cell>
          <cell r="E1989" t="str">
            <v>P</v>
          </cell>
          <cell r="F1989">
            <v>1.3461205778684967E-3</v>
          </cell>
          <cell r="G1989">
            <v>1.3461205778684967E-3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0.75</v>
          </cell>
          <cell r="N1989">
            <v>1.0095904334013724E-3</v>
          </cell>
          <cell r="O1989">
            <v>3.3653014446712417E-4</v>
          </cell>
          <cell r="P1989">
            <v>0.75</v>
          </cell>
          <cell r="Q1989">
            <v>0</v>
          </cell>
          <cell r="R1989">
            <v>0</v>
          </cell>
          <cell r="S1989" t="str">
            <v>PLNT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0</v>
          </cell>
          <cell r="AA1989">
            <v>0</v>
          </cell>
          <cell r="AB1989">
            <v>0</v>
          </cell>
          <cell r="AD1989">
            <v>283</v>
          </cell>
          <cell r="AE1989" t="str">
            <v>SGCT</v>
          </cell>
          <cell r="AF1989" t="str">
            <v>283.SGCT</v>
          </cell>
        </row>
        <row r="1990">
          <cell r="A1990">
            <v>1990</v>
          </cell>
          <cell r="D1990" t="str">
            <v>SG</v>
          </cell>
          <cell r="E1990" t="str">
            <v>P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0.75</v>
          </cell>
          <cell r="N1990">
            <v>0</v>
          </cell>
          <cell r="O1990">
            <v>0</v>
          </cell>
          <cell r="P1990">
            <v>0.75</v>
          </cell>
          <cell r="Q1990">
            <v>0</v>
          </cell>
          <cell r="R1990">
            <v>0</v>
          </cell>
          <cell r="S1990" t="str">
            <v>PLNT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  <cell r="AD1990">
            <v>283</v>
          </cell>
          <cell r="AE1990" t="str">
            <v>SG</v>
          </cell>
          <cell r="AF1990" t="str">
            <v>283.SG2</v>
          </cell>
        </row>
        <row r="1991">
          <cell r="A1991">
            <v>1991</v>
          </cell>
          <cell r="E1991" t="str">
            <v xml:space="preserve"> </v>
          </cell>
          <cell r="F1991">
            <v>-82787425.76183717</v>
          </cell>
          <cell r="G1991">
            <v>-49643228.260238841</v>
          </cell>
          <cell r="H1991">
            <v>-6706073.7864242624</v>
          </cell>
          <cell r="I1991">
            <v>-18543459.864576288</v>
          </cell>
          <cell r="J1991">
            <v>-7894663.850597796</v>
          </cell>
          <cell r="K1991">
            <v>0</v>
          </cell>
          <cell r="N1991">
            <v>-37232421.195179127</v>
          </cell>
          <cell r="O1991">
            <v>-12410807.06505971</v>
          </cell>
          <cell r="Q1991">
            <v>-5029555.3398181964</v>
          </cell>
          <cell r="R1991">
            <v>-1676518.4466060656</v>
          </cell>
          <cell r="T1991">
            <v>-1786489.3011125852</v>
          </cell>
          <cell r="U1991">
            <v>-15612057.032261841</v>
          </cell>
          <cell r="V1991">
            <v>-552721.73674927594</v>
          </cell>
          <cell r="W1991">
            <v>-251569.62556972107</v>
          </cell>
          <cell r="X1991">
            <v>-340622.16888286034</v>
          </cell>
          <cell r="Y1991">
            <v>0</v>
          </cell>
          <cell r="Z1991">
            <v>0</v>
          </cell>
          <cell r="AA1991">
            <v>0</v>
          </cell>
          <cell r="AB1991">
            <v>0</v>
          </cell>
          <cell r="AD1991">
            <v>283</v>
          </cell>
          <cell r="AE1991" t="str">
            <v>NA</v>
          </cell>
          <cell r="AF1991" t="str">
            <v>283.NA1</v>
          </cell>
        </row>
        <row r="1992">
          <cell r="A1992">
            <v>1992</v>
          </cell>
          <cell r="AD1992">
            <v>283</v>
          </cell>
          <cell r="AE1992" t="str">
            <v>NA</v>
          </cell>
          <cell r="AF1992" t="str">
            <v>283.NA2</v>
          </cell>
        </row>
        <row r="1993">
          <cell r="A1993">
            <v>1993</v>
          </cell>
          <cell r="B1993" t="str">
            <v>TOTAL ACCUMULATED DEF INCOME TAX</v>
          </cell>
          <cell r="F1993">
            <v>-2007227871.4263101</v>
          </cell>
          <cell r="G1993">
            <v>-958778574.69106293</v>
          </cell>
          <cell r="H1993">
            <v>-493852691.43139553</v>
          </cell>
          <cell r="I1993">
            <v>-540881813.95343733</v>
          </cell>
          <cell r="J1993">
            <v>-13714791.350414066</v>
          </cell>
          <cell r="K1993">
            <v>0</v>
          </cell>
          <cell r="N1993">
            <v>-719083931.0182972</v>
          </cell>
          <cell r="O1993">
            <v>-239694643.67276573</v>
          </cell>
          <cell r="Q1993">
            <v>-370389518.57354659</v>
          </cell>
          <cell r="R1993">
            <v>-123463172.85784888</v>
          </cell>
          <cell r="T1993">
            <v>-91023938.689558998</v>
          </cell>
          <cell r="U1993">
            <v>-270612213.35130125</v>
          </cell>
          <cell r="V1993">
            <v>-102351019.49266981</v>
          </cell>
          <cell r="W1993">
            <v>-59902777.35909234</v>
          </cell>
          <cell r="X1993">
            <v>-16991865.060814921</v>
          </cell>
          <cell r="Y1993">
            <v>0</v>
          </cell>
          <cell r="Z1993">
            <v>0</v>
          </cell>
          <cell r="AA1993">
            <v>0</v>
          </cell>
          <cell r="AB1993">
            <v>0</v>
          </cell>
          <cell r="AD1993" t="str">
            <v>TOTAL ACCUMULATED DEF INCOME TAX</v>
          </cell>
          <cell r="AE1993" t="str">
            <v>NA</v>
          </cell>
          <cell r="AF1993" t="str">
            <v>TOTAL ACCUMULATED DEF INCOME TAX.NA</v>
          </cell>
        </row>
        <row r="1994">
          <cell r="A1994">
            <v>1994</v>
          </cell>
          <cell r="AD1994" t="str">
            <v>TOTAL ACCUMULATED DEF INCOME TAX</v>
          </cell>
          <cell r="AE1994" t="str">
            <v>NA</v>
          </cell>
          <cell r="AF1994" t="str">
            <v>TOTAL ACCUMULATED DEF INCOME TAX.NA1</v>
          </cell>
        </row>
        <row r="1995">
          <cell r="A1995">
            <v>1995</v>
          </cell>
          <cell r="B1995">
            <v>255</v>
          </cell>
          <cell r="C1995" t="str">
            <v>Accumulated Investment Tax Credit</v>
          </cell>
          <cell r="AD1995">
            <v>255</v>
          </cell>
          <cell r="AE1995" t="str">
            <v>NA</v>
          </cell>
          <cell r="AF1995" t="str">
            <v>255.NA</v>
          </cell>
        </row>
        <row r="1996">
          <cell r="A1996">
            <v>1996</v>
          </cell>
          <cell r="D1996" t="str">
            <v>S</v>
          </cell>
          <cell r="E1996" t="str">
            <v>PTD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M1996">
            <v>0.75</v>
          </cell>
          <cell r="N1996">
            <v>0</v>
          </cell>
          <cell r="O1996">
            <v>0</v>
          </cell>
          <cell r="P1996">
            <v>0.75</v>
          </cell>
          <cell r="Q1996">
            <v>0</v>
          </cell>
          <cell r="R1996">
            <v>0</v>
          </cell>
          <cell r="S1996" t="str">
            <v>PLNT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0</v>
          </cell>
          <cell r="AA1996">
            <v>0</v>
          </cell>
          <cell r="AB1996">
            <v>0</v>
          </cell>
          <cell r="AD1996">
            <v>255</v>
          </cell>
          <cell r="AE1996" t="str">
            <v>S</v>
          </cell>
          <cell r="AF1996" t="str">
            <v>255.S</v>
          </cell>
        </row>
        <row r="1997">
          <cell r="A1997">
            <v>1997</v>
          </cell>
          <cell r="D1997" t="str">
            <v>ITC84</v>
          </cell>
          <cell r="E1997" t="str">
            <v>PTD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M1997">
            <v>0.75</v>
          </cell>
          <cell r="N1997">
            <v>0</v>
          </cell>
          <cell r="O1997">
            <v>0</v>
          </cell>
          <cell r="P1997">
            <v>0.75</v>
          </cell>
          <cell r="Q1997">
            <v>0</v>
          </cell>
          <cell r="R1997">
            <v>0</v>
          </cell>
          <cell r="S1997" t="str">
            <v>PLNT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D1997">
            <v>255</v>
          </cell>
          <cell r="AE1997" t="str">
            <v>ITC84</v>
          </cell>
          <cell r="AF1997" t="str">
            <v>255.ITC84</v>
          </cell>
        </row>
        <row r="1998">
          <cell r="A1998">
            <v>1998</v>
          </cell>
          <cell r="D1998" t="str">
            <v>ITC85</v>
          </cell>
          <cell r="E1998" t="str">
            <v>PTD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M1998">
            <v>0.75</v>
          </cell>
          <cell r="N1998">
            <v>0</v>
          </cell>
          <cell r="O1998">
            <v>0</v>
          </cell>
          <cell r="P1998">
            <v>0.75</v>
          </cell>
          <cell r="Q1998">
            <v>0</v>
          </cell>
          <cell r="R1998">
            <v>0</v>
          </cell>
          <cell r="S1998" t="str">
            <v>PLNT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  <cell r="AA1998">
            <v>0</v>
          </cell>
          <cell r="AB1998">
            <v>0</v>
          </cell>
          <cell r="AD1998">
            <v>255</v>
          </cell>
          <cell r="AE1998" t="str">
            <v>ITC85</v>
          </cell>
          <cell r="AF1998" t="str">
            <v>255.ITC85</v>
          </cell>
        </row>
        <row r="1999">
          <cell r="A1999">
            <v>1999</v>
          </cell>
          <cell r="D1999" t="str">
            <v>ITC86</v>
          </cell>
          <cell r="E1999" t="str">
            <v>PTD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M1999">
            <v>0.75</v>
          </cell>
          <cell r="N1999">
            <v>0</v>
          </cell>
          <cell r="O1999">
            <v>0</v>
          </cell>
          <cell r="P1999">
            <v>0.75</v>
          </cell>
          <cell r="Q1999">
            <v>0</v>
          </cell>
          <cell r="R1999">
            <v>0</v>
          </cell>
          <cell r="S1999" t="str">
            <v>PLNT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0</v>
          </cell>
          <cell r="AA1999">
            <v>0</v>
          </cell>
          <cell r="AB1999">
            <v>0</v>
          </cell>
          <cell r="AD1999">
            <v>255</v>
          </cell>
          <cell r="AE1999" t="str">
            <v>ITC86</v>
          </cell>
          <cell r="AF1999" t="str">
            <v>255.ITC86</v>
          </cell>
        </row>
        <row r="2000">
          <cell r="A2000">
            <v>2000</v>
          </cell>
          <cell r="D2000" t="str">
            <v>ITC88</v>
          </cell>
          <cell r="E2000" t="str">
            <v>PTD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M2000">
            <v>0.75</v>
          </cell>
          <cell r="N2000">
            <v>0</v>
          </cell>
          <cell r="O2000">
            <v>0</v>
          </cell>
          <cell r="P2000">
            <v>0.75</v>
          </cell>
          <cell r="Q2000">
            <v>0</v>
          </cell>
          <cell r="R2000">
            <v>0</v>
          </cell>
          <cell r="S2000" t="str">
            <v>PLNT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0</v>
          </cell>
          <cell r="AA2000">
            <v>0</v>
          </cell>
          <cell r="AB2000">
            <v>0</v>
          </cell>
          <cell r="AD2000">
            <v>255</v>
          </cell>
          <cell r="AE2000" t="str">
            <v>ITC88</v>
          </cell>
          <cell r="AF2000" t="str">
            <v>255.ITC88</v>
          </cell>
        </row>
        <row r="2001">
          <cell r="A2001">
            <v>2001</v>
          </cell>
          <cell r="D2001" t="str">
            <v>ITC89</v>
          </cell>
          <cell r="E2001" t="str">
            <v>PTD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M2001">
            <v>0.75</v>
          </cell>
          <cell r="N2001">
            <v>0</v>
          </cell>
          <cell r="O2001">
            <v>0</v>
          </cell>
          <cell r="P2001">
            <v>0.75</v>
          </cell>
          <cell r="Q2001">
            <v>0</v>
          </cell>
          <cell r="R2001">
            <v>0</v>
          </cell>
          <cell r="S2001" t="str">
            <v>PLNT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0</v>
          </cell>
          <cell r="AA2001">
            <v>0</v>
          </cell>
          <cell r="AB2001">
            <v>0</v>
          </cell>
          <cell r="AD2001">
            <v>255</v>
          </cell>
          <cell r="AE2001" t="str">
            <v>ITC89</v>
          </cell>
          <cell r="AF2001" t="str">
            <v>255.ITC89</v>
          </cell>
        </row>
        <row r="2002">
          <cell r="A2002">
            <v>2002</v>
          </cell>
          <cell r="D2002" t="str">
            <v>ITC90</v>
          </cell>
          <cell r="E2002" t="str">
            <v>PTD</v>
          </cell>
          <cell r="F2002">
            <v>-33469.705050000004</v>
          </cell>
          <cell r="G2002">
            <v>-16341.131209006307</v>
          </cell>
          <cell r="H2002">
            <v>-8264.2300993198169</v>
          </cell>
          <cell r="I2002">
            <v>-8864.343741673878</v>
          </cell>
          <cell r="J2002">
            <v>0</v>
          </cell>
          <cell r="K2002">
            <v>0</v>
          </cell>
          <cell r="M2002">
            <v>0.75</v>
          </cell>
          <cell r="N2002">
            <v>-12255.848406754731</v>
          </cell>
          <cell r="O2002">
            <v>-4085.2828022515769</v>
          </cell>
          <cell r="P2002">
            <v>0.75</v>
          </cell>
          <cell r="Q2002">
            <v>-6198.1725744898631</v>
          </cell>
          <cell r="R2002">
            <v>-2066.0575248299542</v>
          </cell>
          <cell r="S2002" t="str">
            <v>PLNT</v>
          </cell>
          <cell r="T2002">
            <v>-1495.5217940930211</v>
          </cell>
          <cell r="U2002">
            <v>-4417.1329331863581</v>
          </cell>
          <cell r="V2002">
            <v>-1685.727839885147</v>
          </cell>
          <cell r="W2002">
            <v>-986.80520235628512</v>
          </cell>
          <cell r="X2002">
            <v>-279.15597215306599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D2002">
            <v>255</v>
          </cell>
          <cell r="AE2002" t="str">
            <v>ITC90</v>
          </cell>
          <cell r="AF2002" t="str">
            <v>255.ITC90</v>
          </cell>
        </row>
        <row r="2003">
          <cell r="A2003">
            <v>2003</v>
          </cell>
          <cell r="D2003" t="str">
            <v>SG</v>
          </cell>
          <cell r="E2003" t="str">
            <v>PTD</v>
          </cell>
          <cell r="F2003">
            <v>-99812.165341197237</v>
          </cell>
          <cell r="G2003">
            <v>-48731.940949552394</v>
          </cell>
          <cell r="H2003">
            <v>-24645.293403653952</v>
          </cell>
          <cell r="I2003">
            <v>-26434.930987990883</v>
          </cell>
          <cell r="J2003">
            <v>0</v>
          </cell>
          <cell r="K2003">
            <v>0</v>
          </cell>
          <cell r="M2003">
            <v>0.75</v>
          </cell>
          <cell r="N2003">
            <v>-36548.955712164294</v>
          </cell>
          <cell r="O2003">
            <v>-12182.985237388099</v>
          </cell>
          <cell r="P2003">
            <v>0.75</v>
          </cell>
          <cell r="Q2003">
            <v>-18483.970052740464</v>
          </cell>
          <cell r="R2003">
            <v>-6161.323350913488</v>
          </cell>
          <cell r="S2003" t="str">
            <v>PLNT</v>
          </cell>
          <cell r="T2003">
            <v>-4459.8919638037423</v>
          </cell>
          <cell r="U2003">
            <v>-13172.616908413547</v>
          </cell>
          <cell r="V2003">
            <v>-5027.1176762245041</v>
          </cell>
          <cell r="W2003">
            <v>-2942.8154168074784</v>
          </cell>
          <cell r="X2003">
            <v>-832.48902274161117</v>
          </cell>
          <cell r="Y2003">
            <v>0</v>
          </cell>
          <cell r="Z2003">
            <v>0</v>
          </cell>
          <cell r="AA2003">
            <v>0</v>
          </cell>
          <cell r="AB2003">
            <v>0</v>
          </cell>
          <cell r="AD2003">
            <v>255</v>
          </cell>
          <cell r="AE2003" t="str">
            <v>SG</v>
          </cell>
          <cell r="AF2003" t="str">
            <v>255.SG</v>
          </cell>
        </row>
        <row r="2004">
          <cell r="A2004">
            <v>2004</v>
          </cell>
          <cell r="F2004">
            <v>-133281.87039119724</v>
          </cell>
          <cell r="G2004">
            <v>-65073.072158558702</v>
          </cell>
          <cell r="H2004">
            <v>-32909.523502973767</v>
          </cell>
          <cell r="I2004">
            <v>-35299.274729664758</v>
          </cell>
          <cell r="J2004">
            <v>0</v>
          </cell>
          <cell r="K2004">
            <v>0</v>
          </cell>
          <cell r="N2004">
            <v>-48804.804118919026</v>
          </cell>
          <cell r="O2004">
            <v>-16268.268039639675</v>
          </cell>
          <cell r="Q2004">
            <v>-24682.142627230329</v>
          </cell>
          <cell r="R2004">
            <v>-8227.3808757434417</v>
          </cell>
          <cell r="T2004">
            <v>-5955.4137578967639</v>
          </cell>
          <cell r="U2004">
            <v>-17589.749841599907</v>
          </cell>
          <cell r="V2004">
            <v>-6712.8455161096508</v>
          </cell>
          <cell r="W2004">
            <v>-3929.6206191637634</v>
          </cell>
          <cell r="X2004">
            <v>-1111.6449948946772</v>
          </cell>
          <cell r="Y2004">
            <v>0</v>
          </cell>
          <cell r="Z2004">
            <v>0</v>
          </cell>
          <cell r="AA2004">
            <v>0</v>
          </cell>
          <cell r="AB2004">
            <v>0</v>
          </cell>
          <cell r="AD2004">
            <v>255</v>
          </cell>
          <cell r="AE2004" t="str">
            <v>NA</v>
          </cell>
          <cell r="AF2004" t="str">
            <v>255.NA1</v>
          </cell>
        </row>
        <row r="2005">
          <cell r="A2005">
            <v>2005</v>
          </cell>
          <cell r="AD2005">
            <v>255</v>
          </cell>
          <cell r="AE2005" t="str">
            <v>NA</v>
          </cell>
          <cell r="AF2005" t="str">
            <v>255.NA2</v>
          </cell>
        </row>
        <row r="2006">
          <cell r="A2006">
            <v>2006</v>
          </cell>
          <cell r="B2006" t="str">
            <v>TOTAL MISC RATE DRB DEDUCTIONS</v>
          </cell>
          <cell r="F2006">
            <v>-2199052934.3626299</v>
          </cell>
          <cell r="G2006">
            <v>-1078674162.4730475</v>
          </cell>
          <cell r="H2006">
            <v>-519421680.70311397</v>
          </cell>
          <cell r="I2006">
            <v>-568509118.84240663</v>
          </cell>
          <cell r="J2006">
            <v>-32447972.344061892</v>
          </cell>
          <cell r="K2006">
            <v>0</v>
          </cell>
          <cell r="N2006">
            <v>-787227409.71882141</v>
          </cell>
          <cell r="O2006">
            <v>-291446752.75422609</v>
          </cell>
          <cell r="Q2006">
            <v>-389566260.52733541</v>
          </cell>
          <cell r="R2006">
            <v>-129855420.17577849</v>
          </cell>
          <cell r="T2006">
            <v>-95684998.524057701</v>
          </cell>
          <cell r="U2006">
            <v>-284378994.2700659</v>
          </cell>
          <cell r="V2006">
            <v>-107604890.32051028</v>
          </cell>
          <cell r="W2006">
            <v>-62978331.397384867</v>
          </cell>
          <cell r="X2006">
            <v>-17861904.330387853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D2006" t="str">
            <v>TOTAL MISC RATE DRB DEDUCTIONS</v>
          </cell>
          <cell r="AE2006" t="str">
            <v>NA</v>
          </cell>
          <cell r="AF2006" t="str">
            <v>TOTAL MISC RATE DRB DEDUCTIONS.NA</v>
          </cell>
        </row>
        <row r="2007">
          <cell r="A2007">
            <v>2007</v>
          </cell>
          <cell r="AD2007" t="str">
            <v>TOTAL MISC RATE DRB DEDUCTIONS</v>
          </cell>
          <cell r="AE2007" t="str">
            <v>NA</v>
          </cell>
          <cell r="AF2007" t="str">
            <v>TOTAL MISC RATE DRB DEDUCTIONS.NA1</v>
          </cell>
        </row>
        <row r="2008">
          <cell r="A2008">
            <v>2008</v>
          </cell>
          <cell r="B2008" t="str">
            <v>108SP</v>
          </cell>
          <cell r="C2008" t="str">
            <v>Steam Prod Plant Accumulated Depr</v>
          </cell>
          <cell r="AD2008" t="str">
            <v>108SP</v>
          </cell>
          <cell r="AE2008" t="str">
            <v>NA</v>
          </cell>
          <cell r="AF2008" t="str">
            <v>108SP.NA</v>
          </cell>
        </row>
        <row r="2009">
          <cell r="A2009">
            <v>2009</v>
          </cell>
          <cell r="AD2009" t="str">
            <v>108SP</v>
          </cell>
          <cell r="AE2009" t="str">
            <v>NA</v>
          </cell>
          <cell r="AF2009" t="str">
            <v>108SP.NA1</v>
          </cell>
        </row>
        <row r="2010">
          <cell r="A2010">
            <v>2010</v>
          </cell>
          <cell r="D2010" t="str">
            <v>S</v>
          </cell>
          <cell r="E2010" t="str">
            <v>P</v>
          </cell>
          <cell r="F2010">
            <v>-4334809.8192307688</v>
          </cell>
          <cell r="G2010">
            <v>-4334809.8192307688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M2010">
            <v>0.75</v>
          </cell>
          <cell r="N2010">
            <v>-3251107.3644230766</v>
          </cell>
          <cell r="O2010">
            <v>-1083702.4548076922</v>
          </cell>
          <cell r="Q2010">
            <v>0</v>
          </cell>
          <cell r="R2010">
            <v>0</v>
          </cell>
          <cell r="Y2010">
            <v>0</v>
          </cell>
          <cell r="Z2010">
            <v>0</v>
          </cell>
          <cell r="AA2010">
            <v>0</v>
          </cell>
          <cell r="AB2010">
            <v>0</v>
          </cell>
          <cell r="AD2010" t="str">
            <v>108SP</v>
          </cell>
          <cell r="AE2010" t="str">
            <v>S</v>
          </cell>
          <cell r="AF2010" t="str">
            <v>108SP.S</v>
          </cell>
        </row>
        <row r="2011">
          <cell r="A2011">
            <v>2011</v>
          </cell>
          <cell r="D2011" t="str">
            <v>SG</v>
          </cell>
          <cell r="E2011" t="str">
            <v>P</v>
          </cell>
          <cell r="F2011">
            <v>-330510470.38593</v>
          </cell>
          <cell r="G2011">
            <v>-330510470.38593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0.75</v>
          </cell>
          <cell r="N2011">
            <v>-247882852.78944749</v>
          </cell>
          <cell r="O2011">
            <v>-82627617.5964825</v>
          </cell>
          <cell r="Q2011">
            <v>0</v>
          </cell>
          <cell r="R2011">
            <v>0</v>
          </cell>
          <cell r="Y2011">
            <v>0</v>
          </cell>
          <cell r="Z2011">
            <v>0</v>
          </cell>
          <cell r="AA2011">
            <v>0</v>
          </cell>
          <cell r="AB2011">
            <v>0</v>
          </cell>
          <cell r="AD2011" t="str">
            <v>108SP</v>
          </cell>
          <cell r="AE2011" t="str">
            <v>SG</v>
          </cell>
          <cell r="AF2011" t="str">
            <v>108SP.SG</v>
          </cell>
        </row>
        <row r="2012">
          <cell r="A2012">
            <v>2012</v>
          </cell>
          <cell r="D2012" t="str">
            <v>SG</v>
          </cell>
          <cell r="E2012" t="str">
            <v>P</v>
          </cell>
          <cell r="F2012">
            <v>-332583293.75903845</v>
          </cell>
          <cell r="G2012">
            <v>-332583293.75903845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M2012">
            <v>0.75</v>
          </cell>
          <cell r="N2012">
            <v>-249437470.31927884</v>
          </cell>
          <cell r="O2012">
            <v>-83145823.439759612</v>
          </cell>
          <cell r="Q2012">
            <v>0</v>
          </cell>
          <cell r="R2012">
            <v>0</v>
          </cell>
          <cell r="Y2012">
            <v>0</v>
          </cell>
          <cell r="Z2012">
            <v>0</v>
          </cell>
          <cell r="AA2012">
            <v>0</v>
          </cell>
          <cell r="AB2012">
            <v>0</v>
          </cell>
          <cell r="AD2012" t="str">
            <v>108SP</v>
          </cell>
          <cell r="AE2012" t="str">
            <v>SG</v>
          </cell>
          <cell r="AF2012" t="str">
            <v>108SP.SG1</v>
          </cell>
        </row>
        <row r="2013">
          <cell r="A2013">
            <v>2013</v>
          </cell>
          <cell r="D2013" t="str">
            <v>SG</v>
          </cell>
          <cell r="E2013" t="str">
            <v>P</v>
          </cell>
          <cell r="F2013">
            <v>-599650677.74971926</v>
          </cell>
          <cell r="G2013">
            <v>-599650677.74971926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M2013">
            <v>0.75</v>
          </cell>
          <cell r="N2013">
            <v>-449738008.31228948</v>
          </cell>
          <cell r="O2013">
            <v>-149912669.43742982</v>
          </cell>
          <cell r="Q2013">
            <v>0</v>
          </cell>
          <cell r="R2013">
            <v>0</v>
          </cell>
          <cell r="Y2013">
            <v>0</v>
          </cell>
          <cell r="Z2013">
            <v>0</v>
          </cell>
          <cell r="AA2013">
            <v>0</v>
          </cell>
          <cell r="AB2013">
            <v>0</v>
          </cell>
          <cell r="AD2013" t="str">
            <v>108SP</v>
          </cell>
          <cell r="AE2013" t="str">
            <v>SG</v>
          </cell>
          <cell r="AF2013" t="str">
            <v>108SP.SG2</v>
          </cell>
        </row>
        <row r="2014">
          <cell r="A2014">
            <v>2014</v>
          </cell>
          <cell r="D2014" t="str">
            <v>SG</v>
          </cell>
          <cell r="E2014" t="str">
            <v>P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M2014">
            <v>0.75</v>
          </cell>
          <cell r="N2014">
            <v>0</v>
          </cell>
          <cell r="O2014">
            <v>0</v>
          </cell>
          <cell r="Q2014">
            <v>0</v>
          </cell>
          <cell r="R2014">
            <v>0</v>
          </cell>
          <cell r="Y2014">
            <v>0</v>
          </cell>
          <cell r="Z2014">
            <v>0</v>
          </cell>
          <cell r="AA2014">
            <v>0</v>
          </cell>
          <cell r="AB2014">
            <v>0</v>
          </cell>
          <cell r="AD2014" t="str">
            <v>108SP</v>
          </cell>
          <cell r="AE2014" t="str">
            <v>SG</v>
          </cell>
          <cell r="AF2014" t="str">
            <v>108SP.SG3</v>
          </cell>
        </row>
        <row r="2015">
          <cell r="A2015">
            <v>2015</v>
          </cell>
          <cell r="D2015" t="str">
            <v>SG</v>
          </cell>
          <cell r="E2015" t="str">
            <v>P</v>
          </cell>
          <cell r="F2015">
            <v>-102291513.94302614</v>
          </cell>
          <cell r="G2015">
            <v>-102291513.94302614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M2015">
            <v>0.75</v>
          </cell>
          <cell r="N2015">
            <v>-76718635.457269609</v>
          </cell>
          <cell r="O2015">
            <v>-25572878.485756535</v>
          </cell>
          <cell r="Y2015">
            <v>0</v>
          </cell>
          <cell r="Z2015">
            <v>0</v>
          </cell>
          <cell r="AA2015">
            <v>0</v>
          </cell>
          <cell r="AB2015">
            <v>0</v>
          </cell>
          <cell r="AD2015" t="str">
            <v>108SP</v>
          </cell>
          <cell r="AE2015" t="str">
            <v>SG</v>
          </cell>
          <cell r="AF2015" t="str">
            <v>108SP.SG4</v>
          </cell>
        </row>
        <row r="2016">
          <cell r="A2016">
            <v>2016</v>
          </cell>
          <cell r="F2016">
            <v>-1369370765.6569448</v>
          </cell>
          <cell r="G2016">
            <v>-1369370765.6569448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N2016">
            <v>-1027028074.2427084</v>
          </cell>
          <cell r="O2016">
            <v>-342342691.41423619</v>
          </cell>
          <cell r="Q2016">
            <v>0</v>
          </cell>
          <cell r="R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  <cell r="AA2016">
            <v>0</v>
          </cell>
          <cell r="AB2016">
            <v>0</v>
          </cell>
          <cell r="AD2016" t="str">
            <v>108SP</v>
          </cell>
          <cell r="AE2016" t="str">
            <v>NA</v>
          </cell>
          <cell r="AF2016" t="str">
            <v>108SP.NA2</v>
          </cell>
        </row>
        <row r="2017">
          <cell r="A2017">
            <v>2017</v>
          </cell>
          <cell r="AD2017" t="str">
            <v>108SP</v>
          </cell>
          <cell r="AE2017" t="str">
            <v>NA</v>
          </cell>
          <cell r="AF2017" t="str">
            <v>108SP.NA3</v>
          </cell>
        </row>
        <row r="2018">
          <cell r="A2018">
            <v>2018</v>
          </cell>
          <cell r="B2018" t="str">
            <v>108NP</v>
          </cell>
          <cell r="C2018" t="str">
            <v>Nuclear Prod Plant Accumulated Depr</v>
          </cell>
          <cell r="AD2018" t="str">
            <v>108NP</v>
          </cell>
          <cell r="AE2018" t="str">
            <v>NA</v>
          </cell>
          <cell r="AF2018" t="str">
            <v>108NP.NA</v>
          </cell>
        </row>
        <row r="2019">
          <cell r="A2019">
            <v>2019</v>
          </cell>
          <cell r="D2019" t="str">
            <v>SG</v>
          </cell>
          <cell r="E2019" t="str">
            <v>P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M2019">
            <v>0.75</v>
          </cell>
          <cell r="N2019">
            <v>0</v>
          </cell>
          <cell r="O2019">
            <v>0</v>
          </cell>
          <cell r="Q2019">
            <v>0</v>
          </cell>
          <cell r="R2019">
            <v>0</v>
          </cell>
          <cell r="Y2019">
            <v>0</v>
          </cell>
          <cell r="Z2019">
            <v>0</v>
          </cell>
          <cell r="AA2019">
            <v>0</v>
          </cell>
          <cell r="AB2019">
            <v>0</v>
          </cell>
          <cell r="AD2019" t="str">
            <v>108NP</v>
          </cell>
          <cell r="AE2019" t="str">
            <v>SG</v>
          </cell>
          <cell r="AF2019" t="str">
            <v>108NP.SG</v>
          </cell>
        </row>
        <row r="2020">
          <cell r="A2020">
            <v>2020</v>
          </cell>
          <cell r="D2020" t="str">
            <v>SG</v>
          </cell>
          <cell r="E2020" t="str">
            <v>P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M2020">
            <v>0.75</v>
          </cell>
          <cell r="N2020">
            <v>0</v>
          </cell>
          <cell r="O2020">
            <v>0</v>
          </cell>
          <cell r="Q2020">
            <v>0</v>
          </cell>
          <cell r="R2020">
            <v>0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D2020" t="str">
            <v>108NP</v>
          </cell>
          <cell r="AE2020" t="str">
            <v>SG</v>
          </cell>
          <cell r="AF2020" t="str">
            <v>108NP.SG1</v>
          </cell>
        </row>
        <row r="2021">
          <cell r="A2021">
            <v>2021</v>
          </cell>
          <cell r="D2021" t="str">
            <v>SG</v>
          </cell>
          <cell r="E2021" t="str">
            <v>P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0.75</v>
          </cell>
          <cell r="N2021">
            <v>0</v>
          </cell>
          <cell r="O2021">
            <v>0</v>
          </cell>
          <cell r="Q2021">
            <v>0</v>
          </cell>
          <cell r="R2021">
            <v>0</v>
          </cell>
          <cell r="Y2021">
            <v>0</v>
          </cell>
          <cell r="Z2021">
            <v>0</v>
          </cell>
          <cell r="AA2021">
            <v>0</v>
          </cell>
          <cell r="AB2021">
            <v>0</v>
          </cell>
          <cell r="AD2021" t="str">
            <v>108NP</v>
          </cell>
          <cell r="AE2021" t="str">
            <v>SG</v>
          </cell>
          <cell r="AF2021" t="str">
            <v>108NP.SG2</v>
          </cell>
        </row>
        <row r="2022">
          <cell r="A2022">
            <v>2022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N2022">
            <v>0</v>
          </cell>
          <cell r="O2022">
            <v>0</v>
          </cell>
          <cell r="Q2022">
            <v>0</v>
          </cell>
          <cell r="R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D2022" t="str">
            <v>108NP</v>
          </cell>
          <cell r="AE2022" t="str">
            <v>NA</v>
          </cell>
          <cell r="AF2022" t="str">
            <v>108NP.NA1</v>
          </cell>
        </row>
        <row r="2023">
          <cell r="A2023">
            <v>2023</v>
          </cell>
          <cell r="AD2023" t="str">
            <v>108NP</v>
          </cell>
          <cell r="AE2023" t="str">
            <v>NA</v>
          </cell>
          <cell r="AF2023" t="str">
            <v>108NP.NA2</v>
          </cell>
        </row>
        <row r="2024">
          <cell r="A2024">
            <v>2024</v>
          </cell>
          <cell r="AD2024" t="str">
            <v>108NP</v>
          </cell>
          <cell r="AE2024" t="str">
            <v>NA</v>
          </cell>
          <cell r="AF2024" t="str">
            <v>108NP.NA3</v>
          </cell>
        </row>
        <row r="2025">
          <cell r="A2025">
            <v>2025</v>
          </cell>
          <cell r="B2025" t="str">
            <v>108HP</v>
          </cell>
          <cell r="C2025" t="str">
            <v>Hydraulic Prod Plant Accum Depr</v>
          </cell>
          <cell r="AD2025" t="str">
            <v>108HP</v>
          </cell>
          <cell r="AE2025" t="str">
            <v>NA</v>
          </cell>
          <cell r="AF2025" t="str">
            <v>108HP.NA</v>
          </cell>
        </row>
        <row r="2026">
          <cell r="A2026">
            <v>2026</v>
          </cell>
          <cell r="D2026" t="str">
            <v>SG</v>
          </cell>
          <cell r="E2026" t="str">
            <v>P</v>
          </cell>
          <cell r="F2026">
            <v>-74390453.830992535</v>
          </cell>
          <cell r="G2026">
            <v>-74390453.830992535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M2026">
            <v>0.75</v>
          </cell>
          <cell r="N2026">
            <v>-55792840.373244405</v>
          </cell>
          <cell r="O2026">
            <v>-18597613.457748134</v>
          </cell>
          <cell r="Q2026">
            <v>0</v>
          </cell>
          <cell r="R2026">
            <v>0</v>
          </cell>
          <cell r="Y2026">
            <v>0</v>
          </cell>
          <cell r="Z2026">
            <v>0</v>
          </cell>
          <cell r="AA2026">
            <v>0</v>
          </cell>
          <cell r="AB2026">
            <v>0</v>
          </cell>
          <cell r="AD2026" t="str">
            <v>108HP</v>
          </cell>
          <cell r="AE2026" t="str">
            <v>SG</v>
          </cell>
          <cell r="AF2026" t="str">
            <v>108HP.SG</v>
          </cell>
        </row>
        <row r="2027">
          <cell r="A2027">
            <v>2027</v>
          </cell>
          <cell r="D2027" t="str">
            <v>SG</v>
          </cell>
          <cell r="E2027" t="str">
            <v>P</v>
          </cell>
          <cell r="F2027">
            <v>-13494100.413765971</v>
          </cell>
          <cell r="G2027">
            <v>-13494100.413765971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M2027">
            <v>0.75</v>
          </cell>
          <cell r="N2027">
            <v>-10120575.310324479</v>
          </cell>
          <cell r="O2027">
            <v>-3373525.1034414927</v>
          </cell>
          <cell r="Q2027">
            <v>0</v>
          </cell>
          <cell r="R2027">
            <v>0</v>
          </cell>
          <cell r="Y2027">
            <v>0</v>
          </cell>
          <cell r="Z2027">
            <v>0</v>
          </cell>
          <cell r="AA2027">
            <v>0</v>
          </cell>
          <cell r="AB2027">
            <v>0</v>
          </cell>
          <cell r="AD2027" t="str">
            <v>108HP</v>
          </cell>
          <cell r="AE2027" t="str">
            <v>SG</v>
          </cell>
          <cell r="AF2027" t="str">
            <v>108HP.SG1</v>
          </cell>
        </row>
        <row r="2028">
          <cell r="A2028">
            <v>2028</v>
          </cell>
          <cell r="D2028" t="str">
            <v>SG</v>
          </cell>
          <cell r="E2028" t="str">
            <v>P</v>
          </cell>
          <cell r="F2028">
            <v>-65799937.532949127</v>
          </cell>
          <cell r="G2028">
            <v>-65799937.532949127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M2028">
            <v>0.75</v>
          </cell>
          <cell r="N2028">
            <v>-49349953.149711847</v>
          </cell>
          <cell r="O2028">
            <v>-16449984.383237282</v>
          </cell>
          <cell r="Q2028">
            <v>0</v>
          </cell>
          <cell r="R2028">
            <v>0</v>
          </cell>
          <cell r="Y2028">
            <v>0</v>
          </cell>
          <cell r="Z2028">
            <v>0</v>
          </cell>
          <cell r="AA2028">
            <v>0</v>
          </cell>
          <cell r="AB2028">
            <v>0</v>
          </cell>
          <cell r="AD2028" t="str">
            <v>108HP</v>
          </cell>
          <cell r="AE2028" t="str">
            <v>SG</v>
          </cell>
          <cell r="AF2028" t="str">
            <v>108HP.SG2</v>
          </cell>
        </row>
        <row r="2029">
          <cell r="A2029">
            <v>2029</v>
          </cell>
          <cell r="D2029" t="str">
            <v>SG</v>
          </cell>
          <cell r="E2029" t="str">
            <v>P</v>
          </cell>
          <cell r="F2029">
            <v>-20502517.594777156</v>
          </cell>
          <cell r="G2029">
            <v>-20502517.594777156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M2029">
            <v>0.75</v>
          </cell>
          <cell r="N2029">
            <v>-15376888.196082868</v>
          </cell>
          <cell r="O2029">
            <v>-5125629.3986942889</v>
          </cell>
          <cell r="Q2029">
            <v>0</v>
          </cell>
          <cell r="R2029">
            <v>0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D2029" t="str">
            <v>108HP</v>
          </cell>
          <cell r="AE2029" t="str">
            <v>SG</v>
          </cell>
          <cell r="AF2029" t="str">
            <v>108HP.SG3</v>
          </cell>
        </row>
        <row r="2030">
          <cell r="A2030">
            <v>2030</v>
          </cell>
          <cell r="F2030">
            <v>-174187009.3724848</v>
          </cell>
          <cell r="G2030">
            <v>-174187009.3724848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N2030">
            <v>-130640257.0293636</v>
          </cell>
          <cell r="O2030">
            <v>-43546752.343121201</v>
          </cell>
          <cell r="Q2030">
            <v>0</v>
          </cell>
          <cell r="R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0</v>
          </cell>
          <cell r="AA2030">
            <v>0</v>
          </cell>
          <cell r="AB2030">
            <v>0</v>
          </cell>
          <cell r="AD2030" t="str">
            <v>108HP</v>
          </cell>
          <cell r="AE2030" t="str">
            <v>NA</v>
          </cell>
          <cell r="AF2030" t="str">
            <v>108HP.NA1</v>
          </cell>
        </row>
        <row r="2031">
          <cell r="A2031">
            <v>2031</v>
          </cell>
          <cell r="AD2031" t="str">
            <v>108HP</v>
          </cell>
          <cell r="AE2031" t="str">
            <v>NA</v>
          </cell>
          <cell r="AF2031" t="str">
            <v>108HP.NA2</v>
          </cell>
        </row>
        <row r="2032">
          <cell r="A2032">
            <v>2032</v>
          </cell>
          <cell r="B2032" t="str">
            <v>108OP</v>
          </cell>
          <cell r="C2032" t="str">
            <v>Other Production Plant - Accum Depr</v>
          </cell>
          <cell r="AD2032" t="str">
            <v>108OP</v>
          </cell>
          <cell r="AE2032" t="str">
            <v>NA</v>
          </cell>
          <cell r="AF2032" t="str">
            <v>108OP.NA</v>
          </cell>
        </row>
        <row r="2033">
          <cell r="A2033">
            <v>2033</v>
          </cell>
          <cell r="D2033" t="str">
            <v>S</v>
          </cell>
          <cell r="E2033" t="str">
            <v>P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0.75</v>
          </cell>
          <cell r="N2033">
            <v>0</v>
          </cell>
          <cell r="O2033">
            <v>0</v>
          </cell>
          <cell r="Q2033">
            <v>0</v>
          </cell>
          <cell r="R2033">
            <v>0</v>
          </cell>
          <cell r="Y2033">
            <v>0</v>
          </cell>
          <cell r="Z2033">
            <v>0</v>
          </cell>
          <cell r="AA2033">
            <v>0</v>
          </cell>
          <cell r="AB2033">
            <v>0</v>
          </cell>
          <cell r="AD2033" t="str">
            <v>108OP</v>
          </cell>
          <cell r="AE2033" t="str">
            <v>S</v>
          </cell>
          <cell r="AF2033" t="str">
            <v>108OP.S</v>
          </cell>
        </row>
        <row r="2034">
          <cell r="A2034">
            <v>2034</v>
          </cell>
          <cell r="D2034" t="str">
            <v>SG</v>
          </cell>
          <cell r="E2034" t="str">
            <v>P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0.75</v>
          </cell>
          <cell r="N2034">
            <v>0</v>
          </cell>
          <cell r="O2034">
            <v>0</v>
          </cell>
          <cell r="Q2034">
            <v>0</v>
          </cell>
          <cell r="R2034">
            <v>0</v>
          </cell>
          <cell r="Y2034">
            <v>0</v>
          </cell>
          <cell r="Z2034">
            <v>0</v>
          </cell>
          <cell r="AA2034">
            <v>0</v>
          </cell>
          <cell r="AB2034">
            <v>0</v>
          </cell>
          <cell r="AD2034" t="str">
            <v>108OP</v>
          </cell>
          <cell r="AE2034" t="str">
            <v>SG</v>
          </cell>
          <cell r="AF2034" t="str">
            <v>108OP.SG</v>
          </cell>
        </row>
        <row r="2035">
          <cell r="A2035">
            <v>2035</v>
          </cell>
          <cell r="C2035" t="str">
            <v>SG-W</v>
          </cell>
          <cell r="D2035" t="str">
            <v>SG</v>
          </cell>
          <cell r="E2035" t="str">
            <v>P</v>
          </cell>
          <cell r="F2035">
            <v>-299529190.6493085</v>
          </cell>
          <cell r="G2035">
            <v>-299529190.6493085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M2035">
            <v>0.75</v>
          </cell>
          <cell r="N2035">
            <v>-224646892.98698139</v>
          </cell>
          <cell r="O2035">
            <v>-74882297.662327126</v>
          </cell>
          <cell r="Q2035">
            <v>0</v>
          </cell>
          <cell r="R2035">
            <v>0</v>
          </cell>
          <cell r="Y2035">
            <v>0</v>
          </cell>
          <cell r="Z2035">
            <v>0</v>
          </cell>
          <cell r="AA2035">
            <v>0</v>
          </cell>
          <cell r="AB2035">
            <v>0</v>
          </cell>
          <cell r="AD2035" t="str">
            <v>108OP</v>
          </cell>
          <cell r="AE2035" t="str">
            <v>SG</v>
          </cell>
          <cell r="AF2035" t="str">
            <v>108OP.SG1</v>
          </cell>
        </row>
        <row r="2036">
          <cell r="A2036">
            <v>2036</v>
          </cell>
          <cell r="D2036" t="str">
            <v>SG</v>
          </cell>
          <cell r="E2036" t="str">
            <v>P</v>
          </cell>
          <cell r="F2036">
            <v>-162235544.19188681</v>
          </cell>
          <cell r="G2036">
            <v>-162235544.19188681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0.75</v>
          </cell>
          <cell r="N2036">
            <v>-121676658.14391512</v>
          </cell>
          <cell r="O2036">
            <v>-40558886.047971703</v>
          </cell>
          <cell r="Q2036">
            <v>0</v>
          </cell>
          <cell r="R2036">
            <v>0</v>
          </cell>
          <cell r="Y2036">
            <v>0</v>
          </cell>
          <cell r="Z2036">
            <v>0</v>
          </cell>
          <cell r="AA2036">
            <v>0</v>
          </cell>
          <cell r="AB2036">
            <v>0</v>
          </cell>
          <cell r="AD2036" t="str">
            <v>108OP</v>
          </cell>
          <cell r="AE2036" t="str">
            <v>SG</v>
          </cell>
          <cell r="AF2036" t="str">
            <v>108OP.SG2</v>
          </cell>
        </row>
        <row r="2037">
          <cell r="A2037">
            <v>2037</v>
          </cell>
          <cell r="D2037" t="str">
            <v>SG</v>
          </cell>
          <cell r="E2037" t="str">
            <v>P</v>
          </cell>
          <cell r="F2037">
            <v>-15620521.908530969</v>
          </cell>
          <cell r="G2037">
            <v>-15620521.908530969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M2037">
            <v>0.75</v>
          </cell>
          <cell r="N2037">
            <v>-11715391.431398228</v>
          </cell>
          <cell r="O2037">
            <v>-3905130.4771327423</v>
          </cell>
          <cell r="Y2037">
            <v>0</v>
          </cell>
          <cell r="Z2037">
            <v>0</v>
          </cell>
          <cell r="AA2037">
            <v>0</v>
          </cell>
          <cell r="AB2037">
            <v>0</v>
          </cell>
          <cell r="AD2037" t="str">
            <v>108OP</v>
          </cell>
          <cell r="AE2037" t="str">
            <v>SG</v>
          </cell>
          <cell r="AF2037" t="str">
            <v>108OP.SG3</v>
          </cell>
        </row>
        <row r="2038">
          <cell r="A2038">
            <v>2038</v>
          </cell>
          <cell r="F2038">
            <v>-477385256.7497263</v>
          </cell>
          <cell r="G2038">
            <v>-477385256.7497263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N2038">
            <v>-358038942.56229472</v>
          </cell>
          <cell r="O2038">
            <v>-119346314.18743157</v>
          </cell>
          <cell r="Q2038">
            <v>0</v>
          </cell>
          <cell r="R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0</v>
          </cell>
          <cell r="AA2038">
            <v>0</v>
          </cell>
          <cell r="AB2038">
            <v>0</v>
          </cell>
          <cell r="AD2038" t="str">
            <v>108OP</v>
          </cell>
          <cell r="AE2038" t="str">
            <v>NA</v>
          </cell>
          <cell r="AF2038" t="str">
            <v>108OP.NA1</v>
          </cell>
        </row>
        <row r="2039">
          <cell r="A2039">
            <v>2039</v>
          </cell>
          <cell r="AD2039" t="str">
            <v>108OP</v>
          </cell>
          <cell r="AE2039" t="str">
            <v>NA</v>
          </cell>
          <cell r="AF2039" t="str">
            <v>108OP.NA2</v>
          </cell>
        </row>
        <row r="2040">
          <cell r="A2040">
            <v>2040</v>
          </cell>
          <cell r="B2040" t="str">
            <v>108EP</v>
          </cell>
          <cell r="C2040" t="str">
            <v>Experimental Plant - Accum Depr</v>
          </cell>
          <cell r="AD2040" t="str">
            <v>108EP</v>
          </cell>
          <cell r="AE2040" t="str">
            <v>NA</v>
          </cell>
          <cell r="AF2040" t="str">
            <v>108EP.NA</v>
          </cell>
        </row>
        <row r="2041">
          <cell r="A2041">
            <v>2041</v>
          </cell>
          <cell r="D2041" t="str">
            <v>DGP</v>
          </cell>
          <cell r="E2041" t="str">
            <v>P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M2041">
            <v>0.75</v>
          </cell>
          <cell r="N2041">
            <v>0</v>
          </cell>
          <cell r="O2041">
            <v>0</v>
          </cell>
          <cell r="Q2041">
            <v>0</v>
          </cell>
          <cell r="R2041">
            <v>0</v>
          </cell>
          <cell r="Y2041">
            <v>0</v>
          </cell>
          <cell r="Z2041">
            <v>0</v>
          </cell>
          <cell r="AA2041">
            <v>0</v>
          </cell>
          <cell r="AB2041">
            <v>0</v>
          </cell>
          <cell r="AD2041" t="str">
            <v>108EP</v>
          </cell>
          <cell r="AE2041" t="str">
            <v>DGP</v>
          </cell>
          <cell r="AF2041" t="str">
            <v>108EP.DGP</v>
          </cell>
        </row>
        <row r="2042">
          <cell r="A2042">
            <v>2042</v>
          </cell>
          <cell r="E2042" t="str">
            <v>P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M2042">
            <v>0.75</v>
          </cell>
          <cell r="N2042">
            <v>0</v>
          </cell>
          <cell r="O2042">
            <v>0</v>
          </cell>
          <cell r="Q2042">
            <v>0</v>
          </cell>
          <cell r="R2042">
            <v>0</v>
          </cell>
          <cell r="Y2042">
            <v>0</v>
          </cell>
          <cell r="Z2042">
            <v>0</v>
          </cell>
          <cell r="AA2042">
            <v>0</v>
          </cell>
          <cell r="AB2042">
            <v>0</v>
          </cell>
          <cell r="AD2042" t="str">
            <v>108EP</v>
          </cell>
          <cell r="AE2042" t="str">
            <v>NA</v>
          </cell>
          <cell r="AF2042" t="str">
            <v>108EP.NA1</v>
          </cell>
        </row>
        <row r="2043">
          <cell r="A2043">
            <v>2043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>
            <v>0</v>
          </cell>
          <cell r="O2043">
            <v>0</v>
          </cell>
          <cell r="Q2043">
            <v>0</v>
          </cell>
          <cell r="R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0</v>
          </cell>
          <cell r="AA2043">
            <v>0</v>
          </cell>
          <cell r="AB2043">
            <v>0</v>
          </cell>
          <cell r="AD2043" t="str">
            <v>108EP</v>
          </cell>
          <cell r="AE2043" t="str">
            <v>NA</v>
          </cell>
          <cell r="AF2043" t="str">
            <v>108EP.NA2</v>
          </cell>
        </row>
        <row r="2044">
          <cell r="A2044">
            <v>2044</v>
          </cell>
          <cell r="AD2044" t="str">
            <v>108EP</v>
          </cell>
          <cell r="AE2044" t="str">
            <v>NA</v>
          </cell>
          <cell r="AF2044" t="str">
            <v>108EP.NA3</v>
          </cell>
        </row>
        <row r="2045">
          <cell r="A2045">
            <v>2045</v>
          </cell>
          <cell r="B2045" t="str">
            <v>TOTAL PRODUCTION PLANT DEPRECIATION</v>
          </cell>
          <cell r="F2045">
            <v>-2020943031.7791557</v>
          </cell>
          <cell r="G2045">
            <v>-2020943031.7791557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N2045">
            <v>-1515707273.8343668</v>
          </cell>
          <cell r="O2045">
            <v>-505235757.94478893</v>
          </cell>
          <cell r="Q2045">
            <v>0</v>
          </cell>
          <cell r="R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0</v>
          </cell>
          <cell r="AA2045">
            <v>0</v>
          </cell>
          <cell r="AB2045">
            <v>0</v>
          </cell>
          <cell r="AD2045" t="str">
            <v>TOTAL PRODUCTION PLANT DEPRECIATION</v>
          </cell>
          <cell r="AE2045" t="str">
            <v>NA</v>
          </cell>
          <cell r="AF2045" t="str">
            <v>TOTAL PRODUCTION PLANT DEPRECIATION.NA</v>
          </cell>
        </row>
        <row r="2046">
          <cell r="A2046">
            <v>2046</v>
          </cell>
          <cell r="AD2046" t="str">
            <v>TOTAL PRODUCTION PLANT DEPRECIATION</v>
          </cell>
          <cell r="AE2046" t="str">
            <v>NA</v>
          </cell>
          <cell r="AF2046" t="str">
            <v>TOTAL PRODUCTION PLANT DEPRECIATION.NA1</v>
          </cell>
        </row>
        <row r="2047">
          <cell r="A2047">
            <v>2047</v>
          </cell>
          <cell r="B2047" t="str">
            <v>108TP</v>
          </cell>
          <cell r="C2047" t="str">
            <v>Transmission Plant Accumulated Depr</v>
          </cell>
          <cell r="AD2047" t="str">
            <v>108TP</v>
          </cell>
          <cell r="AE2047" t="str">
            <v>NA</v>
          </cell>
          <cell r="AF2047" t="str">
            <v>108TP.NA</v>
          </cell>
        </row>
        <row r="2048">
          <cell r="A2048">
            <v>2048</v>
          </cell>
          <cell r="D2048" t="str">
            <v>SG</v>
          </cell>
          <cell r="E2048" t="str">
            <v>T</v>
          </cell>
          <cell r="F2048">
            <v>-153109675.18980274</v>
          </cell>
          <cell r="G2048">
            <v>0</v>
          </cell>
          <cell r="H2048">
            <v>-153109675.18980274</v>
          </cell>
          <cell r="I2048">
            <v>0</v>
          </cell>
          <cell r="J2048">
            <v>0</v>
          </cell>
          <cell r="K2048">
            <v>0</v>
          </cell>
          <cell r="P2048">
            <v>0.75</v>
          </cell>
          <cell r="Q2048">
            <v>-114832256.39235204</v>
          </cell>
          <cell r="R2048">
            <v>-38277418.797450684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D2048" t="str">
            <v>108TP</v>
          </cell>
          <cell r="AE2048" t="str">
            <v>SG</v>
          </cell>
          <cell r="AF2048" t="str">
            <v>108TP.SG</v>
          </cell>
        </row>
        <row r="2049">
          <cell r="A2049">
            <v>2049</v>
          </cell>
          <cell r="D2049" t="str">
            <v>SG</v>
          </cell>
          <cell r="E2049" t="str">
            <v>T</v>
          </cell>
          <cell r="F2049">
            <v>-182297847.15623355</v>
          </cell>
          <cell r="G2049">
            <v>0</v>
          </cell>
          <cell r="H2049">
            <v>-182297847.15623355</v>
          </cell>
          <cell r="I2049">
            <v>0</v>
          </cell>
          <cell r="J2049">
            <v>0</v>
          </cell>
          <cell r="K2049">
            <v>0</v>
          </cell>
          <cell r="P2049">
            <v>0.75</v>
          </cell>
          <cell r="Q2049">
            <v>-136723385.36717516</v>
          </cell>
          <cell r="R2049">
            <v>-45574461.789058387</v>
          </cell>
          <cell r="Y2049">
            <v>0</v>
          </cell>
          <cell r="Z2049">
            <v>0</v>
          </cell>
          <cell r="AA2049">
            <v>0</v>
          </cell>
          <cell r="AB2049">
            <v>0</v>
          </cell>
          <cell r="AD2049" t="str">
            <v>108TP</v>
          </cell>
          <cell r="AE2049" t="str">
            <v>SG</v>
          </cell>
          <cell r="AF2049" t="str">
            <v>108TP.SG1</v>
          </cell>
        </row>
        <row r="2050">
          <cell r="A2050">
            <v>2050</v>
          </cell>
          <cell r="D2050" t="str">
            <v>SG</v>
          </cell>
          <cell r="E2050" t="str">
            <v>T</v>
          </cell>
          <cell r="F2050">
            <v>-418327963.29702806</v>
          </cell>
          <cell r="G2050">
            <v>0</v>
          </cell>
          <cell r="H2050">
            <v>-418327963.29702806</v>
          </cell>
          <cell r="I2050">
            <v>0</v>
          </cell>
          <cell r="J2050">
            <v>0</v>
          </cell>
          <cell r="K2050">
            <v>0</v>
          </cell>
          <cell r="P2050">
            <v>0.75</v>
          </cell>
          <cell r="Q2050">
            <v>-313745972.47277105</v>
          </cell>
          <cell r="R2050">
            <v>-104581990.82425702</v>
          </cell>
          <cell r="Y2050">
            <v>0</v>
          </cell>
          <cell r="Z2050">
            <v>0</v>
          </cell>
          <cell r="AA2050">
            <v>0</v>
          </cell>
          <cell r="AB2050">
            <v>0</v>
          </cell>
          <cell r="AD2050" t="str">
            <v>108TP</v>
          </cell>
          <cell r="AE2050" t="str">
            <v>SG</v>
          </cell>
          <cell r="AF2050" t="str">
            <v>108TP.SG2</v>
          </cell>
        </row>
        <row r="2051">
          <cell r="A2051">
            <v>2051</v>
          </cell>
          <cell r="B2051" t="str">
            <v>TOTAL TRANS PLANT ACCUM DEPR</v>
          </cell>
          <cell r="F2051">
            <v>-753735485.64306438</v>
          </cell>
          <cell r="G2051">
            <v>0</v>
          </cell>
          <cell r="H2051">
            <v>-753735485.64306438</v>
          </cell>
          <cell r="I2051">
            <v>0</v>
          </cell>
          <cell r="J2051">
            <v>0</v>
          </cell>
          <cell r="K2051">
            <v>0</v>
          </cell>
          <cell r="N2051">
            <v>0</v>
          </cell>
          <cell r="O2051">
            <v>0</v>
          </cell>
          <cell r="Q2051">
            <v>-565301614.23229825</v>
          </cell>
          <cell r="R2051">
            <v>-188433871.41076609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0</v>
          </cell>
          <cell r="AA2051">
            <v>0</v>
          </cell>
          <cell r="AB2051">
            <v>0</v>
          </cell>
          <cell r="AD2051" t="str">
            <v>TOTAL TRANS PLANT ACCUM DEPR</v>
          </cell>
          <cell r="AE2051" t="str">
            <v>NA</v>
          </cell>
          <cell r="AF2051" t="str">
            <v>TOTAL TRANS PLANT ACCUM DEPR.NA</v>
          </cell>
        </row>
        <row r="2052">
          <cell r="A2052">
            <v>2052</v>
          </cell>
          <cell r="AD2052" t="str">
            <v>TOTAL TRANS PLANT ACCUM DEPR</v>
          </cell>
          <cell r="AE2052" t="str">
            <v>NA</v>
          </cell>
          <cell r="AF2052" t="str">
            <v>TOTAL TRANS PLANT ACCUM DEPR.NA1</v>
          </cell>
        </row>
        <row r="2053">
          <cell r="A2053">
            <v>2053</v>
          </cell>
          <cell r="B2053">
            <v>108360</v>
          </cell>
          <cell r="C2053" t="str">
            <v>Land and Land Rights</v>
          </cell>
          <cell r="AD2053">
            <v>108360</v>
          </cell>
          <cell r="AE2053" t="str">
            <v>NA</v>
          </cell>
          <cell r="AF2053" t="str">
            <v>108360.NA</v>
          </cell>
        </row>
        <row r="2054">
          <cell r="A2054">
            <v>2054</v>
          </cell>
          <cell r="D2054" t="str">
            <v>S</v>
          </cell>
          <cell r="E2054" t="str">
            <v>DPW</v>
          </cell>
          <cell r="F2054">
            <v>-3129789.5961538502</v>
          </cell>
          <cell r="G2054">
            <v>0</v>
          </cell>
          <cell r="H2054">
            <v>0</v>
          </cell>
          <cell r="I2054">
            <v>-3129789.5961538502</v>
          </cell>
          <cell r="J2054">
            <v>0</v>
          </cell>
          <cell r="K2054">
            <v>0</v>
          </cell>
          <cell r="S2054" t="str">
            <v>PLNT2</v>
          </cell>
          <cell r="T2054">
            <v>-791635.69798492512</v>
          </cell>
          <cell r="U2054">
            <v>-2338153.8981689252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0</v>
          </cell>
          <cell r="AA2054">
            <v>0</v>
          </cell>
          <cell r="AB2054">
            <v>0</v>
          </cell>
          <cell r="AD2054">
            <v>108360</v>
          </cell>
          <cell r="AE2054" t="str">
            <v>S</v>
          </cell>
          <cell r="AF2054" t="str">
            <v>108360.S</v>
          </cell>
        </row>
        <row r="2055">
          <cell r="A2055">
            <v>2055</v>
          </cell>
          <cell r="F2055">
            <v>-3129789.5961538502</v>
          </cell>
          <cell r="G2055">
            <v>0</v>
          </cell>
          <cell r="H2055">
            <v>0</v>
          </cell>
          <cell r="I2055">
            <v>-3129789.5961538502</v>
          </cell>
          <cell r="J2055">
            <v>0</v>
          </cell>
          <cell r="K2055">
            <v>0</v>
          </cell>
          <cell r="N2055">
            <v>0</v>
          </cell>
          <cell r="O2055">
            <v>0</v>
          </cell>
          <cell r="Q2055">
            <v>0</v>
          </cell>
          <cell r="R2055">
            <v>0</v>
          </cell>
          <cell r="T2055">
            <v>-791635.69798492512</v>
          </cell>
          <cell r="U2055">
            <v>-2338153.8981689252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0</v>
          </cell>
          <cell r="AA2055">
            <v>0</v>
          </cell>
          <cell r="AB2055">
            <v>0</v>
          </cell>
          <cell r="AD2055">
            <v>108360</v>
          </cell>
          <cell r="AE2055" t="str">
            <v>NA</v>
          </cell>
          <cell r="AF2055" t="str">
            <v>108360.NA1</v>
          </cell>
        </row>
        <row r="2056">
          <cell r="A2056">
            <v>2056</v>
          </cell>
          <cell r="AD2056">
            <v>108360</v>
          </cell>
          <cell r="AE2056" t="str">
            <v>NA</v>
          </cell>
          <cell r="AF2056" t="str">
            <v>108360.NA2</v>
          </cell>
        </row>
        <row r="2057">
          <cell r="A2057">
            <v>2057</v>
          </cell>
          <cell r="B2057">
            <v>108361</v>
          </cell>
          <cell r="C2057" t="str">
            <v>Structures and Improvements</v>
          </cell>
          <cell r="AD2057">
            <v>108361</v>
          </cell>
          <cell r="AE2057" t="str">
            <v>NA</v>
          </cell>
          <cell r="AF2057" t="str">
            <v>108361.NA</v>
          </cell>
        </row>
        <row r="2058">
          <cell r="A2058">
            <v>2058</v>
          </cell>
          <cell r="D2058" t="str">
            <v>S</v>
          </cell>
          <cell r="E2058" t="str">
            <v>DPW</v>
          </cell>
          <cell r="F2058">
            <v>-11761661.462307701</v>
          </cell>
          <cell r="G2058">
            <v>0</v>
          </cell>
          <cell r="H2058">
            <v>0</v>
          </cell>
          <cell r="I2058">
            <v>-11761661.462307701</v>
          </cell>
          <cell r="J2058">
            <v>0</v>
          </cell>
          <cell r="K2058">
            <v>0</v>
          </cell>
          <cell r="S2058" t="str">
            <v>PLNT2</v>
          </cell>
          <cell r="T2058">
            <v>-2974944.7351408014</v>
          </cell>
          <cell r="U2058">
            <v>-8786716.7271669004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0</v>
          </cell>
          <cell r="AA2058">
            <v>0</v>
          </cell>
          <cell r="AB2058">
            <v>0</v>
          </cell>
          <cell r="AD2058">
            <v>108361</v>
          </cell>
          <cell r="AE2058" t="str">
            <v>S</v>
          </cell>
          <cell r="AF2058" t="str">
            <v>108361.S</v>
          </cell>
        </row>
        <row r="2059">
          <cell r="A2059">
            <v>2059</v>
          </cell>
          <cell r="F2059">
            <v>-11761661.462307701</v>
          </cell>
          <cell r="G2059">
            <v>0</v>
          </cell>
          <cell r="H2059">
            <v>0</v>
          </cell>
          <cell r="I2059">
            <v>-11761661.462307701</v>
          </cell>
          <cell r="J2059">
            <v>0</v>
          </cell>
          <cell r="K2059">
            <v>0</v>
          </cell>
          <cell r="N2059">
            <v>0</v>
          </cell>
          <cell r="O2059">
            <v>0</v>
          </cell>
          <cell r="Q2059">
            <v>0</v>
          </cell>
          <cell r="R2059">
            <v>0</v>
          </cell>
          <cell r="T2059">
            <v>-2974944.7351408014</v>
          </cell>
          <cell r="U2059">
            <v>-8786716.7271669004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D2059">
            <v>108361</v>
          </cell>
          <cell r="AE2059" t="str">
            <v>NA</v>
          </cell>
          <cell r="AF2059" t="str">
            <v>108361.NA1</v>
          </cell>
        </row>
        <row r="2060">
          <cell r="A2060">
            <v>2060</v>
          </cell>
          <cell r="AD2060">
            <v>108361</v>
          </cell>
          <cell r="AE2060" t="str">
            <v>NA</v>
          </cell>
          <cell r="AF2060" t="str">
            <v>108361.NA2</v>
          </cell>
        </row>
        <row r="2061">
          <cell r="A2061">
            <v>2061</v>
          </cell>
          <cell r="B2061">
            <v>108362</v>
          </cell>
          <cell r="C2061" t="str">
            <v>Station Equipment</v>
          </cell>
          <cell r="AD2061">
            <v>108362</v>
          </cell>
          <cell r="AE2061" t="str">
            <v>NA</v>
          </cell>
          <cell r="AF2061" t="str">
            <v>108362.NA</v>
          </cell>
        </row>
        <row r="2062">
          <cell r="A2062">
            <v>2062</v>
          </cell>
          <cell r="D2062" t="str">
            <v>S</v>
          </cell>
          <cell r="E2062" t="str">
            <v>DPW</v>
          </cell>
          <cell r="F2062">
            <v>-115505801.317692</v>
          </cell>
          <cell r="G2062">
            <v>0</v>
          </cell>
          <cell r="H2062">
            <v>0</v>
          </cell>
          <cell r="I2062">
            <v>-115505801.317692</v>
          </cell>
          <cell r="J2062">
            <v>0</v>
          </cell>
          <cell r="K2062">
            <v>0</v>
          </cell>
          <cell r="S2062" t="str">
            <v>SUBS</v>
          </cell>
          <cell r="T2062">
            <v>-115505801.317692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D2062">
            <v>108362</v>
          </cell>
          <cell r="AE2062" t="str">
            <v>S</v>
          </cell>
          <cell r="AF2062" t="str">
            <v>108362.S</v>
          </cell>
        </row>
        <row r="2063">
          <cell r="A2063">
            <v>2063</v>
          </cell>
          <cell r="F2063">
            <v>-115505801.317692</v>
          </cell>
          <cell r="G2063">
            <v>0</v>
          </cell>
          <cell r="H2063">
            <v>0</v>
          </cell>
          <cell r="I2063">
            <v>-115505801.317692</v>
          </cell>
          <cell r="J2063">
            <v>0</v>
          </cell>
          <cell r="K2063">
            <v>0</v>
          </cell>
          <cell r="N2063">
            <v>0</v>
          </cell>
          <cell r="O2063">
            <v>0</v>
          </cell>
          <cell r="Q2063">
            <v>0</v>
          </cell>
          <cell r="R2063">
            <v>0</v>
          </cell>
          <cell r="T2063">
            <v>-115505801.317692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D2063">
            <v>108362</v>
          </cell>
          <cell r="AE2063" t="str">
            <v>NA</v>
          </cell>
          <cell r="AF2063" t="str">
            <v>108362.NA1</v>
          </cell>
        </row>
        <row r="2064">
          <cell r="A2064">
            <v>2064</v>
          </cell>
          <cell r="AD2064">
            <v>108362</v>
          </cell>
          <cell r="AE2064" t="str">
            <v>NA</v>
          </cell>
          <cell r="AF2064" t="str">
            <v>108362.NA2</v>
          </cell>
        </row>
        <row r="2065">
          <cell r="A2065">
            <v>2065</v>
          </cell>
          <cell r="B2065">
            <v>108364</v>
          </cell>
          <cell r="C2065" t="str">
            <v>Poles, Towers &amp; Fixtures</v>
          </cell>
          <cell r="AD2065">
            <v>108364</v>
          </cell>
          <cell r="AE2065" t="str">
            <v>NA</v>
          </cell>
          <cell r="AF2065" t="str">
            <v>108364.NA</v>
          </cell>
        </row>
        <row r="2066">
          <cell r="A2066">
            <v>2066</v>
          </cell>
          <cell r="D2066" t="str">
            <v>S</v>
          </cell>
          <cell r="E2066" t="str">
            <v>DPW</v>
          </cell>
          <cell r="F2066">
            <v>-153957041.843077</v>
          </cell>
          <cell r="G2066">
            <v>0</v>
          </cell>
          <cell r="H2066">
            <v>0</v>
          </cell>
          <cell r="I2066">
            <v>-153957041.843077</v>
          </cell>
          <cell r="J2066">
            <v>0</v>
          </cell>
          <cell r="K2066">
            <v>0</v>
          </cell>
          <cell r="S2066" t="str">
            <v>PC</v>
          </cell>
          <cell r="T2066">
            <v>0</v>
          </cell>
          <cell r="U2066">
            <v>-153957041.843077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D2066">
            <v>108364</v>
          </cell>
          <cell r="AE2066" t="str">
            <v>S</v>
          </cell>
          <cell r="AF2066" t="str">
            <v>108364.S</v>
          </cell>
        </row>
        <row r="2067">
          <cell r="A2067">
            <v>2067</v>
          </cell>
          <cell r="F2067">
            <v>-153957041.843077</v>
          </cell>
          <cell r="G2067">
            <v>0</v>
          </cell>
          <cell r="H2067">
            <v>0</v>
          </cell>
          <cell r="I2067">
            <v>-153957041.843077</v>
          </cell>
          <cell r="J2067">
            <v>0</v>
          </cell>
          <cell r="K2067">
            <v>0</v>
          </cell>
          <cell r="N2067">
            <v>0</v>
          </cell>
          <cell r="O2067">
            <v>0</v>
          </cell>
          <cell r="Q2067">
            <v>0</v>
          </cell>
          <cell r="R2067">
            <v>0</v>
          </cell>
          <cell r="T2067">
            <v>0</v>
          </cell>
          <cell r="U2067">
            <v>-153957041.843077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0</v>
          </cell>
          <cell r="AA2067">
            <v>0</v>
          </cell>
          <cell r="AB2067">
            <v>0</v>
          </cell>
          <cell r="AD2067">
            <v>108364</v>
          </cell>
          <cell r="AE2067" t="str">
            <v>NA</v>
          </cell>
          <cell r="AF2067" t="str">
            <v>108364.NA1</v>
          </cell>
        </row>
        <row r="2068">
          <cell r="A2068">
            <v>2068</v>
          </cell>
          <cell r="AD2068">
            <v>108364</v>
          </cell>
          <cell r="AE2068" t="str">
            <v>NA</v>
          </cell>
          <cell r="AF2068" t="str">
            <v>108364.NA2</v>
          </cell>
        </row>
        <row r="2069">
          <cell r="A2069">
            <v>2069</v>
          </cell>
          <cell r="B2069">
            <v>108365</v>
          </cell>
          <cell r="C2069" t="str">
            <v>Overhead Conductors</v>
          </cell>
          <cell r="AD2069">
            <v>108365</v>
          </cell>
          <cell r="AE2069" t="str">
            <v>NA</v>
          </cell>
          <cell r="AF2069" t="str">
            <v>108365.NA</v>
          </cell>
        </row>
        <row r="2070">
          <cell r="A2070">
            <v>2070</v>
          </cell>
          <cell r="D2070" t="str">
            <v>S</v>
          </cell>
          <cell r="E2070" t="str">
            <v>DPW</v>
          </cell>
          <cell r="F2070">
            <v>-85092554.601538494</v>
          </cell>
          <cell r="G2070">
            <v>0</v>
          </cell>
          <cell r="H2070">
            <v>0</v>
          </cell>
          <cell r="I2070">
            <v>-85092554.601538494</v>
          </cell>
          <cell r="J2070">
            <v>0</v>
          </cell>
          <cell r="K2070">
            <v>0</v>
          </cell>
          <cell r="S2070" t="str">
            <v>PC</v>
          </cell>
          <cell r="T2070">
            <v>0</v>
          </cell>
          <cell r="U2070">
            <v>-85092554.601538494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D2070">
            <v>108365</v>
          </cell>
          <cell r="AE2070" t="str">
            <v>S</v>
          </cell>
          <cell r="AF2070" t="str">
            <v>108365.S</v>
          </cell>
        </row>
        <row r="2071">
          <cell r="A2071">
            <v>2071</v>
          </cell>
          <cell r="F2071">
            <v>-85092554.601538494</v>
          </cell>
          <cell r="G2071">
            <v>0</v>
          </cell>
          <cell r="H2071">
            <v>0</v>
          </cell>
          <cell r="I2071">
            <v>-85092554.601538494</v>
          </cell>
          <cell r="J2071">
            <v>0</v>
          </cell>
          <cell r="K2071">
            <v>0</v>
          </cell>
          <cell r="N2071">
            <v>0</v>
          </cell>
          <cell r="O2071">
            <v>0</v>
          </cell>
          <cell r="Q2071">
            <v>0</v>
          </cell>
          <cell r="R2071">
            <v>0</v>
          </cell>
          <cell r="T2071">
            <v>0</v>
          </cell>
          <cell r="U2071">
            <v>-85092554.601538494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  <cell r="AD2071">
            <v>108365</v>
          </cell>
          <cell r="AE2071" t="str">
            <v>NA</v>
          </cell>
          <cell r="AF2071" t="str">
            <v>108365.NA1</v>
          </cell>
        </row>
        <row r="2072">
          <cell r="A2072">
            <v>2072</v>
          </cell>
          <cell r="AD2072">
            <v>108365</v>
          </cell>
          <cell r="AE2072" t="str">
            <v>NA</v>
          </cell>
          <cell r="AF2072" t="str">
            <v>108365.NA2</v>
          </cell>
        </row>
        <row r="2073">
          <cell r="A2073">
            <v>2073</v>
          </cell>
          <cell r="B2073">
            <v>108366</v>
          </cell>
          <cell r="C2073" t="str">
            <v>Underground Conduit</v>
          </cell>
          <cell r="AD2073">
            <v>108366</v>
          </cell>
          <cell r="AE2073" t="str">
            <v>NA</v>
          </cell>
          <cell r="AF2073" t="str">
            <v>108366.NA</v>
          </cell>
        </row>
        <row r="2074">
          <cell r="A2074">
            <v>2074</v>
          </cell>
          <cell r="D2074" t="str">
            <v>S</v>
          </cell>
          <cell r="E2074" t="str">
            <v>DPW</v>
          </cell>
          <cell r="F2074">
            <v>-80844030.962307706</v>
          </cell>
          <cell r="G2074">
            <v>0</v>
          </cell>
          <cell r="H2074">
            <v>0</v>
          </cell>
          <cell r="I2074">
            <v>-80844030.962307706</v>
          </cell>
          <cell r="J2074">
            <v>0</v>
          </cell>
          <cell r="K2074">
            <v>0</v>
          </cell>
          <cell r="S2074" t="str">
            <v>PC</v>
          </cell>
          <cell r="T2074">
            <v>0</v>
          </cell>
          <cell r="U2074">
            <v>-80844030.962307706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0</v>
          </cell>
          <cell r="AA2074">
            <v>0</v>
          </cell>
          <cell r="AB2074">
            <v>0</v>
          </cell>
          <cell r="AD2074">
            <v>108366</v>
          </cell>
          <cell r="AE2074" t="str">
            <v>S</v>
          </cell>
          <cell r="AF2074" t="str">
            <v>108366.S</v>
          </cell>
        </row>
        <row r="2075">
          <cell r="A2075">
            <v>2075</v>
          </cell>
          <cell r="F2075">
            <v>-80844030.962307706</v>
          </cell>
          <cell r="G2075">
            <v>0</v>
          </cell>
          <cell r="H2075">
            <v>0</v>
          </cell>
          <cell r="I2075">
            <v>-80844030.962307706</v>
          </cell>
          <cell r="J2075">
            <v>0</v>
          </cell>
          <cell r="K2075">
            <v>0</v>
          </cell>
          <cell r="N2075">
            <v>0</v>
          </cell>
          <cell r="O2075">
            <v>0</v>
          </cell>
          <cell r="Q2075">
            <v>0</v>
          </cell>
          <cell r="R2075">
            <v>0</v>
          </cell>
          <cell r="T2075">
            <v>0</v>
          </cell>
          <cell r="U2075">
            <v>-80844030.962307706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0</v>
          </cell>
          <cell r="AA2075">
            <v>0</v>
          </cell>
          <cell r="AB2075">
            <v>0</v>
          </cell>
          <cell r="AD2075">
            <v>108366</v>
          </cell>
          <cell r="AE2075" t="str">
            <v>NA</v>
          </cell>
          <cell r="AF2075" t="str">
            <v>108366.NA1</v>
          </cell>
        </row>
        <row r="2076">
          <cell r="A2076">
            <v>2076</v>
          </cell>
          <cell r="AD2076">
            <v>108366</v>
          </cell>
          <cell r="AE2076" t="str">
            <v>NA</v>
          </cell>
          <cell r="AF2076" t="str">
            <v>108366.NA2</v>
          </cell>
        </row>
        <row r="2077">
          <cell r="A2077">
            <v>2077</v>
          </cell>
          <cell r="B2077">
            <v>108367</v>
          </cell>
          <cell r="C2077" t="str">
            <v xml:space="preserve">Underground Conductors </v>
          </cell>
          <cell r="AD2077">
            <v>108367</v>
          </cell>
          <cell r="AE2077" t="str">
            <v>NA</v>
          </cell>
          <cell r="AF2077" t="str">
            <v>108367.NA</v>
          </cell>
        </row>
        <row r="2078">
          <cell r="A2078">
            <v>2078</v>
          </cell>
          <cell r="D2078" t="str">
            <v>S</v>
          </cell>
          <cell r="E2078" t="str">
            <v>DPW</v>
          </cell>
          <cell r="F2078">
            <v>-225409458.26615399</v>
          </cell>
          <cell r="G2078">
            <v>0</v>
          </cell>
          <cell r="H2078">
            <v>0</v>
          </cell>
          <cell r="I2078">
            <v>-225409458.26615399</v>
          </cell>
          <cell r="J2078">
            <v>0</v>
          </cell>
          <cell r="K2078">
            <v>0</v>
          </cell>
          <cell r="S2078" t="str">
            <v>PC</v>
          </cell>
          <cell r="T2078">
            <v>0</v>
          </cell>
          <cell r="U2078">
            <v>-225409458.26615399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D2078">
            <v>108367</v>
          </cell>
          <cell r="AE2078" t="str">
            <v>S</v>
          </cell>
          <cell r="AF2078" t="str">
            <v>108367.S</v>
          </cell>
        </row>
        <row r="2079">
          <cell r="A2079">
            <v>2079</v>
          </cell>
          <cell r="F2079">
            <v>-225409458.26615399</v>
          </cell>
          <cell r="G2079">
            <v>0</v>
          </cell>
          <cell r="H2079">
            <v>0</v>
          </cell>
          <cell r="I2079">
            <v>-225409458.26615399</v>
          </cell>
          <cell r="J2079">
            <v>0</v>
          </cell>
          <cell r="K2079">
            <v>0</v>
          </cell>
          <cell r="N2079">
            <v>0</v>
          </cell>
          <cell r="O2079">
            <v>0</v>
          </cell>
          <cell r="Q2079">
            <v>0</v>
          </cell>
          <cell r="R2079">
            <v>0</v>
          </cell>
          <cell r="T2079">
            <v>0</v>
          </cell>
          <cell r="U2079">
            <v>-225409458.26615399</v>
          </cell>
          <cell r="V2079">
            <v>0</v>
          </cell>
          <cell r="W2079">
            <v>0</v>
          </cell>
          <cell r="X2079">
            <v>0</v>
          </cell>
          <cell r="Y2079">
            <v>0</v>
          </cell>
          <cell r="Z2079">
            <v>0</v>
          </cell>
          <cell r="AA2079">
            <v>0</v>
          </cell>
          <cell r="AB2079">
            <v>0</v>
          </cell>
          <cell r="AD2079">
            <v>108367</v>
          </cell>
          <cell r="AE2079" t="str">
            <v>NA</v>
          </cell>
          <cell r="AF2079" t="str">
            <v>108367.NA1</v>
          </cell>
        </row>
        <row r="2080">
          <cell r="A2080">
            <v>2080</v>
          </cell>
          <cell r="AD2080">
            <v>108367</v>
          </cell>
          <cell r="AE2080" t="str">
            <v>NA</v>
          </cell>
          <cell r="AF2080" t="str">
            <v>108367.NA2</v>
          </cell>
        </row>
        <row r="2081">
          <cell r="A2081">
            <v>2081</v>
          </cell>
          <cell r="B2081">
            <v>108368</v>
          </cell>
          <cell r="C2081" t="str">
            <v>Line Transformers</v>
          </cell>
          <cell r="AD2081">
            <v>108368</v>
          </cell>
          <cell r="AE2081" t="str">
            <v>NA</v>
          </cell>
          <cell r="AF2081" t="str">
            <v>108368.NA</v>
          </cell>
        </row>
        <row r="2082">
          <cell r="A2082">
            <v>2082</v>
          </cell>
          <cell r="D2082" t="str">
            <v>S</v>
          </cell>
          <cell r="E2082" t="str">
            <v>DPW</v>
          </cell>
          <cell r="F2082">
            <v>-130158818.556923</v>
          </cell>
          <cell r="G2082">
            <v>0</v>
          </cell>
          <cell r="H2082">
            <v>0</v>
          </cell>
          <cell r="I2082">
            <v>-130158818.556923</v>
          </cell>
          <cell r="J2082">
            <v>0</v>
          </cell>
          <cell r="K2082">
            <v>0</v>
          </cell>
          <cell r="S2082" t="str">
            <v>XFMR</v>
          </cell>
          <cell r="T2082">
            <v>0</v>
          </cell>
          <cell r="U2082">
            <v>0</v>
          </cell>
          <cell r="V2082">
            <v>-130158818.556923</v>
          </cell>
          <cell r="W2082">
            <v>0</v>
          </cell>
          <cell r="X2082">
            <v>0</v>
          </cell>
          <cell r="Y2082">
            <v>0</v>
          </cell>
          <cell r="Z2082">
            <v>0</v>
          </cell>
          <cell r="AA2082">
            <v>0</v>
          </cell>
          <cell r="AB2082">
            <v>0</v>
          </cell>
          <cell r="AD2082">
            <v>108368</v>
          </cell>
          <cell r="AE2082" t="str">
            <v>S</v>
          </cell>
          <cell r="AF2082" t="str">
            <v>108368.S</v>
          </cell>
        </row>
        <row r="2083">
          <cell r="A2083">
            <v>2083</v>
          </cell>
          <cell r="F2083">
            <v>-130158818.556923</v>
          </cell>
          <cell r="G2083">
            <v>0</v>
          </cell>
          <cell r="H2083">
            <v>0</v>
          </cell>
          <cell r="I2083">
            <v>-130158818.556923</v>
          </cell>
          <cell r="J2083">
            <v>0</v>
          </cell>
          <cell r="K2083">
            <v>0</v>
          </cell>
          <cell r="N2083">
            <v>0</v>
          </cell>
          <cell r="O2083">
            <v>0</v>
          </cell>
          <cell r="Q2083">
            <v>0</v>
          </cell>
          <cell r="R2083">
            <v>0</v>
          </cell>
          <cell r="T2083">
            <v>0</v>
          </cell>
          <cell r="U2083">
            <v>0</v>
          </cell>
          <cell r="V2083">
            <v>-130158818.556923</v>
          </cell>
          <cell r="W2083">
            <v>0</v>
          </cell>
          <cell r="X2083">
            <v>0</v>
          </cell>
          <cell r="Y2083">
            <v>0</v>
          </cell>
          <cell r="Z2083">
            <v>0</v>
          </cell>
          <cell r="AA2083">
            <v>0</v>
          </cell>
          <cell r="AB2083">
            <v>0</v>
          </cell>
          <cell r="AD2083">
            <v>108368</v>
          </cell>
          <cell r="AE2083" t="str">
            <v>NA</v>
          </cell>
          <cell r="AF2083" t="str">
            <v>108368.NA1</v>
          </cell>
        </row>
        <row r="2084">
          <cell r="A2084">
            <v>2084</v>
          </cell>
          <cell r="AD2084">
            <v>108368</v>
          </cell>
          <cell r="AE2084" t="str">
            <v>NA</v>
          </cell>
          <cell r="AF2084" t="str">
            <v>108368.NA2</v>
          </cell>
        </row>
        <row r="2085">
          <cell r="A2085">
            <v>2085</v>
          </cell>
          <cell r="B2085">
            <v>108369</v>
          </cell>
          <cell r="C2085" t="str">
            <v>Services</v>
          </cell>
          <cell r="AD2085">
            <v>108369</v>
          </cell>
          <cell r="AE2085" t="str">
            <v>NA</v>
          </cell>
          <cell r="AF2085" t="str">
            <v>108369.NA</v>
          </cell>
        </row>
        <row r="2086">
          <cell r="A2086">
            <v>2086</v>
          </cell>
          <cell r="D2086" t="str">
            <v>S</v>
          </cell>
          <cell r="E2086" t="str">
            <v>DPW</v>
          </cell>
          <cell r="F2086">
            <v>-105568327.651538</v>
          </cell>
          <cell r="G2086">
            <v>0</v>
          </cell>
          <cell r="H2086">
            <v>0</v>
          </cell>
          <cell r="I2086">
            <v>-105568327.651538</v>
          </cell>
          <cell r="J2086">
            <v>0</v>
          </cell>
          <cell r="K2086">
            <v>0</v>
          </cell>
          <cell r="S2086" t="str">
            <v>SERV</v>
          </cell>
          <cell r="T2086">
            <v>0</v>
          </cell>
          <cell r="U2086">
            <v>0</v>
          </cell>
          <cell r="V2086">
            <v>0</v>
          </cell>
          <cell r="W2086">
            <v>-105568327.651538</v>
          </cell>
          <cell r="X2086">
            <v>0</v>
          </cell>
          <cell r="Y2086">
            <v>0</v>
          </cell>
          <cell r="Z2086">
            <v>0</v>
          </cell>
          <cell r="AA2086">
            <v>0</v>
          </cell>
          <cell r="AB2086">
            <v>0</v>
          </cell>
          <cell r="AD2086">
            <v>108369</v>
          </cell>
          <cell r="AE2086" t="str">
            <v>S</v>
          </cell>
          <cell r="AF2086" t="str">
            <v>108369.S</v>
          </cell>
        </row>
        <row r="2087">
          <cell r="A2087">
            <v>2087</v>
          </cell>
          <cell r="F2087">
            <v>-105568327.651538</v>
          </cell>
          <cell r="G2087">
            <v>0</v>
          </cell>
          <cell r="H2087">
            <v>0</v>
          </cell>
          <cell r="I2087">
            <v>-105568327.651538</v>
          </cell>
          <cell r="J2087">
            <v>0</v>
          </cell>
          <cell r="K2087">
            <v>0</v>
          </cell>
          <cell r="N2087">
            <v>0</v>
          </cell>
          <cell r="O2087">
            <v>0</v>
          </cell>
          <cell r="Q2087">
            <v>0</v>
          </cell>
          <cell r="R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-105568327.651538</v>
          </cell>
          <cell r="X2087">
            <v>0</v>
          </cell>
          <cell r="Y2087">
            <v>0</v>
          </cell>
          <cell r="Z2087">
            <v>0</v>
          </cell>
          <cell r="AA2087">
            <v>0</v>
          </cell>
          <cell r="AB2087">
            <v>0</v>
          </cell>
          <cell r="AD2087">
            <v>108369</v>
          </cell>
          <cell r="AE2087" t="str">
            <v>NA</v>
          </cell>
          <cell r="AF2087" t="str">
            <v>108369.NA1</v>
          </cell>
        </row>
        <row r="2088">
          <cell r="A2088">
            <v>2088</v>
          </cell>
          <cell r="AD2088">
            <v>108369</v>
          </cell>
          <cell r="AE2088" t="str">
            <v>NA</v>
          </cell>
          <cell r="AF2088" t="str">
            <v>108369.NA2</v>
          </cell>
        </row>
        <row r="2089">
          <cell r="A2089">
            <v>2089</v>
          </cell>
          <cell r="B2089">
            <v>108370</v>
          </cell>
          <cell r="C2089" t="str">
            <v>Meters</v>
          </cell>
          <cell r="AD2089">
            <v>108370</v>
          </cell>
          <cell r="AE2089" t="str">
            <v>NA</v>
          </cell>
          <cell r="AF2089" t="str">
            <v>108370.NA</v>
          </cell>
        </row>
        <row r="2090">
          <cell r="A2090">
            <v>2090</v>
          </cell>
          <cell r="D2090" t="str">
            <v>S</v>
          </cell>
          <cell r="E2090" t="str">
            <v>DPW</v>
          </cell>
          <cell r="F2090">
            <v>-42849372.363076903</v>
          </cell>
          <cell r="G2090">
            <v>0</v>
          </cell>
          <cell r="H2090">
            <v>0</v>
          </cell>
          <cell r="I2090">
            <v>-42849372.363076903</v>
          </cell>
          <cell r="J2090">
            <v>0</v>
          </cell>
          <cell r="K2090">
            <v>0</v>
          </cell>
          <cell r="S2090" t="str">
            <v>METR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-42849372.363076903</v>
          </cell>
          <cell r="Y2090">
            <v>0</v>
          </cell>
          <cell r="Z2090">
            <v>0</v>
          </cell>
          <cell r="AA2090">
            <v>0</v>
          </cell>
          <cell r="AB2090">
            <v>0</v>
          </cell>
          <cell r="AD2090">
            <v>108370</v>
          </cell>
          <cell r="AE2090" t="str">
            <v>S</v>
          </cell>
          <cell r="AF2090" t="str">
            <v>108370.S</v>
          </cell>
        </row>
        <row r="2091">
          <cell r="A2091">
            <v>2091</v>
          </cell>
          <cell r="F2091">
            <v>-42849372.363076903</v>
          </cell>
          <cell r="G2091">
            <v>0</v>
          </cell>
          <cell r="H2091">
            <v>0</v>
          </cell>
          <cell r="I2091">
            <v>-42849372.363076903</v>
          </cell>
          <cell r="J2091">
            <v>0</v>
          </cell>
          <cell r="K2091">
            <v>0</v>
          </cell>
          <cell r="N2091">
            <v>0</v>
          </cell>
          <cell r="O2091">
            <v>0</v>
          </cell>
          <cell r="Q2091">
            <v>0</v>
          </cell>
          <cell r="R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-42849372.363076903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  <cell r="AD2091">
            <v>108370</v>
          </cell>
          <cell r="AE2091" t="str">
            <v>NA</v>
          </cell>
          <cell r="AF2091" t="str">
            <v>108370.NA1</v>
          </cell>
        </row>
        <row r="2092">
          <cell r="A2092">
            <v>2092</v>
          </cell>
          <cell r="AD2092">
            <v>108370</v>
          </cell>
          <cell r="AE2092" t="str">
            <v>NA</v>
          </cell>
          <cell r="AF2092" t="str">
            <v>108370.NA2</v>
          </cell>
        </row>
        <row r="2093">
          <cell r="A2093">
            <v>2093</v>
          </cell>
          <cell r="B2093">
            <v>108371</v>
          </cell>
          <cell r="C2093" t="str">
            <v>Installations on Customers' Premises</v>
          </cell>
          <cell r="AD2093">
            <v>108371</v>
          </cell>
          <cell r="AE2093" t="str">
            <v>NA</v>
          </cell>
          <cell r="AF2093" t="str">
            <v>108371.NA</v>
          </cell>
        </row>
        <row r="2094">
          <cell r="A2094">
            <v>2094</v>
          </cell>
          <cell r="D2094" t="str">
            <v>S</v>
          </cell>
          <cell r="E2094" t="str">
            <v>DPW</v>
          </cell>
          <cell r="F2094">
            <v>-3392145.0561538502</v>
          </cell>
          <cell r="G2094">
            <v>0</v>
          </cell>
          <cell r="H2094">
            <v>0</v>
          </cell>
          <cell r="I2094">
            <v>-3392145.0561538502</v>
          </cell>
          <cell r="J2094">
            <v>0</v>
          </cell>
          <cell r="K2094">
            <v>0</v>
          </cell>
          <cell r="S2094" t="str">
            <v>PC</v>
          </cell>
          <cell r="T2094">
            <v>0</v>
          </cell>
          <cell r="U2094">
            <v>-3392145.0561538502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0</v>
          </cell>
          <cell r="AA2094">
            <v>0</v>
          </cell>
          <cell r="AB2094">
            <v>0</v>
          </cell>
          <cell r="AD2094">
            <v>108371</v>
          </cell>
          <cell r="AE2094" t="str">
            <v>S</v>
          </cell>
          <cell r="AF2094" t="str">
            <v>108371.S</v>
          </cell>
        </row>
        <row r="2095">
          <cell r="A2095">
            <v>2095</v>
          </cell>
          <cell r="F2095">
            <v>-3392145.0561538502</v>
          </cell>
          <cell r="G2095">
            <v>0</v>
          </cell>
          <cell r="H2095">
            <v>0</v>
          </cell>
          <cell r="I2095">
            <v>-3392145.0561538502</v>
          </cell>
          <cell r="J2095">
            <v>0</v>
          </cell>
          <cell r="K2095">
            <v>0</v>
          </cell>
          <cell r="N2095">
            <v>0</v>
          </cell>
          <cell r="O2095">
            <v>0</v>
          </cell>
          <cell r="Q2095">
            <v>0</v>
          </cell>
          <cell r="R2095">
            <v>0</v>
          </cell>
          <cell r="T2095">
            <v>0</v>
          </cell>
          <cell r="U2095">
            <v>-3392145.0561538502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D2095">
            <v>108371</v>
          </cell>
          <cell r="AE2095" t="str">
            <v>NA</v>
          </cell>
          <cell r="AF2095" t="str">
            <v>108371.NA1</v>
          </cell>
        </row>
        <row r="2096">
          <cell r="A2096">
            <v>2096</v>
          </cell>
          <cell r="AD2096">
            <v>108371</v>
          </cell>
          <cell r="AE2096" t="str">
            <v>NA</v>
          </cell>
          <cell r="AF2096" t="str">
            <v>108371.NA2</v>
          </cell>
        </row>
        <row r="2097">
          <cell r="A2097">
            <v>2097</v>
          </cell>
          <cell r="B2097">
            <v>108372</v>
          </cell>
          <cell r="C2097" t="str">
            <v>Leased Property</v>
          </cell>
          <cell r="AD2097">
            <v>108372</v>
          </cell>
          <cell r="AE2097" t="str">
            <v>NA</v>
          </cell>
          <cell r="AF2097" t="str">
            <v>108372.NA</v>
          </cell>
        </row>
        <row r="2098">
          <cell r="A2098">
            <v>2098</v>
          </cell>
          <cell r="D2098" t="str">
            <v>S</v>
          </cell>
          <cell r="E2098" t="str">
            <v>DPW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S2098" t="str">
            <v>PLNT2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D2098">
            <v>108372</v>
          </cell>
          <cell r="AE2098" t="str">
            <v>S</v>
          </cell>
          <cell r="AF2098" t="str">
            <v>108372.S</v>
          </cell>
        </row>
        <row r="2099">
          <cell r="A2099">
            <v>2099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N2099">
            <v>0</v>
          </cell>
          <cell r="O2099">
            <v>0</v>
          </cell>
          <cell r="Q2099">
            <v>0</v>
          </cell>
          <cell r="R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0</v>
          </cell>
          <cell r="AA2099">
            <v>0</v>
          </cell>
          <cell r="AB2099">
            <v>0</v>
          </cell>
          <cell r="AD2099">
            <v>108372</v>
          </cell>
          <cell r="AE2099" t="str">
            <v>NA</v>
          </cell>
          <cell r="AF2099" t="str">
            <v>108372.NA1</v>
          </cell>
        </row>
        <row r="2100">
          <cell r="A2100">
            <v>2100</v>
          </cell>
          <cell r="AD2100">
            <v>108372</v>
          </cell>
          <cell r="AE2100" t="str">
            <v>NA</v>
          </cell>
          <cell r="AF2100" t="str">
            <v>108372.NA2</v>
          </cell>
        </row>
        <row r="2101">
          <cell r="A2101">
            <v>2101</v>
          </cell>
          <cell r="B2101">
            <v>108373</v>
          </cell>
          <cell r="C2101" t="str">
            <v>Street Lights</v>
          </cell>
          <cell r="AD2101">
            <v>108373</v>
          </cell>
          <cell r="AE2101" t="str">
            <v>NA</v>
          </cell>
          <cell r="AF2101" t="str">
            <v>108373.NA</v>
          </cell>
        </row>
        <row r="2102">
          <cell r="A2102">
            <v>2102</v>
          </cell>
          <cell r="D2102" t="str">
            <v>S</v>
          </cell>
          <cell r="E2102" t="str">
            <v>DPW</v>
          </cell>
          <cell r="F2102">
            <v>-12626944.3961538</v>
          </cell>
          <cell r="G2102">
            <v>0</v>
          </cell>
          <cell r="H2102">
            <v>0</v>
          </cell>
          <cell r="I2102">
            <v>-12626944.3961538</v>
          </cell>
          <cell r="J2102">
            <v>0</v>
          </cell>
          <cell r="K2102">
            <v>0</v>
          </cell>
          <cell r="S2102" t="str">
            <v>PC</v>
          </cell>
          <cell r="T2102">
            <v>0</v>
          </cell>
          <cell r="U2102">
            <v>-12626944.3961538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  <cell r="AA2102">
            <v>0</v>
          </cell>
          <cell r="AB2102">
            <v>0</v>
          </cell>
          <cell r="AD2102">
            <v>108373</v>
          </cell>
          <cell r="AE2102" t="str">
            <v>S</v>
          </cell>
          <cell r="AF2102" t="str">
            <v>108373.S</v>
          </cell>
        </row>
        <row r="2103">
          <cell r="A2103">
            <v>2103</v>
          </cell>
          <cell r="F2103">
            <v>-12626944.3961538</v>
          </cell>
          <cell r="G2103">
            <v>0</v>
          </cell>
          <cell r="H2103">
            <v>0</v>
          </cell>
          <cell r="I2103">
            <v>-12626944.3961538</v>
          </cell>
          <cell r="J2103">
            <v>0</v>
          </cell>
          <cell r="K2103">
            <v>0</v>
          </cell>
          <cell r="N2103">
            <v>0</v>
          </cell>
          <cell r="O2103">
            <v>0</v>
          </cell>
          <cell r="Q2103">
            <v>0</v>
          </cell>
          <cell r="R2103">
            <v>0</v>
          </cell>
          <cell r="T2103">
            <v>0</v>
          </cell>
          <cell r="U2103">
            <v>-12626944.3961538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  <cell r="AD2103">
            <v>108373</v>
          </cell>
          <cell r="AE2103" t="str">
            <v>NA</v>
          </cell>
          <cell r="AF2103" t="str">
            <v>108373.NA1</v>
          </cell>
        </row>
        <row r="2104">
          <cell r="A2104">
            <v>2104</v>
          </cell>
          <cell r="AD2104">
            <v>108373</v>
          </cell>
          <cell r="AE2104" t="str">
            <v>NA</v>
          </cell>
          <cell r="AF2104" t="str">
            <v>108373.NA2</v>
          </cell>
        </row>
        <row r="2105">
          <cell r="A2105">
            <v>2105</v>
          </cell>
          <cell r="B2105" t="str">
            <v>108D00</v>
          </cell>
          <cell r="C2105" t="str">
            <v>Unclassified Dist Plant - Acct 300</v>
          </cell>
          <cell r="AD2105" t="str">
            <v>108D00</v>
          </cell>
          <cell r="AE2105" t="str">
            <v>NA</v>
          </cell>
          <cell r="AF2105" t="str">
            <v>108D00.NA</v>
          </cell>
        </row>
        <row r="2106">
          <cell r="A2106">
            <v>2106</v>
          </cell>
          <cell r="D2106" t="str">
            <v>S</v>
          </cell>
          <cell r="E2106" t="str">
            <v>DPW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S2106" t="str">
            <v>PLNT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0</v>
          </cell>
          <cell r="AA2106">
            <v>0</v>
          </cell>
          <cell r="AB2106">
            <v>0</v>
          </cell>
          <cell r="AD2106" t="str">
            <v>108D00</v>
          </cell>
          <cell r="AE2106" t="str">
            <v>S</v>
          </cell>
          <cell r="AF2106" t="str">
            <v>108D00.S</v>
          </cell>
        </row>
        <row r="2107">
          <cell r="A2107">
            <v>2107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N2107">
            <v>0</v>
          </cell>
          <cell r="O2107">
            <v>0</v>
          </cell>
          <cell r="Q2107">
            <v>0</v>
          </cell>
          <cell r="R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0</v>
          </cell>
          <cell r="AA2107">
            <v>0</v>
          </cell>
          <cell r="AB2107">
            <v>0</v>
          </cell>
          <cell r="AD2107" t="str">
            <v>108D00</v>
          </cell>
          <cell r="AE2107" t="str">
            <v>NA</v>
          </cell>
          <cell r="AF2107" t="str">
            <v>108D00.NA1</v>
          </cell>
        </row>
        <row r="2108">
          <cell r="A2108">
            <v>2108</v>
          </cell>
          <cell r="AD2108" t="str">
            <v>108D00</v>
          </cell>
          <cell r="AE2108" t="str">
            <v>NA</v>
          </cell>
          <cell r="AF2108" t="str">
            <v>108D00.NA2</v>
          </cell>
        </row>
        <row r="2109">
          <cell r="A2109">
            <v>2109</v>
          </cell>
          <cell r="B2109" t="str">
            <v>108DS</v>
          </cell>
          <cell r="C2109" t="str">
            <v>Unclassified Dist Sub Plant - Acct 300</v>
          </cell>
          <cell r="AD2109" t="str">
            <v>108DS</v>
          </cell>
          <cell r="AE2109" t="str">
            <v>NA</v>
          </cell>
          <cell r="AF2109" t="str">
            <v>108DS.NA</v>
          </cell>
        </row>
        <row r="2110">
          <cell r="A2110">
            <v>2110</v>
          </cell>
          <cell r="D2110" t="str">
            <v>S</v>
          </cell>
          <cell r="E2110" t="str">
            <v>DPW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S2110" t="str">
            <v>PLNT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D2110" t="str">
            <v>108DS</v>
          </cell>
          <cell r="AE2110" t="str">
            <v>S</v>
          </cell>
          <cell r="AF2110" t="str">
            <v>108DS.S</v>
          </cell>
        </row>
        <row r="2111">
          <cell r="A2111">
            <v>2111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N2111">
            <v>0</v>
          </cell>
          <cell r="O2111">
            <v>0</v>
          </cell>
          <cell r="Q2111">
            <v>0</v>
          </cell>
          <cell r="R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0</v>
          </cell>
          <cell r="AA2111">
            <v>0</v>
          </cell>
          <cell r="AB2111">
            <v>0</v>
          </cell>
          <cell r="AD2111" t="str">
            <v>108DS</v>
          </cell>
          <cell r="AE2111" t="str">
            <v>NA</v>
          </cell>
          <cell r="AF2111" t="str">
            <v>108DS.NA1</v>
          </cell>
        </row>
        <row r="2112">
          <cell r="A2112">
            <v>2112</v>
          </cell>
          <cell r="AD2112" t="str">
            <v>108DS</v>
          </cell>
          <cell r="AE2112" t="str">
            <v>NA</v>
          </cell>
          <cell r="AF2112" t="str">
            <v>108DS.NA2</v>
          </cell>
        </row>
        <row r="2113">
          <cell r="A2113">
            <v>2113</v>
          </cell>
          <cell r="B2113" t="str">
            <v>108DP</v>
          </cell>
          <cell r="C2113" t="str">
            <v>Unclassified Dist Sub Plant - Acct 300</v>
          </cell>
          <cell r="AD2113" t="str">
            <v>108DP</v>
          </cell>
          <cell r="AE2113" t="str">
            <v>NA</v>
          </cell>
          <cell r="AF2113" t="str">
            <v>108DP.NA</v>
          </cell>
        </row>
        <row r="2114">
          <cell r="A2114">
            <v>2114</v>
          </cell>
          <cell r="D2114" t="str">
            <v>S</v>
          </cell>
          <cell r="E2114" t="str">
            <v>DPW</v>
          </cell>
          <cell r="F2114">
            <v>2886340.8392307698</v>
          </cell>
          <cell r="G2114">
            <v>0</v>
          </cell>
          <cell r="H2114">
            <v>0</v>
          </cell>
          <cell r="I2114">
            <v>2886340.8392307698</v>
          </cell>
          <cell r="J2114">
            <v>0</v>
          </cell>
          <cell r="K2114">
            <v>0</v>
          </cell>
          <cell r="S2114" t="str">
            <v>PLNT</v>
          </cell>
          <cell r="T2114">
            <v>486960.54169885389</v>
          </cell>
          <cell r="U2114">
            <v>1438273.5540171517</v>
          </cell>
          <cell r="V2114">
            <v>548894.00161844201</v>
          </cell>
          <cell r="W2114">
            <v>321316.07696301787</v>
          </cell>
          <cell r="X2114">
            <v>90896.664933304128</v>
          </cell>
          <cell r="Y2114">
            <v>0</v>
          </cell>
          <cell r="Z2114">
            <v>0</v>
          </cell>
          <cell r="AA2114">
            <v>0</v>
          </cell>
          <cell r="AB2114">
            <v>0</v>
          </cell>
          <cell r="AD2114" t="str">
            <v>108DP</v>
          </cell>
          <cell r="AE2114" t="str">
            <v>S</v>
          </cell>
          <cell r="AF2114" t="str">
            <v>108DP.S</v>
          </cell>
        </row>
        <row r="2115">
          <cell r="A2115">
            <v>2115</v>
          </cell>
          <cell r="F2115">
            <v>2886340.8392307698</v>
          </cell>
          <cell r="G2115">
            <v>0</v>
          </cell>
          <cell r="H2115">
            <v>0</v>
          </cell>
          <cell r="I2115">
            <v>2886340.8392307698</v>
          </cell>
          <cell r="J2115">
            <v>0</v>
          </cell>
          <cell r="K2115">
            <v>0</v>
          </cell>
          <cell r="N2115">
            <v>0</v>
          </cell>
          <cell r="O2115">
            <v>0</v>
          </cell>
          <cell r="Q2115">
            <v>0</v>
          </cell>
          <cell r="R2115">
            <v>0</v>
          </cell>
          <cell r="T2115">
            <v>486960.54169885389</v>
          </cell>
          <cell r="U2115">
            <v>1438273.5540171517</v>
          </cell>
          <cell r="V2115">
            <v>548894.00161844201</v>
          </cell>
          <cell r="W2115">
            <v>321316.07696301787</v>
          </cell>
          <cell r="X2115">
            <v>90896.664933304128</v>
          </cell>
          <cell r="Y2115">
            <v>0</v>
          </cell>
          <cell r="Z2115">
            <v>0</v>
          </cell>
          <cell r="AA2115">
            <v>0</v>
          </cell>
          <cell r="AB2115">
            <v>0</v>
          </cell>
          <cell r="AD2115" t="str">
            <v>108DP</v>
          </cell>
          <cell r="AE2115" t="str">
            <v>NA</v>
          </cell>
          <cell r="AF2115" t="str">
            <v>108DP.NA1</v>
          </cell>
        </row>
        <row r="2116">
          <cell r="A2116">
            <v>2116</v>
          </cell>
          <cell r="AD2116" t="str">
            <v>108DP</v>
          </cell>
          <cell r="AE2116" t="str">
            <v>NA</v>
          </cell>
          <cell r="AF2116" t="str">
            <v>108DP.NA2</v>
          </cell>
        </row>
        <row r="2117">
          <cell r="A2117">
            <v>2117</v>
          </cell>
          <cell r="AD2117" t="str">
            <v>108DP</v>
          </cell>
          <cell r="AE2117" t="str">
            <v>NA</v>
          </cell>
          <cell r="AF2117" t="str">
            <v>108DP.NA3</v>
          </cell>
        </row>
        <row r="2118">
          <cell r="A2118">
            <v>2118</v>
          </cell>
          <cell r="B2118" t="str">
            <v>TOTAL DISTRIBUTION PLANT DEPR</v>
          </cell>
          <cell r="F2118">
            <v>-967409605.23384559</v>
          </cell>
          <cell r="G2118">
            <v>0</v>
          </cell>
          <cell r="H2118">
            <v>0</v>
          </cell>
          <cell r="I2118">
            <v>-967409605.23384559</v>
          </cell>
          <cell r="J2118">
            <v>0</v>
          </cell>
          <cell r="K2118">
            <v>0</v>
          </cell>
          <cell r="N2118">
            <v>0</v>
          </cell>
          <cell r="O2118">
            <v>0</v>
          </cell>
          <cell r="Q2118">
            <v>0</v>
          </cell>
          <cell r="R2118">
            <v>0</v>
          </cell>
          <cell r="T2118">
            <v>-118785421.20911886</v>
          </cell>
          <cell r="U2118">
            <v>-571008772.19670343</v>
          </cell>
          <cell r="V2118">
            <v>-129609924.55530456</v>
          </cell>
          <cell r="W2118">
            <v>-105247011.57457498</v>
          </cell>
          <cell r="X2118">
            <v>-42758475.698143601</v>
          </cell>
          <cell r="Y2118">
            <v>0</v>
          </cell>
          <cell r="Z2118">
            <v>0</v>
          </cell>
          <cell r="AA2118">
            <v>0</v>
          </cell>
          <cell r="AB2118">
            <v>0</v>
          </cell>
          <cell r="AD2118" t="str">
            <v>TOTAL DISTRIBUTION PLANT DEPR</v>
          </cell>
          <cell r="AE2118" t="str">
            <v>NA</v>
          </cell>
          <cell r="AF2118" t="str">
            <v>TOTAL DISTRIBUTION PLANT DEPR.NA</v>
          </cell>
        </row>
        <row r="2119">
          <cell r="A2119">
            <v>2119</v>
          </cell>
          <cell r="AD2119" t="str">
            <v>TOTAL DISTRIBUTION PLANT DEPR</v>
          </cell>
          <cell r="AE2119" t="str">
            <v>NA</v>
          </cell>
          <cell r="AF2119" t="str">
            <v>TOTAL DISTRIBUTION PLANT DEPR.NA1</v>
          </cell>
        </row>
        <row r="2120">
          <cell r="A2120">
            <v>2120</v>
          </cell>
          <cell r="B2120" t="str">
            <v>108GP</v>
          </cell>
          <cell r="C2120" t="str">
            <v>General Plant Accumulated Depr</v>
          </cell>
          <cell r="AD2120" t="str">
            <v>108GP</v>
          </cell>
          <cell r="AE2120" t="str">
            <v>NA</v>
          </cell>
          <cell r="AF2120" t="str">
            <v>108GP.NA</v>
          </cell>
        </row>
        <row r="2121">
          <cell r="A2121">
            <v>2121</v>
          </cell>
          <cell r="D2121" t="str">
            <v>S</v>
          </cell>
          <cell r="E2121" t="str">
            <v>G-SITUS</v>
          </cell>
          <cell r="F2121">
            <v>-82146980.665384606</v>
          </cell>
          <cell r="G2121">
            <v>0</v>
          </cell>
          <cell r="H2121">
            <v>-25154740.842785485</v>
          </cell>
          <cell r="I2121">
            <v>-56992239.822599113</v>
          </cell>
          <cell r="J2121">
            <v>0</v>
          </cell>
          <cell r="K2121">
            <v>0</v>
          </cell>
          <cell r="M2121">
            <v>0.75</v>
          </cell>
          <cell r="N2121">
            <v>0</v>
          </cell>
          <cell r="O2121">
            <v>0</v>
          </cell>
          <cell r="P2121">
            <v>0.75</v>
          </cell>
          <cell r="Q2121">
            <v>-18866055.632089116</v>
          </cell>
          <cell r="R2121">
            <v>-6288685.2106963713</v>
          </cell>
          <cell r="S2121" t="str">
            <v>PLNT</v>
          </cell>
          <cell r="T2121">
            <v>-9615278.833126381</v>
          </cell>
          <cell r="U2121">
            <v>-28399428.857089926</v>
          </cell>
          <cell r="V2121">
            <v>-10838185.896909324</v>
          </cell>
          <cell r="W2121">
            <v>-6344546.2393878074</v>
          </cell>
          <cell r="X2121">
            <v>-1794799.9960856729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D2121" t="str">
            <v>108GP</v>
          </cell>
          <cell r="AE2121" t="str">
            <v>S</v>
          </cell>
          <cell r="AF2121" t="str">
            <v>108GP.S</v>
          </cell>
        </row>
        <row r="2122">
          <cell r="A2122">
            <v>2122</v>
          </cell>
          <cell r="D2122" t="str">
            <v>SG</v>
          </cell>
          <cell r="E2122" t="str">
            <v>G-DGP</v>
          </cell>
          <cell r="F2122">
            <v>-383294.79964545381</v>
          </cell>
          <cell r="G2122">
            <v>-254557.66574160094</v>
          </cell>
          <cell r="H2122">
            <v>-128737.13390385282</v>
          </cell>
          <cell r="I2122">
            <v>0</v>
          </cell>
          <cell r="J2122">
            <v>0</v>
          </cell>
          <cell r="K2122">
            <v>0</v>
          </cell>
          <cell r="M2122">
            <v>0.75</v>
          </cell>
          <cell r="N2122">
            <v>-190918.24930620071</v>
          </cell>
          <cell r="O2122">
            <v>-63639.416435400235</v>
          </cell>
          <cell r="P2122">
            <v>0.75</v>
          </cell>
          <cell r="Q2122">
            <v>-96552.850427889614</v>
          </cell>
          <cell r="R2122">
            <v>-32184.283475963206</v>
          </cell>
          <cell r="S2122" t="str">
            <v>PLNT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D2122" t="str">
            <v>108GP</v>
          </cell>
          <cell r="AE2122" t="str">
            <v>SG</v>
          </cell>
          <cell r="AF2122" t="str">
            <v>108GP.SG</v>
          </cell>
        </row>
        <row r="2123">
          <cell r="A2123">
            <v>2123</v>
          </cell>
          <cell r="D2123" t="str">
            <v>SG</v>
          </cell>
          <cell r="E2123" t="str">
            <v>G-DGU</v>
          </cell>
          <cell r="F2123">
            <v>-1318267.276693207</v>
          </cell>
          <cell r="G2123">
            <v>-875501.15756583586</v>
          </cell>
          <cell r="H2123">
            <v>-442766.119127371</v>
          </cell>
          <cell r="I2123">
            <v>0</v>
          </cell>
          <cell r="J2123">
            <v>0</v>
          </cell>
          <cell r="K2123">
            <v>0</v>
          </cell>
          <cell r="M2123">
            <v>0.75</v>
          </cell>
          <cell r="N2123">
            <v>-656625.8681743769</v>
          </cell>
          <cell r="O2123">
            <v>-218875.28939145897</v>
          </cell>
          <cell r="P2123">
            <v>0.75</v>
          </cell>
          <cell r="Q2123">
            <v>-332074.58934552828</v>
          </cell>
          <cell r="R2123">
            <v>-110691.52978184275</v>
          </cell>
          <cell r="S2123" t="str">
            <v>PLNT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0</v>
          </cell>
          <cell r="AA2123">
            <v>0</v>
          </cell>
          <cell r="AB2123">
            <v>0</v>
          </cell>
          <cell r="AD2123" t="str">
            <v>108GP</v>
          </cell>
          <cell r="AE2123" t="str">
            <v>SG</v>
          </cell>
          <cell r="AF2123" t="str">
            <v>108GP.SG1</v>
          </cell>
        </row>
        <row r="2124">
          <cell r="A2124">
            <v>2124</v>
          </cell>
          <cell r="D2124" t="str">
            <v>SG</v>
          </cell>
          <cell r="E2124" t="str">
            <v>G-SG</v>
          </cell>
          <cell r="F2124">
            <v>-45835337.448897921</v>
          </cell>
          <cell r="G2124">
            <v>-19053453.304028735</v>
          </cell>
          <cell r="H2124">
            <v>-26781884.144869182</v>
          </cell>
          <cell r="I2124">
            <v>0</v>
          </cell>
          <cell r="J2124">
            <v>0</v>
          </cell>
          <cell r="K2124">
            <v>0</v>
          </cell>
          <cell r="M2124">
            <v>0.75</v>
          </cell>
          <cell r="N2124">
            <v>-14290089.978021551</v>
          </cell>
          <cell r="O2124">
            <v>-4763363.3260071836</v>
          </cell>
          <cell r="P2124">
            <v>0.75</v>
          </cell>
          <cell r="Q2124">
            <v>-20086413.108651888</v>
          </cell>
          <cell r="R2124">
            <v>-6695471.0362172956</v>
          </cell>
          <cell r="S2124" t="str">
            <v>PLNT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D2124" t="str">
            <v>108GP</v>
          </cell>
          <cell r="AE2124" t="str">
            <v>SG</v>
          </cell>
          <cell r="AF2124" t="str">
            <v>108GP.SG2</v>
          </cell>
        </row>
        <row r="2125">
          <cell r="A2125">
            <v>2125</v>
          </cell>
          <cell r="D2125" t="str">
            <v>CN</v>
          </cell>
          <cell r="E2125" t="str">
            <v>CUST</v>
          </cell>
          <cell r="F2125">
            <v>-3221726.3200228708</v>
          </cell>
          <cell r="G2125">
            <v>0</v>
          </cell>
          <cell r="H2125">
            <v>0</v>
          </cell>
          <cell r="I2125">
            <v>0</v>
          </cell>
          <cell r="J2125">
            <v>-3221726.3200228708</v>
          </cell>
          <cell r="K2125">
            <v>0</v>
          </cell>
          <cell r="M2125">
            <v>0.75</v>
          </cell>
          <cell r="N2125">
            <v>0</v>
          </cell>
          <cell r="O2125">
            <v>0</v>
          </cell>
          <cell r="P2125">
            <v>0.75</v>
          </cell>
          <cell r="Q2125">
            <v>0</v>
          </cell>
          <cell r="R2125">
            <v>0</v>
          </cell>
          <cell r="S2125" t="str">
            <v>CUST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D2125" t="str">
            <v>108GP</v>
          </cell>
          <cell r="AE2125" t="str">
            <v>CN</v>
          </cell>
          <cell r="AF2125" t="str">
            <v>108GP.CN</v>
          </cell>
        </row>
        <row r="2126">
          <cell r="A2126">
            <v>2126</v>
          </cell>
          <cell r="D2126" t="str">
            <v>SO</v>
          </cell>
          <cell r="E2126" t="str">
            <v>PTD</v>
          </cell>
          <cell r="F2126">
            <v>-48755100.07372693</v>
          </cell>
          <cell r="G2126">
            <v>-23804018.775271662</v>
          </cell>
          <cell r="H2126">
            <v>-12038449.843603982</v>
          </cell>
          <cell r="I2126">
            <v>-12912631.454851285</v>
          </cell>
          <cell r="J2126">
            <v>0</v>
          </cell>
          <cell r="K2126">
            <v>0</v>
          </cell>
          <cell r="M2126">
            <v>0.75</v>
          </cell>
          <cell r="N2126">
            <v>-17853014.081453748</v>
          </cell>
          <cell r="O2126">
            <v>-5951004.6938179154</v>
          </cell>
          <cell r="P2126">
            <v>0.75</v>
          </cell>
          <cell r="Q2126">
            <v>-9028837.3827029858</v>
          </cell>
          <cell r="R2126">
            <v>-3009612.4609009954</v>
          </cell>
          <cell r="S2126" t="str">
            <v>PLNT</v>
          </cell>
          <cell r="T2126">
            <v>-2178516.7997303545</v>
          </cell>
          <cell r="U2126">
            <v>-6434408.6054757703</v>
          </cell>
          <cell r="V2126">
            <v>-2455588.700524502</v>
          </cell>
          <cell r="W2126">
            <v>-1437472.6733409031</v>
          </cell>
          <cell r="X2126">
            <v>-406644.67577975435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D2126" t="str">
            <v>108GP</v>
          </cell>
          <cell r="AE2126" t="str">
            <v>SO</v>
          </cell>
          <cell r="AF2126" t="str">
            <v>108GP.SO</v>
          </cell>
        </row>
        <row r="2127">
          <cell r="A2127">
            <v>2127</v>
          </cell>
          <cell r="D2127" t="str">
            <v>SE</v>
          </cell>
          <cell r="E2127" t="str">
            <v>P</v>
          </cell>
          <cell r="F2127">
            <v>-709987.32003411371</v>
          </cell>
          <cell r="G2127">
            <v>-709987.32003411371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M2127">
            <v>0</v>
          </cell>
          <cell r="N2127">
            <v>0</v>
          </cell>
          <cell r="O2127">
            <v>-709987.32003411371</v>
          </cell>
          <cell r="P2127">
            <v>0</v>
          </cell>
          <cell r="Q2127">
            <v>0</v>
          </cell>
          <cell r="R2127">
            <v>0</v>
          </cell>
          <cell r="S2127" t="str">
            <v>PLNT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D2127" t="str">
            <v>108GP</v>
          </cell>
          <cell r="AE2127" t="str">
            <v>SE</v>
          </cell>
          <cell r="AF2127" t="str">
            <v>108GP.SE</v>
          </cell>
        </row>
        <row r="2128">
          <cell r="A2128">
            <v>2128</v>
          </cell>
          <cell r="D2128" t="str">
            <v>SG</v>
          </cell>
          <cell r="E2128" t="str">
            <v>G-SG</v>
          </cell>
          <cell r="F2128">
            <v>-44760.361372149942</v>
          </cell>
          <cell r="G2128">
            <v>-18606.592702116486</v>
          </cell>
          <cell r="H2128">
            <v>-26153.768670033453</v>
          </cell>
          <cell r="I2128">
            <v>0</v>
          </cell>
          <cell r="J2128">
            <v>0</v>
          </cell>
          <cell r="K2128">
            <v>0</v>
          </cell>
          <cell r="M2128">
            <v>0.75</v>
          </cell>
          <cell r="N2128">
            <v>-13954.944526587366</v>
          </cell>
          <cell r="O2128">
            <v>-4651.6481755291215</v>
          </cell>
          <cell r="P2128">
            <v>0.75</v>
          </cell>
          <cell r="Q2128">
            <v>-19615.326502525088</v>
          </cell>
          <cell r="R2128">
            <v>-6538.4421675083631</v>
          </cell>
          <cell r="S2128" t="str">
            <v>PLNT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D2128" t="str">
            <v>108GP</v>
          </cell>
          <cell r="AE2128" t="str">
            <v>SG</v>
          </cell>
          <cell r="AF2128" t="str">
            <v>108GP.SG3</v>
          </cell>
        </row>
        <row r="2129">
          <cell r="A2129">
            <v>2129</v>
          </cell>
          <cell r="D2129" t="str">
            <v>SG</v>
          </cell>
          <cell r="E2129" t="str">
            <v>G-SG</v>
          </cell>
          <cell r="F2129">
            <v>-1138041.8663958041</v>
          </cell>
          <cell r="G2129">
            <v>-473076.64274485514</v>
          </cell>
          <cell r="H2129">
            <v>-664965.22365094884</v>
          </cell>
          <cell r="I2129">
            <v>0</v>
          </cell>
          <cell r="J2129">
            <v>0</v>
          </cell>
          <cell r="K2129">
            <v>0</v>
          </cell>
          <cell r="M2129">
            <v>0.75</v>
          </cell>
          <cell r="N2129">
            <v>-354807.48205864138</v>
          </cell>
          <cell r="O2129">
            <v>-118269.16068621379</v>
          </cell>
          <cell r="P2129">
            <v>0.75</v>
          </cell>
          <cell r="Q2129">
            <v>-498723.91773821163</v>
          </cell>
          <cell r="R2129">
            <v>-166241.30591273721</v>
          </cell>
          <cell r="S2129" t="str">
            <v>PLNT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D2129" t="str">
            <v>108GP</v>
          </cell>
          <cell r="AE2129" t="str">
            <v>SG</v>
          </cell>
          <cell r="AF2129" t="str">
            <v>108GP.SG4</v>
          </cell>
        </row>
        <row r="2130">
          <cell r="A2130">
            <v>2130</v>
          </cell>
          <cell r="F2130">
            <v>-183553496.13217306</v>
          </cell>
          <cell r="G2130">
            <v>-45189201.458088912</v>
          </cell>
          <cell r="H2130">
            <v>-65237697.076610856</v>
          </cell>
          <cell r="I2130">
            <v>-69904871.277450398</v>
          </cell>
          <cell r="J2130">
            <v>-3221726.3200228708</v>
          </cell>
          <cell r="K2130">
            <v>0</v>
          </cell>
          <cell r="N2130">
            <v>-33359410.603541106</v>
          </cell>
          <cell r="O2130">
            <v>-11829790.854547812</v>
          </cell>
          <cell r="Q2130">
            <v>-48928272.807458147</v>
          </cell>
          <cell r="R2130">
            <v>-16309424.269152714</v>
          </cell>
          <cell r="T2130">
            <v>-11793795.632856736</v>
          </cell>
          <cell r="U2130">
            <v>-34833837.462565698</v>
          </cell>
          <cell r="V2130">
            <v>-13293774.597433826</v>
          </cell>
          <cell r="W2130">
            <v>-7782018.9127287101</v>
          </cell>
          <cell r="X2130">
            <v>-2201444.6718654274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D2130" t="str">
            <v>108GP</v>
          </cell>
          <cell r="AE2130" t="str">
            <v>NA</v>
          </cell>
          <cell r="AF2130" t="str">
            <v>108GP.NA1</v>
          </cell>
        </row>
        <row r="2131">
          <cell r="A2131">
            <v>2131</v>
          </cell>
          <cell r="AD2131" t="str">
            <v>108GP</v>
          </cell>
          <cell r="AE2131" t="str">
            <v>NA</v>
          </cell>
          <cell r="AF2131" t="str">
            <v>108GP.NA2</v>
          </cell>
        </row>
        <row r="2132">
          <cell r="A2132">
            <v>2132</v>
          </cell>
          <cell r="AD2132" t="str">
            <v>108GP</v>
          </cell>
          <cell r="AE2132" t="str">
            <v>NA</v>
          </cell>
          <cell r="AF2132" t="str">
            <v>108GP.NA3</v>
          </cell>
        </row>
        <row r="2133">
          <cell r="A2133">
            <v>2133</v>
          </cell>
          <cell r="B2133" t="str">
            <v>108MP</v>
          </cell>
          <cell r="C2133" t="str">
            <v>Mining Plant Accumulated Depr.</v>
          </cell>
          <cell r="AD2133" t="str">
            <v>108MP</v>
          </cell>
          <cell r="AE2133" t="str">
            <v>NA</v>
          </cell>
          <cell r="AF2133" t="str">
            <v>108MP.NA</v>
          </cell>
        </row>
        <row r="2134">
          <cell r="A2134">
            <v>2134</v>
          </cell>
          <cell r="D2134" t="str">
            <v>S</v>
          </cell>
          <cell r="E2134" t="str">
            <v>P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Y2134">
            <v>0</v>
          </cell>
          <cell r="Z2134">
            <v>0</v>
          </cell>
          <cell r="AA2134">
            <v>0</v>
          </cell>
          <cell r="AB2134">
            <v>0</v>
          </cell>
          <cell r="AD2134" t="str">
            <v>108MP</v>
          </cell>
          <cell r="AE2134" t="str">
            <v>S</v>
          </cell>
          <cell r="AF2134" t="str">
            <v>108MP.S</v>
          </cell>
        </row>
        <row r="2135">
          <cell r="A2135">
            <v>2135</v>
          </cell>
          <cell r="D2135" t="str">
            <v>DEU</v>
          </cell>
          <cell r="E2135" t="str">
            <v>P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D2135" t="str">
            <v>108MP</v>
          </cell>
          <cell r="AE2135" t="str">
            <v>DEU</v>
          </cell>
          <cell r="AF2135" t="str">
            <v>108MP.DEU</v>
          </cell>
        </row>
        <row r="2136">
          <cell r="A2136">
            <v>2136</v>
          </cell>
          <cell r="D2136" t="str">
            <v>SE</v>
          </cell>
          <cell r="E2136" t="str">
            <v>P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D2136" t="str">
            <v>108MP</v>
          </cell>
          <cell r="AE2136" t="str">
            <v>SE</v>
          </cell>
          <cell r="AF2136" t="str">
            <v>108MP.SE</v>
          </cell>
        </row>
        <row r="2137">
          <cell r="A2137">
            <v>2137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>
            <v>0</v>
          </cell>
          <cell r="O2137">
            <v>0</v>
          </cell>
          <cell r="Q2137">
            <v>0</v>
          </cell>
          <cell r="R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AD2137" t="str">
            <v>108MP</v>
          </cell>
          <cell r="AE2137" t="str">
            <v>NA</v>
          </cell>
          <cell r="AF2137" t="str">
            <v>108MP.NA1</v>
          </cell>
        </row>
        <row r="2138">
          <cell r="A2138">
            <v>2138</v>
          </cell>
          <cell r="AD2138" t="str">
            <v>108MP</v>
          </cell>
          <cell r="AE2138" t="str">
            <v>NA</v>
          </cell>
          <cell r="AF2138" t="str">
            <v>108MP.NA2</v>
          </cell>
        </row>
        <row r="2139">
          <cell r="A2139">
            <v>2139</v>
          </cell>
          <cell r="B2139" t="str">
            <v>108MP</v>
          </cell>
          <cell r="C2139" t="str">
            <v>Less Centralia Situs Depreciation</v>
          </cell>
          <cell r="AD2139" t="str">
            <v>108MP</v>
          </cell>
          <cell r="AE2139" t="str">
            <v>NA</v>
          </cell>
          <cell r="AF2139" t="str">
            <v>108MP.NA3</v>
          </cell>
        </row>
        <row r="2140">
          <cell r="A2140">
            <v>2140</v>
          </cell>
          <cell r="D2140" t="str">
            <v>S</v>
          </cell>
          <cell r="E2140" t="str">
            <v>P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D2140" t="str">
            <v>108MP</v>
          </cell>
          <cell r="AE2140" t="str">
            <v>S</v>
          </cell>
          <cell r="AF2140" t="str">
            <v>108MP.S1</v>
          </cell>
        </row>
        <row r="2141">
          <cell r="A2141">
            <v>2141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N2141">
            <v>0</v>
          </cell>
          <cell r="O2141">
            <v>0</v>
          </cell>
          <cell r="Q2141">
            <v>0</v>
          </cell>
          <cell r="R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D2141" t="str">
            <v>108MP</v>
          </cell>
          <cell r="AE2141" t="str">
            <v>NA</v>
          </cell>
          <cell r="AF2141" t="str">
            <v>108MP.NA4</v>
          </cell>
        </row>
        <row r="2142">
          <cell r="A2142">
            <v>2142</v>
          </cell>
          <cell r="AD2142" t="str">
            <v>108MP</v>
          </cell>
          <cell r="AE2142" t="str">
            <v>NA</v>
          </cell>
          <cell r="AF2142" t="str">
            <v>108MP.NA5</v>
          </cell>
        </row>
        <row r="2143">
          <cell r="A2143">
            <v>2143</v>
          </cell>
          <cell r="B2143">
            <v>1081390</v>
          </cell>
          <cell r="C2143" t="str">
            <v>Accum Depr - Capital Lease</v>
          </cell>
          <cell r="AD2143">
            <v>1081390</v>
          </cell>
          <cell r="AE2143" t="str">
            <v>NA</v>
          </cell>
          <cell r="AF2143" t="str">
            <v>1081390.NA</v>
          </cell>
        </row>
        <row r="2144">
          <cell r="A2144">
            <v>2144</v>
          </cell>
          <cell r="D2144" t="str">
            <v>SO</v>
          </cell>
          <cell r="E2144" t="str">
            <v>PTD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 t="str">
            <v>PLNT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D2144">
            <v>1081390</v>
          </cell>
          <cell r="AE2144" t="str">
            <v>SO</v>
          </cell>
          <cell r="AF2144" t="str">
            <v>1081390.SO</v>
          </cell>
        </row>
        <row r="2145">
          <cell r="A2145">
            <v>2145</v>
          </cell>
          <cell r="AD2145">
            <v>1081390</v>
          </cell>
          <cell r="AE2145" t="str">
            <v>NA</v>
          </cell>
          <cell r="AF2145" t="str">
            <v>1081390.NA1</v>
          </cell>
        </row>
        <row r="2146">
          <cell r="A2146">
            <v>2146</v>
          </cell>
          <cell r="AD2146">
            <v>1081390</v>
          </cell>
          <cell r="AE2146" t="str">
            <v>NA</v>
          </cell>
          <cell r="AF2146" t="str">
            <v>1081390.NA2</v>
          </cell>
        </row>
        <row r="2147">
          <cell r="A2147">
            <v>2147</v>
          </cell>
          <cell r="C2147" t="str">
            <v>Remove Capital Leases</v>
          </cell>
          <cell r="E2147" t="str">
            <v>P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D2147">
            <v>1081390</v>
          </cell>
          <cell r="AE2147" t="str">
            <v>NA</v>
          </cell>
          <cell r="AF2147" t="str">
            <v>1081390.NA3</v>
          </cell>
        </row>
        <row r="2148">
          <cell r="A2148">
            <v>2148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N2148">
            <v>0</v>
          </cell>
          <cell r="O2148">
            <v>0</v>
          </cell>
          <cell r="Q2148">
            <v>0</v>
          </cell>
          <cell r="R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0</v>
          </cell>
          <cell r="AA2148">
            <v>0</v>
          </cell>
          <cell r="AB2148">
            <v>0</v>
          </cell>
          <cell r="AD2148">
            <v>1081390</v>
          </cell>
          <cell r="AE2148" t="str">
            <v>NA</v>
          </cell>
          <cell r="AF2148" t="str">
            <v>1081390.NA4</v>
          </cell>
        </row>
        <row r="2149">
          <cell r="A2149">
            <v>2149</v>
          </cell>
          <cell r="AD2149">
            <v>1081390</v>
          </cell>
          <cell r="AE2149" t="str">
            <v>NA</v>
          </cell>
          <cell r="AF2149" t="str">
            <v>1081390.NA5</v>
          </cell>
        </row>
        <row r="2150">
          <cell r="A2150">
            <v>2150</v>
          </cell>
          <cell r="B2150">
            <v>1081399</v>
          </cell>
          <cell r="C2150" t="str">
            <v>Accum Depr - Capital Lease</v>
          </cell>
          <cell r="AD2150">
            <v>1081399</v>
          </cell>
          <cell r="AE2150" t="str">
            <v>NA</v>
          </cell>
          <cell r="AF2150" t="str">
            <v>1081399.NA</v>
          </cell>
        </row>
        <row r="2151">
          <cell r="A2151">
            <v>2151</v>
          </cell>
          <cell r="D2151" t="str">
            <v>S</v>
          </cell>
          <cell r="E2151" t="str">
            <v>P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 t="str">
            <v>PLNT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0</v>
          </cell>
          <cell r="AA2151">
            <v>0</v>
          </cell>
          <cell r="AB2151">
            <v>0</v>
          </cell>
          <cell r="AD2151">
            <v>1081399</v>
          </cell>
          <cell r="AE2151" t="str">
            <v>S</v>
          </cell>
          <cell r="AF2151" t="str">
            <v>1081399.S</v>
          </cell>
        </row>
        <row r="2152">
          <cell r="A2152">
            <v>2152</v>
          </cell>
          <cell r="D2152" t="str">
            <v>SE</v>
          </cell>
          <cell r="E2152" t="str">
            <v>P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 t="str">
            <v>PLNT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0</v>
          </cell>
          <cell r="AA2152">
            <v>0</v>
          </cell>
          <cell r="AB2152">
            <v>0</v>
          </cell>
          <cell r="AD2152">
            <v>1081399</v>
          </cell>
          <cell r="AE2152" t="str">
            <v>SE</v>
          </cell>
          <cell r="AF2152" t="str">
            <v>1081399.SE</v>
          </cell>
        </row>
        <row r="2153">
          <cell r="A2153">
            <v>2153</v>
          </cell>
          <cell r="AD2153">
            <v>1081399</v>
          </cell>
          <cell r="AE2153" t="str">
            <v>NA</v>
          </cell>
          <cell r="AF2153" t="str">
            <v>1081399.NA1</v>
          </cell>
        </row>
        <row r="2154">
          <cell r="A2154">
            <v>2154</v>
          </cell>
          <cell r="AD2154">
            <v>1081399</v>
          </cell>
          <cell r="AE2154" t="str">
            <v>NA</v>
          </cell>
          <cell r="AF2154" t="str">
            <v>1081399.NA2</v>
          </cell>
        </row>
        <row r="2155">
          <cell r="A2155">
            <v>2155</v>
          </cell>
          <cell r="C2155" t="str">
            <v>Remove Capital Leases</v>
          </cell>
          <cell r="E2155" t="str">
            <v>P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Y2155">
            <v>0</v>
          </cell>
          <cell r="Z2155">
            <v>0</v>
          </cell>
          <cell r="AA2155">
            <v>0</v>
          </cell>
          <cell r="AB2155">
            <v>0</v>
          </cell>
          <cell r="AD2155">
            <v>1081399</v>
          </cell>
          <cell r="AE2155" t="str">
            <v>NA</v>
          </cell>
          <cell r="AF2155" t="str">
            <v>1081399.NA3</v>
          </cell>
        </row>
        <row r="2156">
          <cell r="A2156">
            <v>2156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N2156">
            <v>0</v>
          </cell>
          <cell r="O2156">
            <v>0</v>
          </cell>
          <cell r="Q2156">
            <v>0</v>
          </cell>
          <cell r="R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0</v>
          </cell>
          <cell r="AA2156">
            <v>0</v>
          </cell>
          <cell r="AB2156">
            <v>0</v>
          </cell>
          <cell r="AD2156">
            <v>1081399</v>
          </cell>
          <cell r="AE2156" t="str">
            <v>NA</v>
          </cell>
          <cell r="AF2156" t="str">
            <v>1081399.NA4</v>
          </cell>
        </row>
        <row r="2157">
          <cell r="A2157">
            <v>2157</v>
          </cell>
          <cell r="AD2157">
            <v>1081399</v>
          </cell>
          <cell r="AE2157" t="str">
            <v>NA</v>
          </cell>
          <cell r="AF2157" t="str">
            <v>1081399.NA5</v>
          </cell>
        </row>
        <row r="2158">
          <cell r="A2158">
            <v>2158</v>
          </cell>
          <cell r="AD2158">
            <v>1081399</v>
          </cell>
          <cell r="AE2158" t="str">
            <v>NA</v>
          </cell>
          <cell r="AF2158" t="str">
            <v>1081399.NA6</v>
          </cell>
        </row>
        <row r="2159">
          <cell r="A2159">
            <v>2159</v>
          </cell>
          <cell r="B2159" t="str">
            <v>TOTAL GENERAL PLANT ACCUM DEPR</v>
          </cell>
          <cell r="F2159">
            <v>-183553496.13217306</v>
          </cell>
          <cell r="G2159">
            <v>-45189201.458088912</v>
          </cell>
          <cell r="H2159">
            <v>-65237697.076610856</v>
          </cell>
          <cell r="I2159">
            <v>-69904871.277450398</v>
          </cell>
          <cell r="J2159">
            <v>-3221726.3200228708</v>
          </cell>
          <cell r="K2159">
            <v>0</v>
          </cell>
          <cell r="N2159">
            <v>-33359410.603541106</v>
          </cell>
          <cell r="O2159">
            <v>-11829790.854547812</v>
          </cell>
          <cell r="Q2159">
            <v>-48928272.807458147</v>
          </cell>
          <cell r="R2159">
            <v>-16309424.269152714</v>
          </cell>
          <cell r="T2159">
            <v>-11793795.632856736</v>
          </cell>
          <cell r="U2159">
            <v>-34833837.462565698</v>
          </cell>
          <cell r="V2159">
            <v>-13293774.597433826</v>
          </cell>
          <cell r="W2159">
            <v>-7782018.9127287101</v>
          </cell>
          <cell r="X2159">
            <v>-2201444.6718654274</v>
          </cell>
          <cell r="Y2159">
            <v>0</v>
          </cell>
          <cell r="Z2159">
            <v>0</v>
          </cell>
          <cell r="AA2159">
            <v>0</v>
          </cell>
          <cell r="AB2159">
            <v>0</v>
          </cell>
          <cell r="AD2159" t="str">
            <v>TOTAL GENERAL PLANT ACCUM DEPR</v>
          </cell>
          <cell r="AE2159" t="str">
            <v>NA</v>
          </cell>
          <cell r="AF2159" t="str">
            <v>TOTAL GENERAL PLANT ACCUM DEPR.NA</v>
          </cell>
        </row>
        <row r="2160">
          <cell r="A2160">
            <v>2160</v>
          </cell>
          <cell r="AD2160" t="str">
            <v>TOTAL GENERAL PLANT ACCUM DEPR</v>
          </cell>
          <cell r="AE2160" t="str">
            <v>NA</v>
          </cell>
          <cell r="AF2160" t="str">
            <v>TOTAL GENERAL PLANT ACCUM DEPR.NA1</v>
          </cell>
        </row>
        <row r="2161">
          <cell r="A2161">
            <v>2161</v>
          </cell>
          <cell r="AD2161" t="str">
            <v>TOTAL GENERAL PLANT ACCUM DEPR</v>
          </cell>
          <cell r="AE2161" t="str">
            <v>NA</v>
          </cell>
          <cell r="AF2161" t="str">
            <v>TOTAL GENERAL PLANT ACCUM DEPR.NA2</v>
          </cell>
        </row>
        <row r="2162">
          <cell r="A2162">
            <v>2162</v>
          </cell>
          <cell r="B2162" t="str">
            <v>TOTAL ACCUM DEPR - PLANT IN SERVICE</v>
          </cell>
          <cell r="F2162">
            <v>-3925641618.788239</v>
          </cell>
          <cell r="G2162">
            <v>-2066132233.2372446</v>
          </cell>
          <cell r="H2162">
            <v>-818973182.71967518</v>
          </cell>
          <cell r="I2162">
            <v>-1037314476.511296</v>
          </cell>
          <cell r="J2162">
            <v>-3221726.3200228708</v>
          </cell>
          <cell r="K2162">
            <v>0</v>
          </cell>
          <cell r="N2162">
            <v>-1549066684.4379079</v>
          </cell>
          <cell r="O2162">
            <v>-517065548.79933673</v>
          </cell>
          <cell r="Q2162">
            <v>-614229887.03975642</v>
          </cell>
          <cell r="R2162">
            <v>-204743295.6799188</v>
          </cell>
          <cell r="T2162">
            <v>-130579216.8419756</v>
          </cell>
          <cell r="U2162">
            <v>-605842609.65926909</v>
          </cell>
          <cell r="V2162">
            <v>-142903699.15273839</v>
          </cell>
          <cell r="W2162">
            <v>-113029030.48730369</v>
          </cell>
          <cell r="X2162">
            <v>-44959920.370009027</v>
          </cell>
          <cell r="Y2162">
            <v>0</v>
          </cell>
          <cell r="Z2162">
            <v>0</v>
          </cell>
          <cell r="AA2162">
            <v>0</v>
          </cell>
          <cell r="AB2162">
            <v>0</v>
          </cell>
          <cell r="AD2162" t="str">
            <v>TOTAL ACCUM DEPR - PLANT IN SERVICE</v>
          </cell>
          <cell r="AE2162" t="str">
            <v>NA</v>
          </cell>
          <cell r="AF2162" t="str">
            <v>TOTAL ACCUM DEPR - PLANT IN SERVICE.NA</v>
          </cell>
        </row>
        <row r="2163">
          <cell r="A2163">
            <v>2163</v>
          </cell>
          <cell r="AD2163" t="str">
            <v>TOTAL ACCUM DEPR - PLANT IN SERVICE</v>
          </cell>
          <cell r="AE2163" t="str">
            <v>NA</v>
          </cell>
          <cell r="AF2163" t="str">
            <v>TOTAL ACCUM DEPR - PLANT IN SERVICE.NA1</v>
          </cell>
        </row>
        <row r="2164">
          <cell r="A2164">
            <v>2164</v>
          </cell>
          <cell r="AD2164" t="str">
            <v>TOTAL ACCUM DEPR - PLANT IN SERVICE</v>
          </cell>
          <cell r="AE2164" t="str">
            <v>NA</v>
          </cell>
          <cell r="AF2164" t="str">
            <v>TOTAL ACCUM DEPR - PLANT IN SERVICE.NA2</v>
          </cell>
        </row>
        <row r="2165">
          <cell r="A2165">
            <v>2165</v>
          </cell>
          <cell r="B2165" t="str">
            <v>111SP</v>
          </cell>
          <cell r="C2165" t="str">
            <v>Accum Prov for Amort-Steam</v>
          </cell>
          <cell r="AD2165" t="str">
            <v>111SP</v>
          </cell>
          <cell r="AE2165" t="str">
            <v>NA</v>
          </cell>
          <cell r="AF2165" t="str">
            <v>111SP.NA</v>
          </cell>
        </row>
        <row r="2166">
          <cell r="A2166">
            <v>2166</v>
          </cell>
          <cell r="D2166" t="str">
            <v>SG</v>
          </cell>
          <cell r="E2166" t="str">
            <v>P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M2166">
            <v>0.75</v>
          </cell>
          <cell r="N2166">
            <v>0</v>
          </cell>
          <cell r="O2166">
            <v>0</v>
          </cell>
          <cell r="P2166">
            <v>0.75</v>
          </cell>
          <cell r="Q2166">
            <v>0</v>
          </cell>
          <cell r="R2166">
            <v>0</v>
          </cell>
          <cell r="S2166" t="str">
            <v>PLNT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D2166" t="str">
            <v>111SP</v>
          </cell>
          <cell r="AE2166" t="str">
            <v>SG</v>
          </cell>
          <cell r="AF2166" t="str">
            <v>111SP.SG</v>
          </cell>
        </row>
        <row r="2167">
          <cell r="A2167">
            <v>2167</v>
          </cell>
          <cell r="D2167" t="str">
            <v>SG</v>
          </cell>
          <cell r="E2167" t="str">
            <v>P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M2167">
            <v>0.75</v>
          </cell>
          <cell r="N2167">
            <v>0</v>
          </cell>
          <cell r="O2167">
            <v>0</v>
          </cell>
          <cell r="P2167">
            <v>0.75</v>
          </cell>
          <cell r="Q2167">
            <v>0</v>
          </cell>
          <cell r="R2167">
            <v>0</v>
          </cell>
          <cell r="S2167" t="str">
            <v>PLNT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0</v>
          </cell>
          <cell r="AA2167">
            <v>0</v>
          </cell>
          <cell r="AB2167">
            <v>0</v>
          </cell>
          <cell r="AD2167" t="str">
            <v>111SP</v>
          </cell>
          <cell r="AE2167" t="str">
            <v>SG</v>
          </cell>
          <cell r="AF2167" t="str">
            <v>111SP.SG1</v>
          </cell>
        </row>
        <row r="2168">
          <cell r="A2168">
            <v>2168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N2168">
            <v>0</v>
          </cell>
          <cell r="O2168">
            <v>0</v>
          </cell>
          <cell r="Q2168">
            <v>0</v>
          </cell>
          <cell r="R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0</v>
          </cell>
          <cell r="AA2168">
            <v>0</v>
          </cell>
          <cell r="AB2168">
            <v>0</v>
          </cell>
          <cell r="AD2168" t="str">
            <v>111SP</v>
          </cell>
          <cell r="AE2168" t="str">
            <v>NA</v>
          </cell>
          <cell r="AF2168" t="str">
            <v>111SP.NA1</v>
          </cell>
        </row>
        <row r="2169">
          <cell r="A2169">
            <v>2169</v>
          </cell>
          <cell r="AD2169" t="str">
            <v>111SP</v>
          </cell>
          <cell r="AE2169" t="str">
            <v>NA</v>
          </cell>
          <cell r="AF2169" t="str">
            <v>111SP.NA2</v>
          </cell>
        </row>
        <row r="2170">
          <cell r="A2170">
            <v>2170</v>
          </cell>
          <cell r="AD2170" t="str">
            <v>111SP</v>
          </cell>
          <cell r="AE2170" t="str">
            <v>NA</v>
          </cell>
          <cell r="AF2170" t="str">
            <v>111SP.NA3</v>
          </cell>
        </row>
        <row r="2171">
          <cell r="A2171">
            <v>2171</v>
          </cell>
          <cell r="B2171" t="str">
            <v>111GP</v>
          </cell>
          <cell r="C2171" t="str">
            <v>Accum Prov for Amort-General</v>
          </cell>
          <cell r="AD2171" t="str">
            <v>111GP</v>
          </cell>
          <cell r="AE2171" t="str">
            <v>NA</v>
          </cell>
          <cell r="AF2171" t="str">
            <v>111GP.NA</v>
          </cell>
        </row>
        <row r="2172">
          <cell r="A2172">
            <v>2172</v>
          </cell>
          <cell r="D2172" t="str">
            <v>S</v>
          </cell>
          <cell r="E2172" t="str">
            <v>G-SITUS</v>
          </cell>
          <cell r="F2172">
            <v>-17215.654615384599</v>
          </cell>
          <cell r="G2172">
            <v>0</v>
          </cell>
          <cell r="H2172">
            <v>-5271.7132970826988</v>
          </cell>
          <cell r="I2172">
            <v>-11943.941318301899</v>
          </cell>
          <cell r="J2172">
            <v>0</v>
          </cell>
          <cell r="K2172">
            <v>0</v>
          </cell>
          <cell r="M2172">
            <v>0.75</v>
          </cell>
          <cell r="N2172">
            <v>0</v>
          </cell>
          <cell r="O2172">
            <v>0</v>
          </cell>
          <cell r="P2172">
            <v>0.75</v>
          </cell>
          <cell r="Q2172">
            <v>-3953.7849728120241</v>
          </cell>
          <cell r="R2172">
            <v>-1317.9283242706747</v>
          </cell>
          <cell r="S2172" t="str">
            <v>PLNT</v>
          </cell>
          <cell r="T2172">
            <v>-2015.0870802665434</v>
          </cell>
          <cell r="U2172">
            <v>-5951.7069832350808</v>
          </cell>
          <cell r="V2172">
            <v>-2271.3733791210148</v>
          </cell>
          <cell r="W2172">
            <v>-1329.6351961316036</v>
          </cell>
          <cell r="X2172">
            <v>-376.13867954765578</v>
          </cell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D2172" t="str">
            <v>111GP</v>
          </cell>
          <cell r="AE2172" t="str">
            <v>S</v>
          </cell>
          <cell r="AF2172" t="str">
            <v>111GP.S</v>
          </cell>
        </row>
        <row r="2173">
          <cell r="A2173">
            <v>2173</v>
          </cell>
          <cell r="D2173" t="str">
            <v>CN</v>
          </cell>
          <cell r="E2173" t="str">
            <v>CUST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M2173">
            <v>0.75</v>
          </cell>
          <cell r="N2173">
            <v>0</v>
          </cell>
          <cell r="O2173">
            <v>0</v>
          </cell>
          <cell r="P2173">
            <v>0.75</v>
          </cell>
          <cell r="Q2173">
            <v>0</v>
          </cell>
          <cell r="R2173">
            <v>0</v>
          </cell>
          <cell r="S2173" t="str">
            <v>CUST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D2173" t="str">
            <v>111GP</v>
          </cell>
          <cell r="AE2173" t="str">
            <v>CN</v>
          </cell>
          <cell r="AF2173" t="str">
            <v>111GP.CN</v>
          </cell>
        </row>
        <row r="2174">
          <cell r="A2174">
            <v>2174</v>
          </cell>
          <cell r="D2174" t="str">
            <v>SG</v>
          </cell>
          <cell r="E2174" t="str">
            <v>I-SG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M2174">
            <v>0.75</v>
          </cell>
          <cell r="N2174">
            <v>0</v>
          </cell>
          <cell r="O2174">
            <v>0</v>
          </cell>
          <cell r="P2174">
            <v>0.75</v>
          </cell>
          <cell r="Q2174">
            <v>0</v>
          </cell>
          <cell r="R2174">
            <v>0</v>
          </cell>
          <cell r="S2174" t="str">
            <v>PLNT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0</v>
          </cell>
          <cell r="AA2174">
            <v>0</v>
          </cell>
          <cell r="AB2174">
            <v>0</v>
          </cell>
          <cell r="AD2174" t="str">
            <v>111GP</v>
          </cell>
          <cell r="AE2174" t="str">
            <v>SG</v>
          </cell>
          <cell r="AF2174" t="str">
            <v>111GP.SG</v>
          </cell>
        </row>
        <row r="2175">
          <cell r="A2175">
            <v>2175</v>
          </cell>
          <cell r="D2175" t="str">
            <v>SO</v>
          </cell>
          <cell r="E2175" t="str">
            <v>PTD</v>
          </cell>
          <cell r="F2175">
            <v>-1490876.5787317806</v>
          </cell>
          <cell r="G2175">
            <v>-727900.34310417227</v>
          </cell>
          <cell r="H2175">
            <v>-368122.368509672</v>
          </cell>
          <cell r="I2175">
            <v>-394853.86711793626</v>
          </cell>
          <cell r="J2175">
            <v>0</v>
          </cell>
          <cell r="K2175">
            <v>0</v>
          </cell>
          <cell r="M2175">
            <v>0.75</v>
          </cell>
          <cell r="N2175">
            <v>-545925.25732812914</v>
          </cell>
          <cell r="O2175">
            <v>-181975.08577604307</v>
          </cell>
          <cell r="P2175">
            <v>0.75</v>
          </cell>
          <cell r="Q2175">
            <v>-276091.77638225397</v>
          </cell>
          <cell r="R2175">
            <v>-92030.592127418</v>
          </cell>
          <cell r="S2175" t="str">
            <v>PLNT</v>
          </cell>
          <cell r="T2175">
            <v>-66616.613814355005</v>
          </cell>
          <cell r="U2175">
            <v>-196757.03820498267</v>
          </cell>
          <cell r="V2175">
            <v>-75089.163494163586</v>
          </cell>
          <cell r="W2175">
            <v>-43956.310991263446</v>
          </cell>
          <cell r="X2175">
            <v>-12434.740613171527</v>
          </cell>
          <cell r="Y2175">
            <v>0</v>
          </cell>
          <cell r="Z2175">
            <v>0</v>
          </cell>
          <cell r="AA2175">
            <v>0</v>
          </cell>
          <cell r="AB2175">
            <v>0</v>
          </cell>
          <cell r="AD2175" t="str">
            <v>111GP</v>
          </cell>
          <cell r="AE2175" t="str">
            <v>SO</v>
          </cell>
          <cell r="AF2175" t="str">
            <v>111GP.SO</v>
          </cell>
        </row>
        <row r="2176">
          <cell r="A2176">
            <v>2176</v>
          </cell>
          <cell r="D2176" t="str">
            <v>SE</v>
          </cell>
          <cell r="E2176" t="str">
            <v>P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0.75</v>
          </cell>
          <cell r="N2176">
            <v>0</v>
          </cell>
          <cell r="O2176">
            <v>0</v>
          </cell>
          <cell r="P2176">
            <v>0.75</v>
          </cell>
          <cell r="Q2176">
            <v>0</v>
          </cell>
          <cell r="R2176">
            <v>0</v>
          </cell>
          <cell r="S2176" t="str">
            <v>PLNT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0</v>
          </cell>
          <cell r="AA2176">
            <v>0</v>
          </cell>
          <cell r="AB2176">
            <v>0</v>
          </cell>
          <cell r="AD2176" t="str">
            <v>111GP</v>
          </cell>
          <cell r="AE2176" t="str">
            <v>SE</v>
          </cell>
          <cell r="AF2176" t="str">
            <v>111GP.SE</v>
          </cell>
        </row>
        <row r="2177">
          <cell r="A2177">
            <v>2177</v>
          </cell>
          <cell r="F2177">
            <v>-1508092.2333471652</v>
          </cell>
          <cell r="G2177">
            <v>-727900.34310417227</v>
          </cell>
          <cell r="H2177">
            <v>-373394.08180675469</v>
          </cell>
          <cell r="I2177">
            <v>-406797.80843623815</v>
          </cell>
          <cell r="J2177">
            <v>0</v>
          </cell>
          <cell r="K2177">
            <v>0</v>
          </cell>
          <cell r="N2177">
            <v>-545925.25732812914</v>
          </cell>
          <cell r="O2177">
            <v>-181975.08577604307</v>
          </cell>
          <cell r="Q2177">
            <v>-280045.56135506602</v>
          </cell>
          <cell r="R2177">
            <v>-93348.520451688673</v>
          </cell>
          <cell r="T2177">
            <v>-68631.70089462155</v>
          </cell>
          <cell r="U2177">
            <v>-202708.74518821776</v>
          </cell>
          <cell r="V2177">
            <v>-77360.536873284596</v>
          </cell>
          <cell r="W2177">
            <v>-45285.946187395049</v>
          </cell>
          <cell r="X2177">
            <v>-12810.879292719183</v>
          </cell>
          <cell r="Y2177">
            <v>0</v>
          </cell>
          <cell r="Z2177">
            <v>0</v>
          </cell>
          <cell r="AA2177">
            <v>0</v>
          </cell>
          <cell r="AB2177">
            <v>0</v>
          </cell>
          <cell r="AD2177" t="str">
            <v>111GP</v>
          </cell>
          <cell r="AE2177" t="str">
            <v>NA</v>
          </cell>
          <cell r="AF2177" t="str">
            <v>111GP.NA1</v>
          </cell>
        </row>
        <row r="2178">
          <cell r="A2178">
            <v>2178</v>
          </cell>
          <cell r="AD2178" t="str">
            <v>111GP</v>
          </cell>
          <cell r="AE2178" t="str">
            <v>NA</v>
          </cell>
          <cell r="AF2178" t="str">
            <v>111GP.NA2</v>
          </cell>
        </row>
        <row r="2179">
          <cell r="A2179">
            <v>2179</v>
          </cell>
          <cell r="AD2179" t="str">
            <v>111GP</v>
          </cell>
          <cell r="AE2179" t="str">
            <v>NA</v>
          </cell>
          <cell r="AF2179" t="str">
            <v>111GP.NA3</v>
          </cell>
        </row>
        <row r="2180">
          <cell r="A2180">
            <v>2180</v>
          </cell>
          <cell r="B2180" t="str">
            <v>111HP</v>
          </cell>
          <cell r="C2180" t="str">
            <v>Accum Prov for Amort-Hydro</v>
          </cell>
          <cell r="AD2180" t="str">
            <v>111HP</v>
          </cell>
          <cell r="AE2180" t="str">
            <v>NA</v>
          </cell>
          <cell r="AF2180" t="str">
            <v>111HP.NA</v>
          </cell>
        </row>
        <row r="2181">
          <cell r="A2181">
            <v>2181</v>
          </cell>
          <cell r="D2181" t="str">
            <v>SG</v>
          </cell>
          <cell r="E2181" t="str">
            <v>P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M2181">
            <v>0.75</v>
          </cell>
          <cell r="N2181">
            <v>0</v>
          </cell>
          <cell r="O2181">
            <v>0</v>
          </cell>
          <cell r="P2181">
            <v>0.75</v>
          </cell>
          <cell r="Q2181">
            <v>0</v>
          </cell>
          <cell r="R2181">
            <v>0</v>
          </cell>
          <cell r="S2181" t="str">
            <v>PLNT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0</v>
          </cell>
          <cell r="AA2181">
            <v>0</v>
          </cell>
          <cell r="AB2181">
            <v>0</v>
          </cell>
          <cell r="AD2181" t="str">
            <v>111HP</v>
          </cell>
          <cell r="AE2181" t="str">
            <v>SG</v>
          </cell>
          <cell r="AF2181" t="str">
            <v>111HP.SG</v>
          </cell>
        </row>
        <row r="2182">
          <cell r="A2182">
            <v>2182</v>
          </cell>
          <cell r="D2182" t="str">
            <v>SG</v>
          </cell>
          <cell r="E2182" t="str">
            <v>P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M2182">
            <v>0.75</v>
          </cell>
          <cell r="N2182">
            <v>0</v>
          </cell>
          <cell r="O2182">
            <v>0</v>
          </cell>
          <cell r="P2182">
            <v>0.75</v>
          </cell>
          <cell r="Q2182">
            <v>0</v>
          </cell>
          <cell r="R2182">
            <v>0</v>
          </cell>
          <cell r="S2182" t="str">
            <v>PLNT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D2182" t="str">
            <v>111HP</v>
          </cell>
          <cell r="AE2182" t="str">
            <v>SG</v>
          </cell>
          <cell r="AF2182" t="str">
            <v>111HP.SG1</v>
          </cell>
        </row>
        <row r="2183">
          <cell r="A2183">
            <v>2183</v>
          </cell>
          <cell r="D2183" t="str">
            <v>SG</v>
          </cell>
          <cell r="E2183" t="str">
            <v>P</v>
          </cell>
          <cell r="F2183">
            <v>-964693.15133948287</v>
          </cell>
          <cell r="G2183">
            <v>-964693.15133948287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0.75</v>
          </cell>
          <cell r="N2183">
            <v>-723519.86350461212</v>
          </cell>
          <cell r="O2183">
            <v>-241173.28783487072</v>
          </cell>
          <cell r="P2183">
            <v>0.75</v>
          </cell>
          <cell r="Q2183">
            <v>0</v>
          </cell>
          <cell r="R2183">
            <v>0</v>
          </cell>
          <cell r="S2183" t="str">
            <v>PLNT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D2183" t="str">
            <v>111HP</v>
          </cell>
          <cell r="AE2183" t="str">
            <v>SG</v>
          </cell>
          <cell r="AF2183" t="str">
            <v>111HP.SG2</v>
          </cell>
        </row>
        <row r="2184">
          <cell r="A2184">
            <v>2184</v>
          </cell>
          <cell r="D2184" t="str">
            <v>SG</v>
          </cell>
          <cell r="E2184" t="str">
            <v>P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M2184">
            <v>0.75</v>
          </cell>
          <cell r="N2184">
            <v>0</v>
          </cell>
          <cell r="O2184">
            <v>0</v>
          </cell>
          <cell r="P2184">
            <v>0.75</v>
          </cell>
          <cell r="Q2184">
            <v>0</v>
          </cell>
          <cell r="R2184">
            <v>0</v>
          </cell>
          <cell r="S2184" t="str">
            <v>PLNT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D2184" t="str">
            <v>111HP</v>
          </cell>
          <cell r="AE2184" t="str">
            <v>SG</v>
          </cell>
          <cell r="AF2184" t="str">
            <v>111HP.SG3</v>
          </cell>
        </row>
        <row r="2185">
          <cell r="A2185">
            <v>2185</v>
          </cell>
          <cell r="F2185">
            <v>-964693.15133948287</v>
          </cell>
          <cell r="G2185">
            <v>-964693.15133948287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>
            <v>-723519.86350461212</v>
          </cell>
          <cell r="O2185">
            <v>-241173.28783487072</v>
          </cell>
          <cell r="Q2185">
            <v>0</v>
          </cell>
          <cell r="R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D2185" t="str">
            <v>111HP</v>
          </cell>
          <cell r="AE2185" t="str">
            <v>NA</v>
          </cell>
          <cell r="AF2185" t="str">
            <v>111HP.NA1</v>
          </cell>
        </row>
        <row r="2186">
          <cell r="A2186">
            <v>2186</v>
          </cell>
          <cell r="AD2186" t="str">
            <v>111HP</v>
          </cell>
          <cell r="AE2186" t="str">
            <v>NA</v>
          </cell>
          <cell r="AF2186" t="str">
            <v>111HP.NA2</v>
          </cell>
        </row>
        <row r="2187">
          <cell r="A2187">
            <v>2187</v>
          </cell>
          <cell r="AD2187" t="str">
            <v>111HP</v>
          </cell>
          <cell r="AE2187" t="str">
            <v>NA</v>
          </cell>
          <cell r="AF2187" t="str">
            <v>111HP.NA3</v>
          </cell>
        </row>
        <row r="2188">
          <cell r="A2188">
            <v>2188</v>
          </cell>
          <cell r="B2188" t="str">
            <v>111IP</v>
          </cell>
          <cell r="C2188" t="str">
            <v>Accum Prov for Amort-Intangible Plant</v>
          </cell>
          <cell r="AD2188" t="str">
            <v>111IP</v>
          </cell>
          <cell r="AE2188" t="str">
            <v>NA</v>
          </cell>
          <cell r="AF2188" t="str">
            <v>111IP.NA</v>
          </cell>
        </row>
        <row r="2189">
          <cell r="A2189">
            <v>2189</v>
          </cell>
          <cell r="D2189" t="str">
            <v>S</v>
          </cell>
          <cell r="E2189" t="str">
            <v>I-SITUS</v>
          </cell>
          <cell r="F2189">
            <v>-8792.8392308019102</v>
          </cell>
          <cell r="G2189">
            <v>-22152.937851293926</v>
          </cell>
          <cell r="H2189">
            <v>7281.3641385997034</v>
          </cell>
          <cell r="I2189">
            <v>6078.7344818923102</v>
          </cell>
          <cell r="J2189">
            <v>0</v>
          </cell>
          <cell r="K2189">
            <v>0</v>
          </cell>
          <cell r="M2189">
            <v>0.75</v>
          </cell>
          <cell r="N2189">
            <v>-16614.703388470443</v>
          </cell>
          <cell r="O2189">
            <v>-5538.2344628234814</v>
          </cell>
          <cell r="P2189">
            <v>0.75</v>
          </cell>
          <cell r="Q2189">
            <v>5461.0231039497776</v>
          </cell>
          <cell r="R2189">
            <v>1820.3410346499259</v>
          </cell>
          <cell r="S2189" t="str">
            <v>PLNT</v>
          </cell>
          <cell r="T2189">
            <v>1025.5558858165448</v>
          </cell>
          <cell r="U2189">
            <v>3029.0542711954636</v>
          </cell>
          <cell r="V2189">
            <v>1155.9899126227585</v>
          </cell>
          <cell r="W2189">
            <v>676.7028654668519</v>
          </cell>
          <cell r="X2189">
            <v>191.43154679069096</v>
          </cell>
          <cell r="Y2189">
            <v>0</v>
          </cell>
          <cell r="Z2189">
            <v>0</v>
          </cell>
          <cell r="AA2189">
            <v>0</v>
          </cell>
          <cell r="AB2189">
            <v>0</v>
          </cell>
          <cell r="AD2189" t="str">
            <v>111IP</v>
          </cell>
          <cell r="AE2189" t="str">
            <v>S</v>
          </cell>
          <cell r="AF2189" t="str">
            <v>111IP.S</v>
          </cell>
        </row>
        <row r="2190">
          <cell r="A2190">
            <v>2190</v>
          </cell>
          <cell r="D2190" t="str">
            <v>SG</v>
          </cell>
          <cell r="E2190" t="str">
            <v>I-DGP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M2190">
            <v>0.75</v>
          </cell>
          <cell r="N2190">
            <v>0</v>
          </cell>
          <cell r="O2190">
            <v>0</v>
          </cell>
          <cell r="P2190">
            <v>0.75</v>
          </cell>
          <cell r="Q2190">
            <v>0</v>
          </cell>
          <cell r="R2190">
            <v>0</v>
          </cell>
          <cell r="S2190" t="str">
            <v>PLNT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0</v>
          </cell>
          <cell r="AA2190">
            <v>0</v>
          </cell>
          <cell r="AB2190">
            <v>0</v>
          </cell>
          <cell r="AD2190" t="str">
            <v>111IP</v>
          </cell>
          <cell r="AE2190" t="str">
            <v>SG</v>
          </cell>
          <cell r="AF2190" t="str">
            <v>111IP.SG</v>
          </cell>
        </row>
        <row r="2191">
          <cell r="A2191">
            <v>2191</v>
          </cell>
          <cell r="D2191" t="str">
            <v>SG</v>
          </cell>
          <cell r="E2191" t="str">
            <v>I-DGU</v>
          </cell>
          <cell r="F2191">
            <v>-207013.2796586465</v>
          </cell>
          <cell r="G2191">
            <v>-207013.2796586465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0.75</v>
          </cell>
          <cell r="N2191">
            <v>-155259.95974398486</v>
          </cell>
          <cell r="O2191">
            <v>-51753.319914661624</v>
          </cell>
          <cell r="P2191">
            <v>0.75</v>
          </cell>
          <cell r="Q2191">
            <v>0</v>
          </cell>
          <cell r="R2191">
            <v>0</v>
          </cell>
          <cell r="S2191" t="str">
            <v>PLNT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D2191" t="str">
            <v>111IP</v>
          </cell>
          <cell r="AE2191" t="str">
            <v>SG</v>
          </cell>
          <cell r="AF2191" t="str">
            <v>111IP.SG1</v>
          </cell>
        </row>
        <row r="2192">
          <cell r="A2192">
            <v>2192</v>
          </cell>
          <cell r="D2192" t="str">
            <v>SE</v>
          </cell>
          <cell r="E2192" t="str">
            <v>P</v>
          </cell>
          <cell r="F2192">
            <v>-5343.6912752033577</v>
          </cell>
          <cell r="G2192">
            <v>-5343.6912752033577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M2192">
            <v>0</v>
          </cell>
          <cell r="N2192">
            <v>0</v>
          </cell>
          <cell r="O2192">
            <v>-5343.6912752033577</v>
          </cell>
          <cell r="P2192">
            <v>0</v>
          </cell>
          <cell r="Q2192">
            <v>0</v>
          </cell>
          <cell r="R2192">
            <v>0</v>
          </cell>
          <cell r="S2192" t="str">
            <v>PLNT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D2192" t="str">
            <v>111IP</v>
          </cell>
          <cell r="AE2192" t="str">
            <v>SE</v>
          </cell>
          <cell r="AF2192" t="str">
            <v>111IP.SE</v>
          </cell>
        </row>
        <row r="2193">
          <cell r="A2193">
            <v>2193</v>
          </cell>
          <cell r="D2193" t="str">
            <v>SG</v>
          </cell>
          <cell r="E2193" t="str">
            <v>I-SG</v>
          </cell>
          <cell r="F2193">
            <v>-34252929.727680631</v>
          </cell>
          <cell r="G2193">
            <v>-28601638.843152944</v>
          </cell>
          <cell r="H2193">
            <v>-5651290.8845276814</v>
          </cell>
          <cell r="I2193">
            <v>0</v>
          </cell>
          <cell r="J2193">
            <v>0</v>
          </cell>
          <cell r="K2193">
            <v>0</v>
          </cell>
          <cell r="M2193">
            <v>0.75</v>
          </cell>
          <cell r="N2193">
            <v>-21451229.132364709</v>
          </cell>
          <cell r="O2193">
            <v>-7150409.710788236</v>
          </cell>
          <cell r="P2193">
            <v>0.75</v>
          </cell>
          <cell r="Q2193">
            <v>-4238468.1633957606</v>
          </cell>
          <cell r="R2193">
            <v>-1412822.7211319203</v>
          </cell>
          <cell r="S2193" t="str">
            <v>PLNT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D2193" t="str">
            <v>111IP</v>
          </cell>
          <cell r="AE2193" t="str">
            <v>SG</v>
          </cell>
          <cell r="AF2193" t="str">
            <v>111IP.SG2</v>
          </cell>
        </row>
        <row r="2194">
          <cell r="A2194">
            <v>2194</v>
          </cell>
          <cell r="D2194" t="str">
            <v>SG</v>
          </cell>
          <cell r="E2194" t="str">
            <v>I-SG</v>
          </cell>
          <cell r="F2194">
            <v>-14317662.053643441</v>
          </cell>
          <cell r="G2194">
            <v>-11955432.787569446</v>
          </cell>
          <cell r="H2194">
            <v>-2362229.2660739925</v>
          </cell>
          <cell r="I2194">
            <v>0</v>
          </cell>
          <cell r="J2194">
            <v>0</v>
          </cell>
          <cell r="K2194">
            <v>0</v>
          </cell>
          <cell r="M2194">
            <v>0.75</v>
          </cell>
          <cell r="N2194">
            <v>-8966574.5906770844</v>
          </cell>
          <cell r="O2194">
            <v>-2988858.1968923616</v>
          </cell>
          <cell r="P2194">
            <v>0.75</v>
          </cell>
          <cell r="Q2194">
            <v>-1771671.9495554944</v>
          </cell>
          <cell r="R2194">
            <v>-590557.31651849812</v>
          </cell>
          <cell r="S2194" t="str">
            <v>PLNT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0</v>
          </cell>
          <cell r="AA2194">
            <v>0</v>
          </cell>
          <cell r="AB2194">
            <v>0</v>
          </cell>
          <cell r="AD2194" t="str">
            <v>111IP</v>
          </cell>
          <cell r="AE2194" t="str">
            <v>SG</v>
          </cell>
          <cell r="AF2194" t="str">
            <v>111IP.SG3</v>
          </cell>
        </row>
        <row r="2195">
          <cell r="A2195">
            <v>2195</v>
          </cell>
          <cell r="D2195" t="str">
            <v>SG</v>
          </cell>
          <cell r="E2195" t="str">
            <v>I-SG</v>
          </cell>
          <cell r="F2195">
            <v>-2482079.8446230618</v>
          </cell>
          <cell r="G2195">
            <v>-2072568.7367526982</v>
          </cell>
          <cell r="H2195">
            <v>-409511.10787036316</v>
          </cell>
          <cell r="I2195">
            <v>0</v>
          </cell>
          <cell r="J2195">
            <v>0</v>
          </cell>
          <cell r="K2195">
            <v>0</v>
          </cell>
          <cell r="M2195">
            <v>0.75</v>
          </cell>
          <cell r="N2195">
            <v>-1554426.5525645236</v>
          </cell>
          <cell r="O2195">
            <v>-518142.18418817455</v>
          </cell>
          <cell r="P2195">
            <v>0.75</v>
          </cell>
          <cell r="Q2195">
            <v>-307133.33090277237</v>
          </cell>
          <cell r="R2195">
            <v>-102377.77696759079</v>
          </cell>
          <cell r="S2195" t="str">
            <v>PLNT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D2195" t="str">
            <v>111IP</v>
          </cell>
          <cell r="AE2195" t="str">
            <v>SG</v>
          </cell>
          <cell r="AF2195" t="str">
            <v>111IP.SG4</v>
          </cell>
        </row>
        <row r="2196">
          <cell r="A2196">
            <v>2196</v>
          </cell>
          <cell r="D2196" t="str">
            <v>CN</v>
          </cell>
          <cell r="E2196" t="str">
            <v>CUST</v>
          </cell>
          <cell r="F2196">
            <v>-60543765.225313842</v>
          </cell>
          <cell r="G2196">
            <v>0</v>
          </cell>
          <cell r="H2196">
            <v>0</v>
          </cell>
          <cell r="I2196">
            <v>0</v>
          </cell>
          <cell r="J2196">
            <v>-60543765.225313842</v>
          </cell>
          <cell r="K2196">
            <v>0</v>
          </cell>
          <cell r="M2196">
            <v>0.75</v>
          </cell>
          <cell r="N2196">
            <v>0</v>
          </cell>
          <cell r="O2196">
            <v>0</v>
          </cell>
          <cell r="P2196">
            <v>0.75</v>
          </cell>
          <cell r="Q2196">
            <v>0</v>
          </cell>
          <cell r="R2196">
            <v>0</v>
          </cell>
          <cell r="S2196" t="str">
            <v>CUST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D2196" t="str">
            <v>111IP</v>
          </cell>
          <cell r="AE2196" t="str">
            <v>CN</v>
          </cell>
          <cell r="AF2196" t="str">
            <v>111IP.CN</v>
          </cell>
        </row>
        <row r="2197">
          <cell r="A2197">
            <v>2197</v>
          </cell>
          <cell r="D2197" t="str">
            <v>SG</v>
          </cell>
          <cell r="E2197" t="str">
            <v>P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M2197">
            <v>0.75</v>
          </cell>
          <cell r="N2197">
            <v>0</v>
          </cell>
          <cell r="O2197">
            <v>0</v>
          </cell>
          <cell r="P2197">
            <v>0.75</v>
          </cell>
          <cell r="Q2197">
            <v>0</v>
          </cell>
          <cell r="R2197">
            <v>0</v>
          </cell>
          <cell r="S2197" t="str">
            <v>PLNT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0</v>
          </cell>
          <cell r="AA2197">
            <v>0</v>
          </cell>
          <cell r="AB2197">
            <v>0</v>
          </cell>
          <cell r="AD2197" t="str">
            <v>111IP</v>
          </cell>
          <cell r="AE2197" t="str">
            <v>SG</v>
          </cell>
          <cell r="AF2197" t="str">
            <v>111IP.SG5</v>
          </cell>
        </row>
        <row r="2198">
          <cell r="A2198">
            <v>2198</v>
          </cell>
          <cell r="D2198" t="str">
            <v>SG</v>
          </cell>
          <cell r="E2198" t="str">
            <v>P</v>
          </cell>
          <cell r="F2198">
            <v>-114568.20920936415</v>
          </cell>
          <cell r="G2198">
            <v>-114568.20920936415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M2198">
            <v>0.75</v>
          </cell>
          <cell r="N2198">
            <v>-85926.15690702312</v>
          </cell>
          <cell r="O2198">
            <v>-28642.052302341039</v>
          </cell>
          <cell r="P2198">
            <v>0.75</v>
          </cell>
          <cell r="Q2198">
            <v>0</v>
          </cell>
          <cell r="R2198">
            <v>0</v>
          </cell>
          <cell r="S2198" t="str">
            <v>PLNT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0</v>
          </cell>
          <cell r="AA2198">
            <v>0</v>
          </cell>
          <cell r="AB2198">
            <v>0</v>
          </cell>
          <cell r="AD2198" t="str">
            <v>111IP</v>
          </cell>
          <cell r="AE2198" t="str">
            <v>SG</v>
          </cell>
          <cell r="AF2198" t="str">
            <v>111IP.SG6</v>
          </cell>
        </row>
        <row r="2199">
          <cell r="A2199">
            <v>2199</v>
          </cell>
          <cell r="D2199" t="str">
            <v>SO</v>
          </cell>
          <cell r="E2199" t="str">
            <v>PTD</v>
          </cell>
          <cell r="F2199">
            <v>-122598553.652825</v>
          </cell>
          <cell r="G2199">
            <v>-59857087.12647327</v>
          </cell>
          <cell r="H2199">
            <v>-30271633.876580928</v>
          </cell>
          <cell r="I2199">
            <v>-32469832.649770789</v>
          </cell>
          <cell r="J2199">
            <v>0</v>
          </cell>
          <cell r="K2199">
            <v>0</v>
          </cell>
          <cell r="M2199">
            <v>0.75</v>
          </cell>
          <cell r="N2199">
            <v>-44892815.344854951</v>
          </cell>
          <cell r="O2199">
            <v>-14964271.781618318</v>
          </cell>
          <cell r="P2199">
            <v>0.75</v>
          </cell>
          <cell r="Q2199">
            <v>-22703725.407435697</v>
          </cell>
          <cell r="R2199">
            <v>-7567908.4691452319</v>
          </cell>
          <cell r="S2199" t="str">
            <v>PLNT</v>
          </cell>
          <cell r="T2199">
            <v>-5478052.7237446429</v>
          </cell>
          <cell r="U2199">
            <v>-16179829.134792687</v>
          </cell>
          <cell r="V2199">
            <v>-6174771.9232506342</v>
          </cell>
          <cell r="W2199">
            <v>-3614638.6819134466</v>
          </cell>
          <cell r="X2199">
            <v>-1022540.1860693772</v>
          </cell>
          <cell r="Y2199">
            <v>0</v>
          </cell>
          <cell r="Z2199">
            <v>0</v>
          </cell>
          <cell r="AA2199">
            <v>0</v>
          </cell>
          <cell r="AB2199">
            <v>0</v>
          </cell>
          <cell r="AD2199" t="str">
            <v>111IP</v>
          </cell>
          <cell r="AE2199" t="str">
            <v>SO</v>
          </cell>
          <cell r="AF2199" t="str">
            <v>111IP.SO</v>
          </cell>
        </row>
        <row r="2200">
          <cell r="A2200">
            <v>2200</v>
          </cell>
          <cell r="F2200">
            <v>-234530708.52345997</v>
          </cell>
          <cell r="G2200">
            <v>-102835805.61194286</v>
          </cell>
          <cell r="H2200">
            <v>-38687383.770914361</v>
          </cell>
          <cell r="I2200">
            <v>-32463753.915288895</v>
          </cell>
          <cell r="J2200">
            <v>-60543765.225313842</v>
          </cell>
          <cell r="K2200">
            <v>0</v>
          </cell>
          <cell r="N2200">
            <v>-77122846.440500736</v>
          </cell>
          <cell r="O2200">
            <v>-25712959.171442121</v>
          </cell>
          <cell r="Q2200">
            <v>-29015537.828185774</v>
          </cell>
          <cell r="R2200">
            <v>-9671845.9427285902</v>
          </cell>
          <cell r="T2200">
            <v>-5477027.167858826</v>
          </cell>
          <cell r="U2200">
            <v>-16176800.080521492</v>
          </cell>
          <cell r="V2200">
            <v>-6173615.9333380116</v>
          </cell>
          <cell r="W2200">
            <v>-3613961.9790479797</v>
          </cell>
          <cell r="X2200">
            <v>-1022348.7545225866</v>
          </cell>
          <cell r="Y2200">
            <v>0</v>
          </cell>
          <cell r="Z2200">
            <v>0</v>
          </cell>
          <cell r="AA2200">
            <v>0</v>
          </cell>
          <cell r="AB2200">
            <v>0</v>
          </cell>
          <cell r="AD2200" t="str">
            <v>111IP</v>
          </cell>
          <cell r="AE2200" t="str">
            <v>NA</v>
          </cell>
          <cell r="AF2200" t="str">
            <v>111IP.NA1</v>
          </cell>
        </row>
        <row r="2201">
          <cell r="A2201">
            <v>2201</v>
          </cell>
          <cell r="B2201" t="str">
            <v>111IP</v>
          </cell>
          <cell r="C2201" t="str">
            <v>Less Non-Utility Plant</v>
          </cell>
          <cell r="AD2201" t="str">
            <v>111IP</v>
          </cell>
          <cell r="AE2201" t="str">
            <v>NA</v>
          </cell>
          <cell r="AF2201" t="str">
            <v>111IP.NA2</v>
          </cell>
        </row>
        <row r="2202">
          <cell r="A2202">
            <v>2202</v>
          </cell>
          <cell r="D2202" t="str">
            <v>OTH</v>
          </cell>
          <cell r="E2202" t="str">
            <v>NUTIL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0.75</v>
          </cell>
          <cell r="N2202">
            <v>0</v>
          </cell>
          <cell r="O2202">
            <v>0</v>
          </cell>
          <cell r="P2202">
            <v>0.75</v>
          </cell>
          <cell r="Q2202">
            <v>0</v>
          </cell>
          <cell r="R2202">
            <v>0</v>
          </cell>
          <cell r="Y2202">
            <v>0</v>
          </cell>
          <cell r="Z2202">
            <v>0</v>
          </cell>
          <cell r="AA2202">
            <v>0</v>
          </cell>
          <cell r="AB2202">
            <v>0</v>
          </cell>
          <cell r="AD2202" t="str">
            <v>111IP</v>
          </cell>
          <cell r="AE2202" t="str">
            <v>OTH</v>
          </cell>
          <cell r="AF2202" t="str">
            <v>111IP.OTH</v>
          </cell>
        </row>
        <row r="2203">
          <cell r="A2203">
            <v>2203</v>
          </cell>
          <cell r="F2203">
            <v>-234530708.52345997</v>
          </cell>
          <cell r="G2203">
            <v>-102835805.61194286</v>
          </cell>
          <cell r="H2203">
            <v>-38687383.770914361</v>
          </cell>
          <cell r="I2203">
            <v>-32463753.915288895</v>
          </cell>
          <cell r="J2203">
            <v>-60543765.225313842</v>
          </cell>
          <cell r="K2203">
            <v>0</v>
          </cell>
          <cell r="N2203">
            <v>-77122846.440500736</v>
          </cell>
          <cell r="O2203">
            <v>-25712959.171442121</v>
          </cell>
          <cell r="Q2203">
            <v>-29015537.828185774</v>
          </cell>
          <cell r="R2203">
            <v>-9671845.9427285902</v>
          </cell>
          <cell r="T2203">
            <v>-5477027.167858826</v>
          </cell>
          <cell r="U2203">
            <v>-16176800.080521492</v>
          </cell>
          <cell r="V2203">
            <v>-6173615.9333380116</v>
          </cell>
          <cell r="W2203">
            <v>-3613961.9790479797</v>
          </cell>
          <cell r="X2203">
            <v>-1022348.7545225866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  <cell r="AD2203" t="str">
            <v>111IP</v>
          </cell>
          <cell r="AE2203" t="str">
            <v>NA</v>
          </cell>
          <cell r="AF2203" t="str">
            <v>111IP.NA3</v>
          </cell>
        </row>
        <row r="2204">
          <cell r="A2204">
            <v>2204</v>
          </cell>
          <cell r="AD2204" t="str">
            <v>111IP</v>
          </cell>
          <cell r="AE2204" t="str">
            <v>NA</v>
          </cell>
          <cell r="AF2204" t="str">
            <v>111IP.NA4</v>
          </cell>
        </row>
        <row r="2205">
          <cell r="A2205">
            <v>2205</v>
          </cell>
          <cell r="B2205">
            <v>111390</v>
          </cell>
          <cell r="C2205" t="str">
            <v>Accum-Prov for Amort-Mining</v>
          </cell>
          <cell r="AD2205">
            <v>111390</v>
          </cell>
          <cell r="AE2205" t="str">
            <v>NA</v>
          </cell>
          <cell r="AF2205" t="str">
            <v>111390.NA</v>
          </cell>
        </row>
        <row r="2206">
          <cell r="A2206">
            <v>2206</v>
          </cell>
          <cell r="D2206" t="str">
            <v>S</v>
          </cell>
          <cell r="E2206" t="str">
            <v>G-SITUS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M2206">
            <v>0.75</v>
          </cell>
          <cell r="N2206">
            <v>0</v>
          </cell>
          <cell r="O2206">
            <v>0</v>
          </cell>
          <cell r="P2206">
            <v>0.75</v>
          </cell>
          <cell r="Q2206">
            <v>0</v>
          </cell>
          <cell r="R2206">
            <v>0</v>
          </cell>
          <cell r="S2206" t="str">
            <v>PLNT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0</v>
          </cell>
          <cell r="AA2206">
            <v>0</v>
          </cell>
          <cell r="AB2206">
            <v>0</v>
          </cell>
          <cell r="AD2206">
            <v>111390</v>
          </cell>
          <cell r="AE2206" t="str">
            <v>S</v>
          </cell>
          <cell r="AF2206" t="str">
            <v>111390.S</v>
          </cell>
        </row>
        <row r="2207">
          <cell r="A2207">
            <v>2207</v>
          </cell>
          <cell r="D2207" t="str">
            <v>SG</v>
          </cell>
          <cell r="E2207" t="str">
            <v>P</v>
          </cell>
          <cell r="F2207">
            <v>30624.319366972391</v>
          </cell>
          <cell r="G2207">
            <v>30624.319366972391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M2207">
            <v>0.75</v>
          </cell>
          <cell r="N2207">
            <v>22968.239525229292</v>
          </cell>
          <cell r="O2207">
            <v>7656.0798417430979</v>
          </cell>
          <cell r="P2207">
            <v>0.75</v>
          </cell>
          <cell r="Q2207">
            <v>0</v>
          </cell>
          <cell r="R2207">
            <v>0</v>
          </cell>
          <cell r="S2207" t="str">
            <v>PLNT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0</v>
          </cell>
          <cell r="AA2207">
            <v>0</v>
          </cell>
          <cell r="AB2207">
            <v>0</v>
          </cell>
          <cell r="AD2207">
            <v>111390</v>
          </cell>
          <cell r="AE2207" t="str">
            <v>SG</v>
          </cell>
          <cell r="AF2207" t="str">
            <v>111390.SG</v>
          </cell>
        </row>
        <row r="2208">
          <cell r="A2208">
            <v>2208</v>
          </cell>
          <cell r="D2208" t="str">
            <v>SO</v>
          </cell>
          <cell r="E2208" t="str">
            <v>PTD</v>
          </cell>
          <cell r="F2208">
            <v>288800.78650293365</v>
          </cell>
          <cell r="G2208">
            <v>141003.08139729651</v>
          </cell>
          <cell r="H2208">
            <v>71309.745603054849</v>
          </cell>
          <cell r="I2208">
            <v>76487.959502582278</v>
          </cell>
          <cell r="J2208">
            <v>0</v>
          </cell>
          <cell r="K2208">
            <v>0</v>
          </cell>
          <cell r="M2208">
            <v>0.75</v>
          </cell>
          <cell r="N2208">
            <v>105752.31104797238</v>
          </cell>
          <cell r="O2208">
            <v>35250.770349324128</v>
          </cell>
          <cell r="P2208">
            <v>0.75</v>
          </cell>
          <cell r="Q2208">
            <v>53482.309202291137</v>
          </cell>
          <cell r="R2208">
            <v>17827.436400763712</v>
          </cell>
          <cell r="S2208" t="str">
            <v>PLNT</v>
          </cell>
          <cell r="T2208">
            <v>12904.442083404105</v>
          </cell>
          <cell r="U2208">
            <v>38114.212936341086</v>
          </cell>
          <cell r="V2208">
            <v>14545.677210523309</v>
          </cell>
          <cell r="W2208">
            <v>8514.8679422163514</v>
          </cell>
          <cell r="X2208">
            <v>2408.7593300974277</v>
          </cell>
          <cell r="Y2208">
            <v>0</v>
          </cell>
          <cell r="Z2208">
            <v>0</v>
          </cell>
          <cell r="AA2208">
            <v>0</v>
          </cell>
          <cell r="AB2208">
            <v>0</v>
          </cell>
          <cell r="AD2208">
            <v>111390</v>
          </cell>
          <cell r="AE2208" t="str">
            <v>SO</v>
          </cell>
          <cell r="AF2208" t="str">
            <v>111390.SO</v>
          </cell>
        </row>
        <row r="2209">
          <cell r="A2209">
            <v>2209</v>
          </cell>
          <cell r="F2209">
            <v>319425.10586990602</v>
          </cell>
          <cell r="G2209">
            <v>171627.40076426891</v>
          </cell>
          <cell r="H2209">
            <v>71309.745603054849</v>
          </cell>
          <cell r="I2209">
            <v>76487.959502582278</v>
          </cell>
          <cell r="J2209">
            <v>0</v>
          </cell>
          <cell r="K2209">
            <v>0</v>
          </cell>
          <cell r="N2209">
            <v>1706815.8729305216</v>
          </cell>
          <cell r="O2209">
            <v>568938.62431017391</v>
          </cell>
          <cell r="Q2209">
            <v>649588.76228873781</v>
          </cell>
          <cell r="R2209">
            <v>216529.58742957929</v>
          </cell>
          <cell r="T2209">
            <v>176625.26130960239</v>
          </cell>
          <cell r="U2209">
            <v>495163.79512505233</v>
          </cell>
          <cell r="V2209">
            <v>181583.46247910985</v>
          </cell>
          <cell r="W2209">
            <v>98891.773661979852</v>
          </cell>
          <cell r="X2209">
            <v>29648.636498985263</v>
          </cell>
          <cell r="AD2209">
            <v>111390</v>
          </cell>
          <cell r="AE2209" t="str">
            <v>NA</v>
          </cell>
          <cell r="AF2209" t="str">
            <v>111390.NA1</v>
          </cell>
        </row>
        <row r="2210">
          <cell r="A2210">
            <v>2210</v>
          </cell>
          <cell r="AD2210">
            <v>111390</v>
          </cell>
          <cell r="AE2210" t="str">
            <v>NA</v>
          </cell>
          <cell r="AF2210" t="str">
            <v>111390.NA2</v>
          </cell>
        </row>
        <row r="2211">
          <cell r="A2211">
            <v>2211</v>
          </cell>
          <cell r="C2211" t="str">
            <v>Remove Capital Lease Amort</v>
          </cell>
          <cell r="F2211">
            <v>-319425.10586990602</v>
          </cell>
          <cell r="G2211">
            <v>-171627.40076426891</v>
          </cell>
          <cell r="H2211">
            <v>-71309.745603054849</v>
          </cell>
          <cell r="I2211">
            <v>-76487.959502582278</v>
          </cell>
          <cell r="J2211">
            <v>0</v>
          </cell>
          <cell r="K2211">
            <v>0</v>
          </cell>
          <cell r="N2211">
            <v>-1706815.8729305216</v>
          </cell>
          <cell r="O2211">
            <v>-568938.62431017391</v>
          </cell>
          <cell r="Q2211">
            <v>-649588.76228873781</v>
          </cell>
          <cell r="R2211">
            <v>-216529.58742957929</v>
          </cell>
          <cell r="T2211">
            <v>-176625.26130960239</v>
          </cell>
          <cell r="U2211">
            <v>-495163.79512505233</v>
          </cell>
          <cell r="V2211">
            <v>-181583.46247910985</v>
          </cell>
          <cell r="W2211">
            <v>-98891.773661979852</v>
          </cell>
          <cell r="X2211">
            <v>-29648.636498985263</v>
          </cell>
          <cell r="AD2211">
            <v>111390</v>
          </cell>
          <cell r="AE2211" t="str">
            <v>NA</v>
          </cell>
          <cell r="AF2211" t="str">
            <v>111390.NA3</v>
          </cell>
        </row>
        <row r="2212">
          <cell r="A2212">
            <v>2212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N2212">
            <v>0</v>
          </cell>
          <cell r="O2212">
            <v>0</v>
          </cell>
          <cell r="Q2212">
            <v>0</v>
          </cell>
          <cell r="R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AD2212">
            <v>111390</v>
          </cell>
          <cell r="AE2212" t="str">
            <v>NA</v>
          </cell>
          <cell r="AF2212" t="str">
            <v>111390.NA4</v>
          </cell>
        </row>
        <row r="2213">
          <cell r="B2213" t="str">
            <v>TOTAL ACCUM PROV FOR AMORTIZATION</v>
          </cell>
          <cell r="F2213">
            <v>-237003493.90814662</v>
          </cell>
          <cell r="G2213">
            <v>-104528399.10638651</v>
          </cell>
          <cell r="H2213">
            <v>-39060777.852721117</v>
          </cell>
          <cell r="I2213">
            <v>-32870551.723725133</v>
          </cell>
          <cell r="J2213">
            <v>-60543765.225313842</v>
          </cell>
          <cell r="K2213">
            <v>0</v>
          </cell>
          <cell r="N2213">
            <v>-78392291.561333477</v>
          </cell>
          <cell r="O2213">
            <v>-26136107.545053035</v>
          </cell>
          <cell r="Q2213">
            <v>-29295583.38954084</v>
          </cell>
          <cell r="R2213">
            <v>-9765194.4631802794</v>
          </cell>
          <cell r="T2213">
            <v>-5545658.8687534472</v>
          </cell>
          <cell r="U2213">
            <v>-16379508.82570971</v>
          </cell>
          <cell r="V2213">
            <v>-6250976.4702112963</v>
          </cell>
          <cell r="W2213">
            <v>-3659247.9252353748</v>
          </cell>
          <cell r="X2213">
            <v>-1035159.6338153058</v>
          </cell>
          <cell r="Y2213">
            <v>0</v>
          </cell>
          <cell r="Z2213">
            <v>0</v>
          </cell>
          <cell r="AA2213">
            <v>0</v>
          </cell>
          <cell r="AB2213">
            <v>0</v>
          </cell>
          <cell r="AD2213" t="str">
            <v>TOTAL ACCUM PROV FOR AMORTIZATION</v>
          </cell>
          <cell r="AE2213" t="str">
            <v>NA</v>
          </cell>
          <cell r="AF2213" t="str">
            <v>TOTAL ACCUM PROV FOR AMORTIZATION.NA</v>
          </cell>
        </row>
        <row r="2218">
          <cell r="Y2218" t="str">
            <v>Function</v>
          </cell>
          <cell r="Z2218" t="str">
            <v>Generation</v>
          </cell>
          <cell r="AA2218" t="str">
            <v>Transmission</v>
          </cell>
          <cell r="AB2218" t="str">
            <v>Distribution</v>
          </cell>
        </row>
        <row r="2219">
          <cell r="Y2219" t="str">
            <v>Check</v>
          </cell>
          <cell r="Z2219" t="str">
            <v>Check</v>
          </cell>
          <cell r="AA2219" t="str">
            <v>Check</v>
          </cell>
          <cell r="AB2219" t="str">
            <v>Check</v>
          </cell>
        </row>
        <row r="2221">
          <cell r="Y2221">
            <v>0</v>
          </cell>
          <cell r="Z2221">
            <v>0</v>
          </cell>
          <cell r="AA2221">
            <v>0</v>
          </cell>
          <cell r="AB2221">
            <v>0</v>
          </cell>
        </row>
        <row r="2222">
          <cell r="Y2222">
            <v>0</v>
          </cell>
          <cell r="Z2222">
            <v>0</v>
          </cell>
          <cell r="AA2222">
            <v>0</v>
          </cell>
          <cell r="AB2222">
            <v>0</v>
          </cell>
        </row>
      </sheetData>
      <sheetData sheetId="27">
        <row r="6">
          <cell r="R6" t="str">
            <v>440.NA</v>
          </cell>
          <cell r="S6">
            <v>0</v>
          </cell>
        </row>
        <row r="7">
          <cell r="R7" t="str">
            <v>440.S</v>
          </cell>
          <cell r="S7">
            <v>749305179.93264401</v>
          </cell>
        </row>
        <row r="8">
          <cell r="R8" t="str">
            <v>440.NA1</v>
          </cell>
          <cell r="S8">
            <v>0</v>
          </cell>
        </row>
        <row r="9">
          <cell r="R9" t="str">
            <v>440.NA2</v>
          </cell>
          <cell r="S9">
            <v>749305179.93264401</v>
          </cell>
        </row>
        <row r="10">
          <cell r="R10" t="str">
            <v>440.NA3</v>
          </cell>
          <cell r="S10">
            <v>0</v>
          </cell>
        </row>
        <row r="11">
          <cell r="R11" t="str">
            <v>442.NA</v>
          </cell>
          <cell r="S11">
            <v>0</v>
          </cell>
        </row>
        <row r="12">
          <cell r="R12" t="str">
            <v>442.S</v>
          </cell>
          <cell r="S12">
            <v>1207149777.4186401</v>
          </cell>
        </row>
        <row r="13">
          <cell r="R13" t="str">
            <v>442.SE</v>
          </cell>
          <cell r="S13">
            <v>0</v>
          </cell>
        </row>
        <row r="14">
          <cell r="R14" t="str">
            <v>442.SG</v>
          </cell>
          <cell r="S14">
            <v>0</v>
          </cell>
        </row>
        <row r="15">
          <cell r="R15" t="str">
            <v>442.NA1</v>
          </cell>
          <cell r="S15">
            <v>0</v>
          </cell>
        </row>
        <row r="16">
          <cell r="R16" t="str">
            <v>442.NA2</v>
          </cell>
          <cell r="S16">
            <v>0</v>
          </cell>
        </row>
        <row r="17">
          <cell r="R17" t="str">
            <v>442.NA3</v>
          </cell>
          <cell r="S17">
            <v>1207149777.4186401</v>
          </cell>
        </row>
        <row r="18">
          <cell r="R18" t="str">
            <v>442.NA4</v>
          </cell>
          <cell r="S18">
            <v>0</v>
          </cell>
        </row>
        <row r="19">
          <cell r="R19" t="str">
            <v>444.NA</v>
          </cell>
          <cell r="S19">
            <v>0</v>
          </cell>
        </row>
        <row r="20">
          <cell r="R20" t="str">
            <v>444.S</v>
          </cell>
          <cell r="S20">
            <v>8130715.9587159706</v>
          </cell>
        </row>
        <row r="21">
          <cell r="R21" t="str">
            <v>444.SO</v>
          </cell>
          <cell r="S21">
            <v>0</v>
          </cell>
        </row>
        <row r="22">
          <cell r="R22" t="str">
            <v>444.NA1</v>
          </cell>
          <cell r="S22">
            <v>8130715.9587159706</v>
          </cell>
        </row>
        <row r="23">
          <cell r="R23" t="str">
            <v>444.NA2</v>
          </cell>
          <cell r="S23">
            <v>0</v>
          </cell>
        </row>
        <row r="24">
          <cell r="R24" t="str">
            <v>445.NA</v>
          </cell>
          <cell r="S24">
            <v>0</v>
          </cell>
        </row>
        <row r="25">
          <cell r="R25" t="str">
            <v>445.S</v>
          </cell>
          <cell r="S25">
            <v>0</v>
          </cell>
        </row>
        <row r="26">
          <cell r="R26" t="str">
            <v>445.NA1</v>
          </cell>
          <cell r="S26">
            <v>0</v>
          </cell>
        </row>
        <row r="27">
          <cell r="R27" t="str">
            <v>445.NA2</v>
          </cell>
          <cell r="S27">
            <v>0</v>
          </cell>
        </row>
        <row r="28">
          <cell r="R28" t="str">
            <v>445.NA3</v>
          </cell>
          <cell r="S28">
            <v>0</v>
          </cell>
        </row>
        <row r="29">
          <cell r="R29" t="str">
            <v>448.NA</v>
          </cell>
          <cell r="S29">
            <v>0</v>
          </cell>
        </row>
        <row r="30">
          <cell r="R30" t="str">
            <v>448.S</v>
          </cell>
          <cell r="S30">
            <v>0</v>
          </cell>
        </row>
        <row r="31">
          <cell r="R31" t="str">
            <v>448.SO</v>
          </cell>
          <cell r="S31">
            <v>0</v>
          </cell>
        </row>
        <row r="32">
          <cell r="R32" t="str">
            <v>448.NA1</v>
          </cell>
          <cell r="S32">
            <v>0</v>
          </cell>
        </row>
        <row r="33">
          <cell r="R33" t="str">
            <v>448.NA2</v>
          </cell>
          <cell r="S33">
            <v>0</v>
          </cell>
        </row>
        <row r="34">
          <cell r="R34" t="str">
            <v>Total Sales to Ultimate Customers.NA</v>
          </cell>
          <cell r="S34">
            <v>1964585673.3099999</v>
          </cell>
        </row>
        <row r="35">
          <cell r="R35" t="str">
            <v>Total Sales to Ultimate Customers.NA1</v>
          </cell>
          <cell r="S35">
            <v>0</v>
          </cell>
        </row>
        <row r="36">
          <cell r="R36" t="str">
            <v>Total Sales to Ultimate Customers.NA2</v>
          </cell>
          <cell r="S36">
            <v>0</v>
          </cell>
        </row>
        <row r="37">
          <cell r="R37" t="str">
            <v>Total Sales to Ultimate Customers.NA3</v>
          </cell>
          <cell r="S37">
            <v>0</v>
          </cell>
        </row>
        <row r="38">
          <cell r="R38" t="str">
            <v>447.NA</v>
          </cell>
          <cell r="S38">
            <v>0</v>
          </cell>
        </row>
        <row r="39">
          <cell r="R39" t="str">
            <v>447.S</v>
          </cell>
          <cell r="S39">
            <v>13847780.08</v>
          </cell>
        </row>
        <row r="40">
          <cell r="R40" t="str">
            <v>447.NA1</v>
          </cell>
          <cell r="S40">
            <v>13847780.08</v>
          </cell>
        </row>
        <row r="41">
          <cell r="R41" t="str">
            <v>447.NA2</v>
          </cell>
          <cell r="S41">
            <v>0</v>
          </cell>
        </row>
        <row r="42">
          <cell r="R42" t="str">
            <v>447NPC.NA</v>
          </cell>
          <cell r="S42">
            <v>0</v>
          </cell>
        </row>
        <row r="43">
          <cell r="R43" t="str">
            <v>447NPC.SG</v>
          </cell>
          <cell r="S43">
            <v>104826306.44428815</v>
          </cell>
        </row>
        <row r="44">
          <cell r="R44" t="str">
            <v>447NPC.SE</v>
          </cell>
          <cell r="S44">
            <v>0</v>
          </cell>
        </row>
        <row r="45">
          <cell r="R45" t="str">
            <v>447NPC.SG1</v>
          </cell>
          <cell r="S45">
            <v>0</v>
          </cell>
        </row>
        <row r="46">
          <cell r="R46" t="str">
            <v>447NPC.NA1</v>
          </cell>
          <cell r="S46">
            <v>104826306.44428815</v>
          </cell>
        </row>
        <row r="47">
          <cell r="R47" t="str">
            <v>447NPC.NA2</v>
          </cell>
          <cell r="S47">
            <v>0</v>
          </cell>
        </row>
        <row r="48">
          <cell r="R48" t="str">
            <v>447NPC.NA3</v>
          </cell>
          <cell r="S48">
            <v>118674086.52428815</v>
          </cell>
        </row>
        <row r="49">
          <cell r="R49" t="str">
            <v>447NPC.NA4</v>
          </cell>
          <cell r="S49">
            <v>0</v>
          </cell>
        </row>
        <row r="50">
          <cell r="R50" t="str">
            <v>449.NA</v>
          </cell>
          <cell r="S50">
            <v>0</v>
          </cell>
        </row>
        <row r="51">
          <cell r="R51" t="str">
            <v>449.S</v>
          </cell>
          <cell r="S51">
            <v>0</v>
          </cell>
        </row>
        <row r="52">
          <cell r="R52" t="str">
            <v>449.SG</v>
          </cell>
          <cell r="S52">
            <v>0</v>
          </cell>
        </row>
        <row r="53">
          <cell r="R53" t="str">
            <v>449.NA1</v>
          </cell>
          <cell r="S53">
            <v>0</v>
          </cell>
        </row>
        <row r="54">
          <cell r="R54" t="str">
            <v>449.NA2</v>
          </cell>
          <cell r="S54">
            <v>0</v>
          </cell>
        </row>
        <row r="55">
          <cell r="R55" t="str">
            <v>449.NA3</v>
          </cell>
          <cell r="S55">
            <v>0</v>
          </cell>
        </row>
        <row r="56">
          <cell r="R56" t="str">
            <v>449.NA4</v>
          </cell>
          <cell r="S56">
            <v>0</v>
          </cell>
        </row>
        <row r="57">
          <cell r="R57" t="str">
            <v>Total Sales from Electricity.NA</v>
          </cell>
          <cell r="S57">
            <v>2083259759.8342881</v>
          </cell>
        </row>
        <row r="58">
          <cell r="R58" t="str">
            <v>450.NA</v>
          </cell>
          <cell r="S58">
            <v>0</v>
          </cell>
        </row>
        <row r="59">
          <cell r="R59" t="str">
            <v>450.S</v>
          </cell>
          <cell r="S59">
            <v>3366440.5</v>
          </cell>
        </row>
        <row r="60">
          <cell r="R60" t="str">
            <v>450.SO</v>
          </cell>
          <cell r="S60">
            <v>0</v>
          </cell>
        </row>
        <row r="61">
          <cell r="R61" t="str">
            <v>450.NA1</v>
          </cell>
          <cell r="S61">
            <v>3366440.5</v>
          </cell>
        </row>
        <row r="62">
          <cell r="R62" t="str">
            <v>450.NA2</v>
          </cell>
          <cell r="S62">
            <v>0</v>
          </cell>
        </row>
        <row r="63">
          <cell r="R63" t="str">
            <v>451.NA</v>
          </cell>
          <cell r="S63">
            <v>0</v>
          </cell>
        </row>
        <row r="64">
          <cell r="R64" t="str">
            <v>451.S</v>
          </cell>
          <cell r="S64">
            <v>3832950.69</v>
          </cell>
        </row>
        <row r="65">
          <cell r="R65" t="str">
            <v>451.SG</v>
          </cell>
          <cell r="S65">
            <v>0</v>
          </cell>
        </row>
        <row r="66">
          <cell r="R66" t="str">
            <v>451.SO</v>
          </cell>
          <cell r="S66">
            <v>5836.5379138835524</v>
          </cell>
        </row>
        <row r="67">
          <cell r="R67" t="str">
            <v>451.NA1</v>
          </cell>
          <cell r="S67">
            <v>3838787.2279138835</v>
          </cell>
        </row>
        <row r="68">
          <cell r="R68" t="str">
            <v>451.NA2</v>
          </cell>
          <cell r="S68">
            <v>0</v>
          </cell>
        </row>
        <row r="69">
          <cell r="R69" t="str">
            <v>453.NA</v>
          </cell>
          <cell r="S69">
            <v>0</v>
          </cell>
        </row>
        <row r="70">
          <cell r="R70" t="str">
            <v>453.SG</v>
          </cell>
          <cell r="S70">
            <v>23885.630745844435</v>
          </cell>
        </row>
        <row r="71">
          <cell r="R71" t="str">
            <v>453.NA1</v>
          </cell>
          <cell r="S71">
            <v>23885.630745844435</v>
          </cell>
        </row>
        <row r="72">
          <cell r="R72" t="str">
            <v>453.NA2</v>
          </cell>
          <cell r="S72">
            <v>0</v>
          </cell>
        </row>
        <row r="73">
          <cell r="R73" t="str">
            <v>454.NA</v>
          </cell>
          <cell r="S73">
            <v>0</v>
          </cell>
        </row>
        <row r="74">
          <cell r="R74" t="str">
            <v>454.S</v>
          </cell>
          <cell r="S74">
            <v>4269921.28</v>
          </cell>
        </row>
        <row r="75">
          <cell r="R75" t="str">
            <v>454.SG</v>
          </cell>
          <cell r="S75">
            <v>2576723.9198611155</v>
          </cell>
        </row>
        <row r="76">
          <cell r="R76" t="str">
            <v>454.SG1</v>
          </cell>
          <cell r="S76">
            <v>0</v>
          </cell>
        </row>
        <row r="77">
          <cell r="R77" t="str">
            <v>454.SO</v>
          </cell>
          <cell r="S77">
            <v>683358.59096670873</v>
          </cell>
        </row>
        <row r="78">
          <cell r="R78" t="str">
            <v>454.NA1</v>
          </cell>
          <cell r="S78">
            <v>7530003.7908278247</v>
          </cell>
        </row>
        <row r="79">
          <cell r="R79" t="str">
            <v>454.NA2</v>
          </cell>
          <cell r="S79">
            <v>0</v>
          </cell>
        </row>
        <row r="80">
          <cell r="R80" t="str">
            <v>454.NA3</v>
          </cell>
          <cell r="S80">
            <v>0</v>
          </cell>
        </row>
        <row r="81">
          <cell r="R81" t="str">
            <v>454.NA4</v>
          </cell>
          <cell r="S81">
            <v>0</v>
          </cell>
        </row>
        <row r="82">
          <cell r="R82" t="str">
            <v>456.NA</v>
          </cell>
          <cell r="S82">
            <v>0</v>
          </cell>
        </row>
        <row r="83">
          <cell r="R83" t="str">
            <v>456.S</v>
          </cell>
          <cell r="S83">
            <v>-3980601.7078708373</v>
          </cell>
        </row>
        <row r="84">
          <cell r="R84" t="str">
            <v>456.CN</v>
          </cell>
          <cell r="S84">
            <v>0</v>
          </cell>
        </row>
        <row r="85">
          <cell r="R85" t="str">
            <v>456.SE</v>
          </cell>
          <cell r="S85">
            <v>6855742.0206697974</v>
          </cell>
        </row>
        <row r="86">
          <cell r="R86" t="str">
            <v>456.SO</v>
          </cell>
          <cell r="S86">
            <v>1693844.4113154674</v>
          </cell>
        </row>
        <row r="87">
          <cell r="R87" t="str">
            <v>456.SG</v>
          </cell>
          <cell r="S87">
            <v>49023103.806894369</v>
          </cell>
        </row>
        <row r="88">
          <cell r="R88" t="str">
            <v>456.NA1</v>
          </cell>
          <cell r="S88">
            <v>0</v>
          </cell>
        </row>
        <row r="89">
          <cell r="R89" t="str">
            <v>456.NA2</v>
          </cell>
          <cell r="S89">
            <v>0</v>
          </cell>
        </row>
        <row r="90">
          <cell r="R90" t="str">
            <v>456.NA3</v>
          </cell>
          <cell r="S90">
            <v>53592088.531008795</v>
          </cell>
        </row>
        <row r="91">
          <cell r="R91" t="str">
            <v>456.NA4</v>
          </cell>
          <cell r="S91">
            <v>0</v>
          </cell>
        </row>
        <row r="92">
          <cell r="R92" t="str">
            <v>Total Other Electric Revenues.NA</v>
          </cell>
          <cell r="S92">
            <v>68351205.68049635</v>
          </cell>
        </row>
        <row r="93">
          <cell r="R93" t="str">
            <v>Total Other Electric Revenues.NA1</v>
          </cell>
          <cell r="S93">
            <v>0</v>
          </cell>
        </row>
        <row r="94">
          <cell r="R94" t="str">
            <v>Total Electric Operating Revenues.NA</v>
          </cell>
          <cell r="S94">
            <v>2151610965.5147843</v>
          </cell>
        </row>
        <row r="95">
          <cell r="R95" t="str">
            <v>Total Electric Operating Revenues.NA1</v>
          </cell>
          <cell r="S95">
            <v>0</v>
          </cell>
        </row>
        <row r="96">
          <cell r="R96" t="str">
            <v>Summary of Revenues by Factor.NA</v>
          </cell>
          <cell r="S96">
            <v>0</v>
          </cell>
        </row>
        <row r="97">
          <cell r="R97" t="str">
            <v>Summary of Revenues by Factor.NA1</v>
          </cell>
          <cell r="S97">
            <v>1985922164.1521292</v>
          </cell>
        </row>
        <row r="98">
          <cell r="R98" t="str">
            <v>Summary of Revenues by Factor.NA2</v>
          </cell>
          <cell r="S98">
            <v>0</v>
          </cell>
        </row>
        <row r="99">
          <cell r="R99" t="str">
            <v>Summary of Revenues by Factor.NA3</v>
          </cell>
          <cell r="S99">
            <v>6855742.0206697974</v>
          </cell>
        </row>
        <row r="100">
          <cell r="R100" t="str">
            <v>Summary of Revenues by Factor.NA4</v>
          </cell>
          <cell r="S100">
            <v>2383039.5401960597</v>
          </cell>
        </row>
        <row r="101">
          <cell r="R101" t="str">
            <v>Summary of Revenues by Factor.NA5</v>
          </cell>
          <cell r="S101">
            <v>156450019.80178946</v>
          </cell>
        </row>
        <row r="102">
          <cell r="R102" t="str">
            <v>Summary of Revenues by Factor.NA6</v>
          </cell>
          <cell r="S102">
            <v>0</v>
          </cell>
        </row>
        <row r="103">
          <cell r="R103" t="str">
            <v>Summary of Revenues by Factor.NA7</v>
          </cell>
          <cell r="S103">
            <v>0</v>
          </cell>
        </row>
        <row r="104">
          <cell r="R104" t="str">
            <v>Total Electric Operating Revenues.NA2</v>
          </cell>
          <cell r="S104">
            <v>2151610965.5147843</v>
          </cell>
        </row>
        <row r="105">
          <cell r="R105" t="str">
            <v>Miscellaneous Revenues.NA</v>
          </cell>
          <cell r="S105">
            <v>0</v>
          </cell>
        </row>
        <row r="106">
          <cell r="R106" t="str">
            <v>41160.NA</v>
          </cell>
          <cell r="S106">
            <v>0</v>
          </cell>
        </row>
        <row r="107">
          <cell r="R107" t="str">
            <v>41160.S</v>
          </cell>
          <cell r="S107">
            <v>0</v>
          </cell>
        </row>
        <row r="108">
          <cell r="R108" t="str">
            <v>41160.SG</v>
          </cell>
          <cell r="S108">
            <v>0</v>
          </cell>
        </row>
        <row r="109">
          <cell r="R109" t="str">
            <v>41160.SO</v>
          </cell>
          <cell r="S109">
            <v>0</v>
          </cell>
        </row>
        <row r="110">
          <cell r="R110" t="str">
            <v>41160.SG1</v>
          </cell>
          <cell r="S110">
            <v>0</v>
          </cell>
        </row>
        <row r="111">
          <cell r="R111" t="str">
            <v>41160.SG2</v>
          </cell>
          <cell r="S111">
            <v>0</v>
          </cell>
        </row>
        <row r="112">
          <cell r="R112" t="str">
            <v>41160.NA1</v>
          </cell>
          <cell r="S112">
            <v>0</v>
          </cell>
        </row>
        <row r="113">
          <cell r="R113" t="str">
            <v>41160.NA2</v>
          </cell>
          <cell r="S113">
            <v>0</v>
          </cell>
        </row>
        <row r="114">
          <cell r="R114" t="str">
            <v>41170.NA</v>
          </cell>
          <cell r="S114">
            <v>0</v>
          </cell>
        </row>
        <row r="115">
          <cell r="R115" t="str">
            <v>41170.S</v>
          </cell>
          <cell r="S115">
            <v>0</v>
          </cell>
        </row>
        <row r="116">
          <cell r="R116" t="str">
            <v>41170.SG</v>
          </cell>
          <cell r="S116">
            <v>0</v>
          </cell>
        </row>
        <row r="117">
          <cell r="R117" t="str">
            <v>41170.NA1</v>
          </cell>
          <cell r="S117">
            <v>0</v>
          </cell>
        </row>
        <row r="118">
          <cell r="R118" t="str">
            <v>41170.NA2</v>
          </cell>
          <cell r="S118">
            <v>0</v>
          </cell>
        </row>
        <row r="119">
          <cell r="R119" t="str">
            <v>4118.NA</v>
          </cell>
          <cell r="S119">
            <v>0</v>
          </cell>
        </row>
        <row r="120">
          <cell r="R120" t="str">
            <v>4118.S</v>
          </cell>
          <cell r="S120">
            <v>0</v>
          </cell>
        </row>
        <row r="121">
          <cell r="R121" t="str">
            <v>4118.SE</v>
          </cell>
          <cell r="S121">
            <v>-125.64543296515224</v>
          </cell>
        </row>
        <row r="122">
          <cell r="R122" t="str">
            <v>4118.NA1</v>
          </cell>
          <cell r="S122">
            <v>-125.64543296515224</v>
          </cell>
        </row>
        <row r="123">
          <cell r="R123" t="str">
            <v>4118.NA2</v>
          </cell>
          <cell r="S123">
            <v>0</v>
          </cell>
        </row>
        <row r="124">
          <cell r="R124" t="str">
            <v>41181.NA</v>
          </cell>
          <cell r="S124">
            <v>0</v>
          </cell>
        </row>
        <row r="125">
          <cell r="R125" t="str">
            <v>41181.SE</v>
          </cell>
          <cell r="S125">
            <v>0</v>
          </cell>
        </row>
        <row r="126">
          <cell r="R126" t="str">
            <v>41181.NA1</v>
          </cell>
          <cell r="S126">
            <v>0</v>
          </cell>
        </row>
        <row r="127">
          <cell r="R127" t="str">
            <v>41181.NA2</v>
          </cell>
          <cell r="S127">
            <v>0</v>
          </cell>
        </row>
        <row r="128">
          <cell r="R128" t="str">
            <v>4194.NA</v>
          </cell>
          <cell r="S128">
            <v>0</v>
          </cell>
        </row>
        <row r="129">
          <cell r="R129" t="str">
            <v>4194.SG</v>
          </cell>
          <cell r="S129">
            <v>0</v>
          </cell>
        </row>
        <row r="130">
          <cell r="R130" t="str">
            <v>4194.NA1</v>
          </cell>
          <cell r="S130">
            <v>0</v>
          </cell>
        </row>
        <row r="131">
          <cell r="R131" t="str">
            <v>4194.NA2</v>
          </cell>
          <cell r="S131">
            <v>0</v>
          </cell>
        </row>
        <row r="132">
          <cell r="R132" t="str">
            <v>421.NA</v>
          </cell>
          <cell r="S132">
            <v>0</v>
          </cell>
        </row>
        <row r="133">
          <cell r="R133" t="str">
            <v>421.S</v>
          </cell>
          <cell r="S133">
            <v>-165707.93</v>
          </cell>
        </row>
        <row r="134">
          <cell r="R134" t="str">
            <v>421.SG</v>
          </cell>
          <cell r="S134">
            <v>11685.064444870568</v>
          </cell>
        </row>
        <row r="135">
          <cell r="R135" t="str">
            <v>421.SG-P</v>
          </cell>
          <cell r="S135">
            <v>0</v>
          </cell>
        </row>
        <row r="136">
          <cell r="R136" t="str">
            <v>421.SG1</v>
          </cell>
          <cell r="S136">
            <v>-59988.43812132271</v>
          </cell>
        </row>
        <row r="137">
          <cell r="R137" t="str">
            <v>421.SO</v>
          </cell>
          <cell r="S137">
            <v>2572.3035774989307</v>
          </cell>
        </row>
        <row r="138">
          <cell r="R138" t="str">
            <v>421.SG10</v>
          </cell>
          <cell r="S138">
            <v>-122393.2285982563</v>
          </cell>
        </row>
        <row r="139">
          <cell r="R139" t="str">
            <v>421.NA1</v>
          </cell>
          <cell r="S139">
            <v>-333832.2286972095</v>
          </cell>
        </row>
        <row r="140">
          <cell r="R140" t="str">
            <v>421.NA2</v>
          </cell>
          <cell r="S140">
            <v>0</v>
          </cell>
        </row>
        <row r="141">
          <cell r="R141" t="str">
            <v>Total Miscellaneous Revenues.NA</v>
          </cell>
          <cell r="S141">
            <v>-333957.87413017463</v>
          </cell>
        </row>
        <row r="142">
          <cell r="R142" t="str">
            <v>Miscellaneous Expenses.NA</v>
          </cell>
          <cell r="S142">
            <v>0</v>
          </cell>
        </row>
        <row r="143">
          <cell r="R143" t="str">
            <v>4311.NA</v>
          </cell>
          <cell r="S143">
            <v>0</v>
          </cell>
        </row>
        <row r="144">
          <cell r="R144" t="str">
            <v>4311.S</v>
          </cell>
          <cell r="S144">
            <v>642543.74</v>
          </cell>
        </row>
        <row r="145">
          <cell r="R145" t="str">
            <v>4311.NA1</v>
          </cell>
          <cell r="S145">
            <v>642543.74</v>
          </cell>
        </row>
        <row r="146">
          <cell r="R146" t="str">
            <v>Total Miscellaneous Expenses.NA</v>
          </cell>
          <cell r="S146">
            <v>642543.74</v>
          </cell>
        </row>
        <row r="147">
          <cell r="R147" t="str">
            <v>Total Miscellaneous Expenses.NA1</v>
          </cell>
          <cell r="S147">
            <v>0</v>
          </cell>
        </row>
        <row r="148">
          <cell r="R148" t="str">
            <v>Net Misc Revenue and Expense.NA</v>
          </cell>
          <cell r="S148">
            <v>308585.86586982536</v>
          </cell>
        </row>
        <row r="149">
          <cell r="R149" t="str">
            <v>Net Misc Revenue and Expense.NA1</v>
          </cell>
          <cell r="S149">
            <v>0</v>
          </cell>
        </row>
        <row r="150">
          <cell r="R150" t="str">
            <v>500.NA</v>
          </cell>
          <cell r="S150">
            <v>0</v>
          </cell>
        </row>
        <row r="151">
          <cell r="R151" t="str">
            <v>500.SG</v>
          </cell>
          <cell r="S151">
            <v>6787194.492857188</v>
          </cell>
        </row>
        <row r="152">
          <cell r="R152" t="str">
            <v>500.SG1</v>
          </cell>
          <cell r="S152">
            <v>1018049.8075847517</v>
          </cell>
        </row>
        <row r="153">
          <cell r="R153" t="str">
            <v>500.NA1</v>
          </cell>
          <cell r="S153">
            <v>7805244.3004419394</v>
          </cell>
        </row>
        <row r="154">
          <cell r="R154" t="str">
            <v>500.NA2</v>
          </cell>
          <cell r="S154">
            <v>0</v>
          </cell>
        </row>
        <row r="155">
          <cell r="R155" t="str">
            <v>501.NA</v>
          </cell>
          <cell r="S155">
            <v>0</v>
          </cell>
        </row>
        <row r="156">
          <cell r="R156" t="str">
            <v>501.S</v>
          </cell>
          <cell r="S156">
            <v>0</v>
          </cell>
        </row>
        <row r="157">
          <cell r="R157" t="str">
            <v>501.SE</v>
          </cell>
          <cell r="S157">
            <v>18410818.90384984</v>
          </cell>
        </row>
        <row r="158">
          <cell r="R158" t="str">
            <v>501.SE1</v>
          </cell>
          <cell r="S158">
            <v>0</v>
          </cell>
        </row>
        <row r="159">
          <cell r="R159" t="str">
            <v>501.SE2</v>
          </cell>
          <cell r="S159">
            <v>0</v>
          </cell>
        </row>
        <row r="160">
          <cell r="R160" t="str">
            <v>501.SE3</v>
          </cell>
          <cell r="S160">
            <v>1301734.384684331</v>
          </cell>
        </row>
        <row r="161">
          <cell r="R161" t="str">
            <v>501.NA1</v>
          </cell>
          <cell r="S161">
            <v>19712553.288534172</v>
          </cell>
        </row>
        <row r="162">
          <cell r="R162" t="str">
            <v>501.NA2</v>
          </cell>
          <cell r="S162">
            <v>0</v>
          </cell>
        </row>
        <row r="163">
          <cell r="R163" t="str">
            <v>501NPC.NA</v>
          </cell>
          <cell r="S163">
            <v>0</v>
          </cell>
        </row>
        <row r="164">
          <cell r="R164" t="str">
            <v>501NPC.S</v>
          </cell>
          <cell r="S164">
            <v>0</v>
          </cell>
        </row>
        <row r="165">
          <cell r="R165" t="str">
            <v>501NPC.SE</v>
          </cell>
          <cell r="S165">
            <v>306195104.80921888</v>
          </cell>
        </row>
        <row r="166">
          <cell r="R166" t="str">
            <v>501NPC.SE1</v>
          </cell>
          <cell r="S166">
            <v>0</v>
          </cell>
        </row>
        <row r="167">
          <cell r="R167" t="str">
            <v>501NPC.SE2</v>
          </cell>
          <cell r="S167">
            <v>0</v>
          </cell>
        </row>
        <row r="168">
          <cell r="R168" t="str">
            <v>501NPC.SE3</v>
          </cell>
          <cell r="S168">
            <v>20977900.457398873</v>
          </cell>
        </row>
        <row r="169">
          <cell r="R169" t="str">
            <v>501NPC.NA1</v>
          </cell>
          <cell r="S169">
            <v>327173005.26661777</v>
          </cell>
        </row>
        <row r="170">
          <cell r="R170" t="str">
            <v>501NPC.NA2</v>
          </cell>
          <cell r="S170">
            <v>0</v>
          </cell>
        </row>
        <row r="171">
          <cell r="R171" t="str">
            <v>501NPC.NA3</v>
          </cell>
          <cell r="S171">
            <v>346885558.55515194</v>
          </cell>
        </row>
        <row r="172">
          <cell r="R172" t="str">
            <v>501NPC.NA4</v>
          </cell>
          <cell r="S172">
            <v>0</v>
          </cell>
        </row>
        <row r="173">
          <cell r="R173" t="str">
            <v>502.NA</v>
          </cell>
          <cell r="S173">
            <v>0</v>
          </cell>
        </row>
        <row r="174">
          <cell r="R174" t="str">
            <v>502.SG</v>
          </cell>
          <cell r="S174">
            <v>31711961.911001507</v>
          </cell>
        </row>
        <row r="175">
          <cell r="R175" t="str">
            <v>502.SG1</v>
          </cell>
          <cell r="S175">
            <v>3561286.8281622892</v>
          </cell>
        </row>
        <row r="176">
          <cell r="R176" t="str">
            <v>502.NA1</v>
          </cell>
          <cell r="S176">
            <v>35273248.739163794</v>
          </cell>
        </row>
        <row r="177">
          <cell r="R177" t="str">
            <v>502.NA2</v>
          </cell>
          <cell r="S177">
            <v>0</v>
          </cell>
        </row>
        <row r="178">
          <cell r="R178" t="str">
            <v>503.NA</v>
          </cell>
          <cell r="S178">
            <v>0</v>
          </cell>
        </row>
        <row r="179">
          <cell r="R179" t="str">
            <v>503.SE</v>
          </cell>
          <cell r="S179">
            <v>0</v>
          </cell>
        </row>
        <row r="180">
          <cell r="R180" t="str">
            <v>503.NA1</v>
          </cell>
          <cell r="S180">
            <v>0</v>
          </cell>
        </row>
        <row r="181">
          <cell r="R181" t="str">
            <v>503.NA2</v>
          </cell>
          <cell r="S181">
            <v>0</v>
          </cell>
        </row>
        <row r="182">
          <cell r="R182" t="str">
            <v>503NPC.NA</v>
          </cell>
          <cell r="S182">
            <v>0</v>
          </cell>
        </row>
        <row r="183">
          <cell r="R183" t="str">
            <v>503NPC.SE</v>
          </cell>
          <cell r="S183">
            <v>2053935.4400841543</v>
          </cell>
        </row>
        <row r="184">
          <cell r="R184" t="str">
            <v>503NPC.NA1</v>
          </cell>
          <cell r="S184">
            <v>2053935.4400841543</v>
          </cell>
        </row>
        <row r="185">
          <cell r="R185" t="str">
            <v>503NPC.NA2</v>
          </cell>
          <cell r="S185">
            <v>0</v>
          </cell>
        </row>
        <row r="186">
          <cell r="R186" t="str">
            <v>505.NA</v>
          </cell>
          <cell r="S186">
            <v>0</v>
          </cell>
        </row>
        <row r="187">
          <cell r="R187" t="str">
            <v>505.SG</v>
          </cell>
          <cell r="S187">
            <v>549879.02176988916</v>
          </cell>
        </row>
        <row r="188">
          <cell r="R188" t="str">
            <v>505.SG1</v>
          </cell>
          <cell r="S188">
            <v>122924.20806181818</v>
          </cell>
        </row>
        <row r="189">
          <cell r="R189" t="str">
            <v>505.NA1</v>
          </cell>
          <cell r="S189">
            <v>672803.22983170731</v>
          </cell>
        </row>
        <row r="190">
          <cell r="R190" t="str">
            <v>505.NA2</v>
          </cell>
          <cell r="S190">
            <v>0</v>
          </cell>
        </row>
        <row r="191">
          <cell r="R191" t="str">
            <v>506.NA</v>
          </cell>
          <cell r="S191" t="str">
            <v xml:space="preserve"> </v>
          </cell>
        </row>
        <row r="192">
          <cell r="R192" t="str">
            <v>506.SG</v>
          </cell>
          <cell r="S192">
            <v>11195624.877224971</v>
          </cell>
        </row>
        <row r="193">
          <cell r="R193" t="str">
            <v>506.SE</v>
          </cell>
          <cell r="S193">
            <v>0</v>
          </cell>
        </row>
        <row r="194">
          <cell r="R194" t="str">
            <v>506.SG1</v>
          </cell>
          <cell r="S194">
            <v>1038492.1014549952</v>
          </cell>
        </row>
        <row r="195">
          <cell r="R195" t="str">
            <v>506.NA1</v>
          </cell>
          <cell r="S195">
            <v>12234116.978679966</v>
          </cell>
        </row>
        <row r="196">
          <cell r="R196" t="str">
            <v>506.NA2</v>
          </cell>
          <cell r="S196">
            <v>0</v>
          </cell>
        </row>
        <row r="197">
          <cell r="R197" t="str">
            <v>507.NA</v>
          </cell>
          <cell r="S197">
            <v>0</v>
          </cell>
        </row>
        <row r="198">
          <cell r="R198" t="str">
            <v>507.SG</v>
          </cell>
          <cell r="S198">
            <v>213697.07823189173</v>
          </cell>
        </row>
        <row r="199">
          <cell r="R199" t="str">
            <v>507.SG1</v>
          </cell>
          <cell r="S199">
            <v>0</v>
          </cell>
        </row>
        <row r="200">
          <cell r="R200" t="str">
            <v>507.NA1</v>
          </cell>
          <cell r="S200">
            <v>213697.07823189173</v>
          </cell>
        </row>
        <row r="201">
          <cell r="R201" t="str">
            <v>507.NA2</v>
          </cell>
          <cell r="S201">
            <v>0</v>
          </cell>
        </row>
        <row r="202">
          <cell r="R202" t="str">
            <v>510.NA</v>
          </cell>
          <cell r="S202">
            <v>0</v>
          </cell>
        </row>
        <row r="203">
          <cell r="R203" t="str">
            <v>510.SG</v>
          </cell>
          <cell r="S203">
            <v>386180.86958826345</v>
          </cell>
        </row>
        <row r="204">
          <cell r="R204" t="str">
            <v>510.SG1</v>
          </cell>
          <cell r="S204">
            <v>1233387.2016929463</v>
          </cell>
        </row>
        <row r="205">
          <cell r="R205" t="str">
            <v>510.NA1</v>
          </cell>
          <cell r="S205">
            <v>1619568.0712812096</v>
          </cell>
        </row>
        <row r="206">
          <cell r="R206" t="str">
            <v>510.NA2</v>
          </cell>
          <cell r="S206">
            <v>0</v>
          </cell>
        </row>
        <row r="207">
          <cell r="R207" t="str">
            <v>510.NA3</v>
          </cell>
          <cell r="S207">
            <v>0</v>
          </cell>
        </row>
        <row r="208">
          <cell r="R208" t="str">
            <v>510.NA4</v>
          </cell>
          <cell r="S208">
            <v>0</v>
          </cell>
        </row>
        <row r="209">
          <cell r="R209" t="str">
            <v>511.NA</v>
          </cell>
          <cell r="S209">
            <v>0</v>
          </cell>
        </row>
        <row r="210">
          <cell r="R210" t="str">
            <v>511.SG</v>
          </cell>
          <cell r="S210">
            <v>10097417.45412801</v>
          </cell>
        </row>
        <row r="211">
          <cell r="R211" t="str">
            <v>511.SG1</v>
          </cell>
          <cell r="S211">
            <v>1688735.3517155398</v>
          </cell>
        </row>
        <row r="212">
          <cell r="R212" t="str">
            <v>511.NA1</v>
          </cell>
          <cell r="S212">
            <v>11786152.805843551</v>
          </cell>
        </row>
        <row r="213">
          <cell r="R213" t="str">
            <v>511.NA2</v>
          </cell>
          <cell r="S213">
            <v>0</v>
          </cell>
        </row>
        <row r="214">
          <cell r="R214" t="str">
            <v>512.NA</v>
          </cell>
          <cell r="S214">
            <v>0</v>
          </cell>
        </row>
        <row r="215">
          <cell r="R215" t="str">
            <v>512.SG</v>
          </cell>
          <cell r="S215">
            <v>37674975.932181925</v>
          </cell>
        </row>
        <row r="216">
          <cell r="R216" t="str">
            <v>512.SG1</v>
          </cell>
          <cell r="S216">
            <v>3542166.6386061311</v>
          </cell>
        </row>
        <row r="217">
          <cell r="R217" t="str">
            <v>512.NA1</v>
          </cell>
          <cell r="S217">
            <v>41217142.570788056</v>
          </cell>
        </row>
        <row r="218">
          <cell r="R218" t="str">
            <v>512.NA2</v>
          </cell>
          <cell r="S218">
            <v>0</v>
          </cell>
        </row>
        <row r="219">
          <cell r="R219" t="str">
            <v>513.NA</v>
          </cell>
          <cell r="S219">
            <v>0</v>
          </cell>
        </row>
        <row r="220">
          <cell r="R220" t="str">
            <v>513.SG</v>
          </cell>
          <cell r="S220">
            <v>16845980.437930003</v>
          </cell>
        </row>
        <row r="221">
          <cell r="R221" t="str">
            <v>513.SG1</v>
          </cell>
          <cell r="S221">
            <v>856583.73725996609</v>
          </cell>
        </row>
        <row r="222">
          <cell r="R222" t="str">
            <v>513.NA1</v>
          </cell>
          <cell r="S222">
            <v>17702564.175189968</v>
          </cell>
        </row>
        <row r="223">
          <cell r="R223" t="str">
            <v>513.NA2</v>
          </cell>
          <cell r="S223">
            <v>0</v>
          </cell>
        </row>
        <row r="224">
          <cell r="R224" t="str">
            <v>514.NA</v>
          </cell>
          <cell r="S224">
            <v>0</v>
          </cell>
        </row>
        <row r="225">
          <cell r="R225" t="str">
            <v>514.SG</v>
          </cell>
          <cell r="S225">
            <v>3576285.4563699835</v>
          </cell>
        </row>
        <row r="226">
          <cell r="R226" t="str">
            <v>514.SG1</v>
          </cell>
          <cell r="S226">
            <v>675265.95815496193</v>
          </cell>
        </row>
        <row r="227">
          <cell r="R227" t="str">
            <v>514.NA1</v>
          </cell>
          <cell r="S227">
            <v>4251551.4145249454</v>
          </cell>
        </row>
        <row r="228">
          <cell r="R228" t="str">
            <v>514.NA2</v>
          </cell>
          <cell r="S228">
            <v>0</v>
          </cell>
        </row>
        <row r="229">
          <cell r="R229" t="str">
            <v>Total Steam Power Generation.NA</v>
          </cell>
          <cell r="S229">
            <v>481715583.35921311</v>
          </cell>
        </row>
        <row r="230">
          <cell r="R230" t="str">
            <v>517.NA</v>
          </cell>
          <cell r="S230">
            <v>0</v>
          </cell>
        </row>
        <row r="231">
          <cell r="R231" t="str">
            <v>517.SG</v>
          </cell>
          <cell r="S231">
            <v>0</v>
          </cell>
        </row>
        <row r="232">
          <cell r="R232" t="str">
            <v>517.NA1</v>
          </cell>
          <cell r="S232">
            <v>0</v>
          </cell>
        </row>
        <row r="233">
          <cell r="R233" t="str">
            <v>517.NA2</v>
          </cell>
          <cell r="S233">
            <v>0</v>
          </cell>
        </row>
        <row r="234">
          <cell r="R234" t="str">
            <v>518.NA</v>
          </cell>
          <cell r="S234">
            <v>0</v>
          </cell>
        </row>
        <row r="235">
          <cell r="R235" t="str">
            <v>518.SE</v>
          </cell>
          <cell r="S235">
            <v>0</v>
          </cell>
        </row>
        <row r="236">
          <cell r="R236" t="str">
            <v>518.NA1</v>
          </cell>
          <cell r="S236">
            <v>0</v>
          </cell>
        </row>
        <row r="237">
          <cell r="R237" t="str">
            <v>518.NA2</v>
          </cell>
          <cell r="S237">
            <v>0</v>
          </cell>
        </row>
        <row r="238">
          <cell r="R238" t="str">
            <v>518.NA3</v>
          </cell>
          <cell r="S238">
            <v>0</v>
          </cell>
        </row>
        <row r="239">
          <cell r="R239" t="str">
            <v>519.NA</v>
          </cell>
          <cell r="S239">
            <v>0</v>
          </cell>
        </row>
        <row r="240">
          <cell r="R240" t="str">
            <v>519.SG</v>
          </cell>
          <cell r="S240">
            <v>0</v>
          </cell>
        </row>
        <row r="241">
          <cell r="R241" t="str">
            <v>519.NA1</v>
          </cell>
          <cell r="S241">
            <v>0</v>
          </cell>
        </row>
        <row r="242">
          <cell r="R242" t="str">
            <v>519.NA2</v>
          </cell>
          <cell r="S242">
            <v>0</v>
          </cell>
        </row>
        <row r="243">
          <cell r="R243" t="str">
            <v>520.NA</v>
          </cell>
          <cell r="S243">
            <v>0</v>
          </cell>
        </row>
        <row r="244">
          <cell r="R244" t="str">
            <v>520.SG</v>
          </cell>
          <cell r="S244">
            <v>0</v>
          </cell>
        </row>
        <row r="245">
          <cell r="R245" t="str">
            <v>520.NA1</v>
          </cell>
          <cell r="S245">
            <v>0</v>
          </cell>
        </row>
        <row r="246">
          <cell r="R246" t="str">
            <v>520.NA2</v>
          </cell>
          <cell r="S246">
            <v>0</v>
          </cell>
        </row>
        <row r="247">
          <cell r="R247" t="str">
            <v>520.NA3</v>
          </cell>
          <cell r="S247">
            <v>0</v>
          </cell>
        </row>
        <row r="248">
          <cell r="R248" t="str">
            <v>520.NA4</v>
          </cell>
          <cell r="S248">
            <v>0</v>
          </cell>
        </row>
        <row r="249">
          <cell r="R249" t="str">
            <v>523.NA</v>
          </cell>
          <cell r="S249">
            <v>0</v>
          </cell>
        </row>
        <row r="250">
          <cell r="R250" t="str">
            <v>523.SG</v>
          </cell>
          <cell r="S250">
            <v>0</v>
          </cell>
        </row>
        <row r="251">
          <cell r="R251" t="str">
            <v>523.NA1</v>
          </cell>
          <cell r="S251">
            <v>0</v>
          </cell>
        </row>
        <row r="252">
          <cell r="R252" t="str">
            <v>523.NA2</v>
          </cell>
          <cell r="S252">
            <v>0</v>
          </cell>
        </row>
        <row r="253">
          <cell r="R253" t="str">
            <v>524.NA</v>
          </cell>
          <cell r="S253">
            <v>0</v>
          </cell>
        </row>
        <row r="254">
          <cell r="R254" t="str">
            <v>524.SG</v>
          </cell>
          <cell r="S254">
            <v>0</v>
          </cell>
        </row>
        <row r="255">
          <cell r="R255" t="str">
            <v>524.NA1</v>
          </cell>
          <cell r="S255">
            <v>0</v>
          </cell>
        </row>
        <row r="256">
          <cell r="R256" t="str">
            <v>524.NA2</v>
          </cell>
          <cell r="S256">
            <v>0</v>
          </cell>
        </row>
        <row r="257">
          <cell r="R257" t="str">
            <v>528.NA</v>
          </cell>
          <cell r="S257">
            <v>0</v>
          </cell>
        </row>
        <row r="258">
          <cell r="R258" t="str">
            <v>528.SG</v>
          </cell>
          <cell r="S258">
            <v>0</v>
          </cell>
        </row>
        <row r="259">
          <cell r="R259" t="str">
            <v>528.NA1</v>
          </cell>
          <cell r="S259">
            <v>0</v>
          </cell>
        </row>
        <row r="260">
          <cell r="R260" t="str">
            <v>528.NA2</v>
          </cell>
          <cell r="S260">
            <v>0</v>
          </cell>
        </row>
        <row r="261">
          <cell r="R261" t="str">
            <v>529.NA</v>
          </cell>
          <cell r="S261">
            <v>0</v>
          </cell>
        </row>
        <row r="262">
          <cell r="R262" t="str">
            <v>529.SG</v>
          </cell>
          <cell r="S262">
            <v>0</v>
          </cell>
        </row>
        <row r="263">
          <cell r="R263" t="str">
            <v>529.NA1</v>
          </cell>
          <cell r="S263">
            <v>0</v>
          </cell>
        </row>
        <row r="264">
          <cell r="R264" t="str">
            <v>529.NA2</v>
          </cell>
          <cell r="S264">
            <v>0</v>
          </cell>
        </row>
        <row r="265">
          <cell r="R265" t="str">
            <v>530.NA</v>
          </cell>
          <cell r="S265">
            <v>0</v>
          </cell>
        </row>
        <row r="266">
          <cell r="R266" t="str">
            <v>530.SG</v>
          </cell>
          <cell r="S266">
            <v>0</v>
          </cell>
        </row>
        <row r="267">
          <cell r="R267" t="str">
            <v>530.NA1</v>
          </cell>
          <cell r="S267">
            <v>0</v>
          </cell>
        </row>
        <row r="268">
          <cell r="R268" t="str">
            <v>530.NA2</v>
          </cell>
          <cell r="S268">
            <v>0</v>
          </cell>
        </row>
        <row r="269">
          <cell r="R269" t="str">
            <v>531.NA</v>
          </cell>
          <cell r="S269">
            <v>0</v>
          </cell>
        </row>
        <row r="270">
          <cell r="R270" t="str">
            <v>531.SG</v>
          </cell>
          <cell r="S270">
            <v>0</v>
          </cell>
        </row>
        <row r="271">
          <cell r="R271" t="str">
            <v>531.NA1</v>
          </cell>
          <cell r="S271">
            <v>0</v>
          </cell>
        </row>
        <row r="272">
          <cell r="R272" t="str">
            <v>531.NA2</v>
          </cell>
          <cell r="S272">
            <v>0</v>
          </cell>
        </row>
        <row r="273">
          <cell r="R273" t="str">
            <v>532.NA</v>
          </cell>
          <cell r="S273">
            <v>0</v>
          </cell>
        </row>
        <row r="274">
          <cell r="R274" t="str">
            <v>532.SG</v>
          </cell>
          <cell r="S274">
            <v>0</v>
          </cell>
        </row>
        <row r="275">
          <cell r="R275" t="str">
            <v>532.NA1</v>
          </cell>
          <cell r="S275">
            <v>0</v>
          </cell>
        </row>
        <row r="276">
          <cell r="R276" t="str">
            <v>532.NA2</v>
          </cell>
          <cell r="S276">
            <v>0</v>
          </cell>
        </row>
        <row r="277">
          <cell r="R277" t="str">
            <v>Total Nuclear Power Generation.NA</v>
          </cell>
          <cell r="S277">
            <v>0</v>
          </cell>
        </row>
        <row r="278">
          <cell r="R278" t="str">
            <v>Total Nuclear Power Generation.NA1</v>
          </cell>
          <cell r="S278">
            <v>0</v>
          </cell>
        </row>
        <row r="279">
          <cell r="R279" t="str">
            <v>535.NA</v>
          </cell>
          <cell r="S279">
            <v>0</v>
          </cell>
        </row>
        <row r="280">
          <cell r="R280" t="str">
            <v>535.DGP</v>
          </cell>
          <cell r="S280">
            <v>0</v>
          </cell>
        </row>
        <row r="281">
          <cell r="R281" t="str">
            <v>535.SG</v>
          </cell>
          <cell r="S281">
            <v>3267113.1143028084</v>
          </cell>
        </row>
        <row r="282">
          <cell r="R282" t="str">
            <v>535.SG1</v>
          </cell>
          <cell r="S282">
            <v>441070.02434125222</v>
          </cell>
        </row>
        <row r="283">
          <cell r="R283" t="str">
            <v>535.NA1</v>
          </cell>
          <cell r="S283">
            <v>0</v>
          </cell>
        </row>
        <row r="284">
          <cell r="R284" t="str">
            <v>535.NA2</v>
          </cell>
          <cell r="S284">
            <v>3708183.1386440606</v>
          </cell>
        </row>
        <row r="285">
          <cell r="R285" t="str">
            <v>535.NA3</v>
          </cell>
          <cell r="S285">
            <v>0</v>
          </cell>
        </row>
        <row r="286">
          <cell r="R286" t="str">
            <v>536.NA</v>
          </cell>
          <cell r="S286">
            <v>0</v>
          </cell>
        </row>
        <row r="287">
          <cell r="R287" t="str">
            <v>536.DGP</v>
          </cell>
          <cell r="S287">
            <v>0</v>
          </cell>
        </row>
        <row r="288">
          <cell r="R288" t="str">
            <v>536.SG</v>
          </cell>
          <cell r="S288">
            <v>16784.807085963192</v>
          </cell>
        </row>
        <row r="289">
          <cell r="R289" t="str">
            <v>536.SG1</v>
          </cell>
          <cell r="S289">
            <v>0</v>
          </cell>
        </row>
        <row r="290">
          <cell r="R290" t="str">
            <v>536.NA1</v>
          </cell>
          <cell r="S290">
            <v>0</v>
          </cell>
        </row>
        <row r="291">
          <cell r="R291" t="str">
            <v>536.NA2</v>
          </cell>
          <cell r="S291">
            <v>16784.807085963192</v>
          </cell>
        </row>
        <row r="292">
          <cell r="R292" t="str">
            <v>536.NA3</v>
          </cell>
          <cell r="S292">
            <v>0</v>
          </cell>
        </row>
        <row r="293">
          <cell r="R293" t="str">
            <v>537.NA</v>
          </cell>
          <cell r="S293">
            <v>0</v>
          </cell>
        </row>
        <row r="294">
          <cell r="R294" t="str">
            <v>537.DGP</v>
          </cell>
          <cell r="S294">
            <v>0</v>
          </cell>
        </row>
        <row r="295">
          <cell r="R295" t="str">
            <v>537.SG</v>
          </cell>
          <cell r="S295">
            <v>1829590.8644036618</v>
          </cell>
        </row>
        <row r="296">
          <cell r="R296" t="str">
            <v>537.SG1</v>
          </cell>
          <cell r="S296">
            <v>155357.50606389387</v>
          </cell>
        </row>
        <row r="297">
          <cell r="R297" t="str">
            <v>537.NA1</v>
          </cell>
          <cell r="S297">
            <v>0</v>
          </cell>
        </row>
        <row r="298">
          <cell r="R298" t="str">
            <v>537.NA2</v>
          </cell>
          <cell r="S298">
            <v>1984948.3704675557</v>
          </cell>
        </row>
        <row r="299">
          <cell r="R299" t="str">
            <v>537.NA3</v>
          </cell>
          <cell r="S299">
            <v>0</v>
          </cell>
        </row>
        <row r="300">
          <cell r="R300" t="str">
            <v>538.NA</v>
          </cell>
          <cell r="S300">
            <v>0</v>
          </cell>
        </row>
        <row r="301">
          <cell r="R301" t="str">
            <v>538.DGP</v>
          </cell>
          <cell r="S301">
            <v>0</v>
          </cell>
        </row>
        <row r="302">
          <cell r="R302" t="str">
            <v>538.SG</v>
          </cell>
          <cell r="S302">
            <v>0</v>
          </cell>
        </row>
        <row r="303">
          <cell r="R303" t="str">
            <v>538.SG1</v>
          </cell>
          <cell r="S303">
            <v>0</v>
          </cell>
        </row>
        <row r="304">
          <cell r="R304" t="str">
            <v>538.NA1</v>
          </cell>
          <cell r="S304">
            <v>0</v>
          </cell>
        </row>
        <row r="305">
          <cell r="R305" t="str">
            <v>538.NA2</v>
          </cell>
          <cell r="S305">
            <v>0</v>
          </cell>
        </row>
        <row r="306">
          <cell r="R306" t="str">
            <v>538.NA3</v>
          </cell>
          <cell r="S306">
            <v>0</v>
          </cell>
        </row>
        <row r="307">
          <cell r="R307" t="str">
            <v>539.NA</v>
          </cell>
          <cell r="S307">
            <v>0</v>
          </cell>
        </row>
        <row r="308">
          <cell r="R308" t="str">
            <v>539.DGP</v>
          </cell>
          <cell r="S308">
            <v>0</v>
          </cell>
        </row>
        <row r="309">
          <cell r="R309" t="str">
            <v>539.SG</v>
          </cell>
          <cell r="S309">
            <v>5111938.8339526681</v>
          </cell>
        </row>
        <row r="310">
          <cell r="R310" t="str">
            <v>539.SG1</v>
          </cell>
          <cell r="S310">
            <v>3001094.4979365165</v>
          </cell>
        </row>
        <row r="311">
          <cell r="R311" t="str">
            <v>539.NA1</v>
          </cell>
          <cell r="S311">
            <v>0</v>
          </cell>
        </row>
        <row r="312">
          <cell r="R312" t="str">
            <v>539.NA2</v>
          </cell>
          <cell r="S312">
            <v>0</v>
          </cell>
        </row>
        <row r="313">
          <cell r="R313" t="str">
            <v>539.NA3</v>
          </cell>
          <cell r="S313">
            <v>8113033.3318891842</v>
          </cell>
        </row>
        <row r="314">
          <cell r="R314" t="str">
            <v>539.NA4</v>
          </cell>
          <cell r="S314">
            <v>0</v>
          </cell>
        </row>
        <row r="315">
          <cell r="R315" t="str">
            <v>540.NA</v>
          </cell>
          <cell r="S315">
            <v>0</v>
          </cell>
        </row>
        <row r="316">
          <cell r="R316" t="str">
            <v>540.DGP</v>
          </cell>
          <cell r="S316">
            <v>0</v>
          </cell>
        </row>
        <row r="317">
          <cell r="R317" t="str">
            <v>540.SG</v>
          </cell>
          <cell r="S317">
            <v>545329.14748374408</v>
          </cell>
        </row>
        <row r="318">
          <cell r="R318" t="str">
            <v>540.SG1</v>
          </cell>
          <cell r="S318">
            <v>-10777.391766948171</v>
          </cell>
        </row>
        <row r="319">
          <cell r="R319" t="str">
            <v>540.NA1</v>
          </cell>
          <cell r="S319">
            <v>0</v>
          </cell>
        </row>
        <row r="320">
          <cell r="R320" t="str">
            <v>540.NA2</v>
          </cell>
          <cell r="S320">
            <v>534551.75571679592</v>
          </cell>
        </row>
        <row r="321">
          <cell r="R321" t="str">
            <v>540.NA3</v>
          </cell>
          <cell r="S321">
            <v>0</v>
          </cell>
        </row>
        <row r="322">
          <cell r="R322" t="str">
            <v>541.NA</v>
          </cell>
          <cell r="S322">
            <v>0</v>
          </cell>
        </row>
        <row r="323">
          <cell r="R323" t="str">
            <v>541.DGP</v>
          </cell>
          <cell r="S323">
            <v>0</v>
          </cell>
        </row>
        <row r="324">
          <cell r="R324" t="str">
            <v>541.SG</v>
          </cell>
          <cell r="S324">
            <v>205.49924251581623</v>
          </cell>
        </row>
        <row r="325">
          <cell r="R325" t="str">
            <v>541.SG1</v>
          </cell>
          <cell r="S325">
            <v>0</v>
          </cell>
        </row>
        <row r="326">
          <cell r="R326" t="str">
            <v>541.NA1</v>
          </cell>
          <cell r="S326">
            <v>0</v>
          </cell>
        </row>
        <row r="327">
          <cell r="R327" t="str">
            <v>541.NA2</v>
          </cell>
          <cell r="S327">
            <v>205.49924251581623</v>
          </cell>
        </row>
        <row r="328">
          <cell r="R328" t="str">
            <v>541.NA3</v>
          </cell>
          <cell r="S328">
            <v>0</v>
          </cell>
        </row>
        <row r="329">
          <cell r="R329" t="str">
            <v>542.NA</v>
          </cell>
          <cell r="S329">
            <v>0</v>
          </cell>
        </row>
        <row r="330">
          <cell r="R330" t="str">
            <v>542.DGP</v>
          </cell>
          <cell r="S330">
            <v>0</v>
          </cell>
        </row>
        <row r="331">
          <cell r="R331" t="str">
            <v>542.SG</v>
          </cell>
          <cell r="S331">
            <v>302189.02401825669</v>
          </cell>
        </row>
        <row r="332">
          <cell r="R332" t="str">
            <v>542.SG1</v>
          </cell>
          <cell r="S332">
            <v>11414.269729239038</v>
          </cell>
        </row>
        <row r="333">
          <cell r="R333" t="str">
            <v>542.NA1</v>
          </cell>
          <cell r="S333">
            <v>0</v>
          </cell>
        </row>
        <row r="334">
          <cell r="R334" t="str">
            <v>542.NA2</v>
          </cell>
          <cell r="S334">
            <v>313603.29374749574</v>
          </cell>
        </row>
        <row r="335">
          <cell r="R335" t="str">
            <v>542.NA3</v>
          </cell>
          <cell r="S335">
            <v>0</v>
          </cell>
        </row>
        <row r="336">
          <cell r="R336" t="str">
            <v>542.NA4</v>
          </cell>
          <cell r="S336">
            <v>0</v>
          </cell>
        </row>
        <row r="337">
          <cell r="R337" t="str">
            <v>542.NA5</v>
          </cell>
          <cell r="S337">
            <v>0</v>
          </cell>
        </row>
        <row r="338">
          <cell r="R338" t="str">
            <v>542.NA6</v>
          </cell>
          <cell r="S338">
            <v>0</v>
          </cell>
        </row>
        <row r="339">
          <cell r="R339" t="str">
            <v>543.NA</v>
          </cell>
          <cell r="S339">
            <v>0</v>
          </cell>
        </row>
        <row r="340">
          <cell r="R340" t="str">
            <v>543.DGP</v>
          </cell>
          <cell r="S340">
            <v>0</v>
          </cell>
        </row>
        <row r="341">
          <cell r="R341" t="str">
            <v>543.SG</v>
          </cell>
          <cell r="S341">
            <v>414239.06481218198</v>
          </cell>
        </row>
        <row r="342">
          <cell r="R342" t="str">
            <v>543.SG1</v>
          </cell>
          <cell r="S342">
            <v>209574.44539039987</v>
          </cell>
        </row>
        <row r="343">
          <cell r="R343" t="str">
            <v>543.NA1</v>
          </cell>
          <cell r="S343">
            <v>0</v>
          </cell>
        </row>
        <row r="344">
          <cell r="R344" t="str">
            <v>543.NA2</v>
          </cell>
          <cell r="S344">
            <v>623813.51020258188</v>
          </cell>
        </row>
        <row r="345">
          <cell r="R345" t="str">
            <v>543.NA3</v>
          </cell>
          <cell r="S345">
            <v>0</v>
          </cell>
        </row>
        <row r="346">
          <cell r="R346" t="str">
            <v>544.NA</v>
          </cell>
          <cell r="S346">
            <v>0</v>
          </cell>
        </row>
        <row r="347">
          <cell r="R347" t="str">
            <v>544.DGP</v>
          </cell>
          <cell r="S347">
            <v>0</v>
          </cell>
        </row>
        <row r="348">
          <cell r="R348" t="str">
            <v>544.SG</v>
          </cell>
          <cell r="S348">
            <v>651826.7026578486</v>
          </cell>
        </row>
        <row r="349">
          <cell r="R349" t="str">
            <v>544.SG1</v>
          </cell>
          <cell r="S349">
            <v>84279.443107160143</v>
          </cell>
        </row>
        <row r="350">
          <cell r="R350" t="str">
            <v>544.NA1</v>
          </cell>
          <cell r="S350">
            <v>0</v>
          </cell>
        </row>
        <row r="351">
          <cell r="R351" t="str">
            <v>544.NA2</v>
          </cell>
          <cell r="S351">
            <v>736106.14576500875</v>
          </cell>
        </row>
        <row r="352">
          <cell r="R352" t="str">
            <v>544.NA3</v>
          </cell>
          <cell r="S352">
            <v>0</v>
          </cell>
        </row>
        <row r="353">
          <cell r="R353" t="str">
            <v>545.NA</v>
          </cell>
          <cell r="S353">
            <v>0</v>
          </cell>
        </row>
        <row r="354">
          <cell r="R354" t="str">
            <v>545.DGP</v>
          </cell>
          <cell r="S354">
            <v>0</v>
          </cell>
        </row>
        <row r="355">
          <cell r="R355" t="str">
            <v>545.SG</v>
          </cell>
          <cell r="S355">
            <v>1368883.9415804511</v>
          </cell>
        </row>
        <row r="356">
          <cell r="R356" t="str">
            <v>545.SG1</v>
          </cell>
          <cell r="S356">
            <v>328284.68129685998</v>
          </cell>
        </row>
        <row r="357">
          <cell r="R357" t="str">
            <v>545.NA1</v>
          </cell>
          <cell r="S357">
            <v>0</v>
          </cell>
        </row>
        <row r="358">
          <cell r="R358" t="str">
            <v>545.NA2</v>
          </cell>
          <cell r="S358">
            <v>1697168.622877311</v>
          </cell>
        </row>
        <row r="359">
          <cell r="R359" t="str">
            <v>545.NA3</v>
          </cell>
          <cell r="S359">
            <v>0</v>
          </cell>
        </row>
        <row r="360">
          <cell r="R360" t="str">
            <v>Total Hydraulic Power Generation .NA</v>
          </cell>
          <cell r="S360">
            <v>17728398.475638472</v>
          </cell>
        </row>
        <row r="361">
          <cell r="R361" t="str">
            <v>Total Hydraulic Power Generation .NA1</v>
          </cell>
          <cell r="S361">
            <v>0</v>
          </cell>
        </row>
        <row r="362">
          <cell r="R362" t="str">
            <v>546.NA</v>
          </cell>
          <cell r="S362">
            <v>0</v>
          </cell>
        </row>
        <row r="363">
          <cell r="R363" t="str">
            <v>546.SG</v>
          </cell>
          <cell r="S363">
            <v>124906.12903588339</v>
          </cell>
        </row>
        <row r="364">
          <cell r="R364" t="str">
            <v>546.SG1</v>
          </cell>
          <cell r="S364">
            <v>0</v>
          </cell>
        </row>
        <row r="365">
          <cell r="R365" t="str">
            <v>546.NA1</v>
          </cell>
          <cell r="S365">
            <v>124906.12903588339</v>
          </cell>
        </row>
        <row r="366">
          <cell r="R366" t="str">
            <v>546.NA2</v>
          </cell>
          <cell r="S366">
            <v>0</v>
          </cell>
        </row>
        <row r="367">
          <cell r="R367" t="str">
            <v>547.NA</v>
          </cell>
          <cell r="S367">
            <v>0</v>
          </cell>
        </row>
        <row r="368">
          <cell r="R368" t="str">
            <v>547.SE</v>
          </cell>
          <cell r="S368">
            <v>0</v>
          </cell>
        </row>
        <row r="369">
          <cell r="R369" t="str">
            <v>547.SE1</v>
          </cell>
          <cell r="S369">
            <v>0</v>
          </cell>
        </row>
        <row r="370">
          <cell r="R370" t="str">
            <v>547.NA1</v>
          </cell>
          <cell r="S370">
            <v>0</v>
          </cell>
        </row>
        <row r="371">
          <cell r="R371" t="str">
            <v>547.NA2</v>
          </cell>
          <cell r="S371">
            <v>0</v>
          </cell>
        </row>
        <row r="372">
          <cell r="R372" t="str">
            <v>547NPC.NA</v>
          </cell>
          <cell r="S372">
            <v>0</v>
          </cell>
        </row>
        <row r="373">
          <cell r="R373" t="str">
            <v>547NPC.SE</v>
          </cell>
          <cell r="S373">
            <v>103556592.81961994</v>
          </cell>
        </row>
        <row r="374">
          <cell r="R374" t="str">
            <v>547NPC.SE1</v>
          </cell>
          <cell r="S374">
            <v>625605.41855180031</v>
          </cell>
        </row>
        <row r="375">
          <cell r="R375" t="str">
            <v>547NPC.NA1</v>
          </cell>
          <cell r="S375">
            <v>104182198.23817174</v>
          </cell>
        </row>
        <row r="376">
          <cell r="R376" t="str">
            <v>547NPC.NA2</v>
          </cell>
          <cell r="S376">
            <v>0</v>
          </cell>
        </row>
        <row r="377">
          <cell r="R377" t="str">
            <v>548.NA</v>
          </cell>
          <cell r="S377">
            <v>0</v>
          </cell>
        </row>
        <row r="378">
          <cell r="R378" t="str">
            <v>548.SG</v>
          </cell>
          <cell r="S378">
            <v>7368549.0290650325</v>
          </cell>
        </row>
        <row r="379">
          <cell r="R379" t="str">
            <v>548.SG1</v>
          </cell>
          <cell r="S379">
            <v>336003.24911495432</v>
          </cell>
        </row>
        <row r="380">
          <cell r="R380" t="str">
            <v>548.NA1</v>
          </cell>
          <cell r="S380">
            <v>7704552.2781799864</v>
          </cell>
        </row>
        <row r="381">
          <cell r="R381" t="str">
            <v>548.NA2</v>
          </cell>
          <cell r="S381">
            <v>0</v>
          </cell>
        </row>
        <row r="382">
          <cell r="R382" t="str">
            <v>549.NA</v>
          </cell>
          <cell r="S382">
            <v>0</v>
          </cell>
        </row>
        <row r="383">
          <cell r="R383" t="str">
            <v>549.S</v>
          </cell>
          <cell r="S383">
            <v>0</v>
          </cell>
        </row>
        <row r="384">
          <cell r="R384" t="str">
            <v>549.SG</v>
          </cell>
          <cell r="S384">
            <v>1561943.0275807122</v>
          </cell>
        </row>
        <row r="385">
          <cell r="R385" t="str">
            <v>549.SG1</v>
          </cell>
          <cell r="S385">
            <v>633913.77523034136</v>
          </cell>
        </row>
        <row r="386">
          <cell r="R386" t="str">
            <v>549.NA1</v>
          </cell>
          <cell r="S386">
            <v>2195856.8028110536</v>
          </cell>
        </row>
        <row r="387">
          <cell r="R387" t="str">
            <v>549.NA2</v>
          </cell>
          <cell r="S387">
            <v>0</v>
          </cell>
        </row>
        <row r="388">
          <cell r="R388" t="str">
            <v>549.NA3</v>
          </cell>
          <cell r="S388">
            <v>0</v>
          </cell>
        </row>
        <row r="389">
          <cell r="R389" t="str">
            <v>549.NA4</v>
          </cell>
          <cell r="S389">
            <v>0</v>
          </cell>
        </row>
        <row r="390">
          <cell r="R390" t="str">
            <v>549.NA5</v>
          </cell>
          <cell r="S390">
            <v>0</v>
          </cell>
        </row>
        <row r="391">
          <cell r="R391" t="str">
            <v>550.NA</v>
          </cell>
          <cell r="S391">
            <v>0</v>
          </cell>
        </row>
        <row r="392">
          <cell r="R392" t="str">
            <v>550.S</v>
          </cell>
          <cell r="S392">
            <v>0</v>
          </cell>
        </row>
        <row r="393">
          <cell r="R393" t="str">
            <v>550.SG</v>
          </cell>
          <cell r="S393">
            <v>17019.529660787062</v>
          </cell>
        </row>
        <row r="394">
          <cell r="R394" t="str">
            <v>550.SG1</v>
          </cell>
          <cell r="S394">
            <v>1745958.2488369129</v>
          </cell>
        </row>
        <row r="395">
          <cell r="R395" t="str">
            <v>550.NA1</v>
          </cell>
          <cell r="S395">
            <v>1762977.7784976999</v>
          </cell>
        </row>
        <row r="396">
          <cell r="R396" t="str">
            <v>550.NA2</v>
          </cell>
          <cell r="S396">
            <v>0</v>
          </cell>
        </row>
        <row r="397">
          <cell r="R397" t="str">
            <v>551.NA</v>
          </cell>
          <cell r="S397">
            <v>0</v>
          </cell>
        </row>
        <row r="398">
          <cell r="R398" t="str">
            <v>551.SG</v>
          </cell>
          <cell r="S398">
            <v>0</v>
          </cell>
        </row>
        <row r="399">
          <cell r="R399" t="str">
            <v>551.NA1</v>
          </cell>
          <cell r="S399">
            <v>0</v>
          </cell>
        </row>
        <row r="400">
          <cell r="R400" t="str">
            <v>551.NA2</v>
          </cell>
          <cell r="S400">
            <v>0</v>
          </cell>
        </row>
        <row r="401">
          <cell r="R401" t="str">
            <v>552.NA</v>
          </cell>
          <cell r="S401">
            <v>0</v>
          </cell>
        </row>
        <row r="402">
          <cell r="R402" t="str">
            <v>552.SG</v>
          </cell>
          <cell r="S402">
            <v>1881338.5371127198</v>
          </cell>
        </row>
        <row r="403">
          <cell r="R403" t="str">
            <v>552.SG1</v>
          </cell>
          <cell r="S403">
            <v>41643.970156725969</v>
          </cell>
        </row>
        <row r="404">
          <cell r="R404" t="str">
            <v>552.NA1</v>
          </cell>
          <cell r="S404">
            <v>1922982.5072694458</v>
          </cell>
        </row>
        <row r="405">
          <cell r="R405" t="str">
            <v>552.NA2</v>
          </cell>
          <cell r="S405">
            <v>0</v>
          </cell>
        </row>
        <row r="406">
          <cell r="R406" t="str">
            <v>553.NA</v>
          </cell>
          <cell r="S406">
            <v>0</v>
          </cell>
        </row>
        <row r="407">
          <cell r="R407" t="str">
            <v>553.SG</v>
          </cell>
          <cell r="S407">
            <v>2618505.5465595927</v>
          </cell>
        </row>
        <row r="408">
          <cell r="R408" t="str">
            <v>553.SG1</v>
          </cell>
          <cell r="S408">
            <v>4627739.3040264146</v>
          </cell>
        </row>
        <row r="409">
          <cell r="R409" t="str">
            <v>553.SG2</v>
          </cell>
          <cell r="S409">
            <v>164218.11488601894</v>
          </cell>
        </row>
        <row r="410">
          <cell r="R410" t="str">
            <v>553.NA1</v>
          </cell>
          <cell r="S410">
            <v>7410462.9654720267</v>
          </cell>
        </row>
        <row r="411">
          <cell r="R411" t="str">
            <v>553.NA2</v>
          </cell>
          <cell r="S411">
            <v>0</v>
          </cell>
        </row>
        <row r="412">
          <cell r="R412" t="str">
            <v>554.NA</v>
          </cell>
          <cell r="S412">
            <v>0</v>
          </cell>
        </row>
        <row r="413">
          <cell r="R413" t="str">
            <v>554.SG</v>
          </cell>
          <cell r="S413">
            <v>814121.06333419867</v>
          </cell>
        </row>
        <row r="414">
          <cell r="R414" t="str">
            <v>554.SG1</v>
          </cell>
          <cell r="S414">
            <v>485578.95693063643</v>
          </cell>
        </row>
        <row r="415">
          <cell r="R415" t="str">
            <v>554.SG2</v>
          </cell>
          <cell r="S415">
            <v>62389.500927435089</v>
          </cell>
        </row>
        <row r="416">
          <cell r="R416" t="str">
            <v>554.NA1</v>
          </cell>
          <cell r="S416">
            <v>1362089.5211922701</v>
          </cell>
        </row>
        <row r="417">
          <cell r="R417" t="str">
            <v>554.NA2</v>
          </cell>
          <cell r="S417">
            <v>0</v>
          </cell>
        </row>
        <row r="418">
          <cell r="R418" t="str">
            <v>Total Other Power Generation.NA</v>
          </cell>
          <cell r="S418">
            <v>126666026.22063011</v>
          </cell>
        </row>
        <row r="419">
          <cell r="R419" t="str">
            <v>Total Other Power Generation.NA1</v>
          </cell>
          <cell r="S419">
            <v>0</v>
          </cell>
        </row>
        <row r="420">
          <cell r="R420" t="str">
            <v>Total Other Power Generation.NA2</v>
          </cell>
          <cell r="S420">
            <v>0</v>
          </cell>
        </row>
        <row r="421">
          <cell r="R421" t="str">
            <v>555.NA</v>
          </cell>
          <cell r="S421">
            <v>0</v>
          </cell>
        </row>
        <row r="422">
          <cell r="R422" t="str">
            <v>555.S</v>
          </cell>
          <cell r="S422">
            <v>0</v>
          </cell>
        </row>
        <row r="423">
          <cell r="R423" t="str">
            <v>555.NA1</v>
          </cell>
          <cell r="S423">
            <v>0</v>
          </cell>
        </row>
        <row r="424">
          <cell r="R424" t="str">
            <v>555.NA2</v>
          </cell>
          <cell r="S424">
            <v>0</v>
          </cell>
        </row>
        <row r="425">
          <cell r="R425" t="str">
            <v>555NPC.NA</v>
          </cell>
          <cell r="S425">
            <v>0</v>
          </cell>
        </row>
        <row r="426">
          <cell r="R426" t="str">
            <v>555NPC.S</v>
          </cell>
          <cell r="S426">
            <v>999011.25</v>
          </cell>
        </row>
        <row r="427">
          <cell r="R427" t="str">
            <v>555NPC.SG</v>
          </cell>
          <cell r="S427">
            <v>279009670.9015702</v>
          </cell>
        </row>
        <row r="428">
          <cell r="R428" t="str">
            <v>555NPC.SE</v>
          </cell>
          <cell r="S428">
            <v>9300160.3639984392</v>
          </cell>
        </row>
        <row r="429">
          <cell r="R429" t="str">
            <v>555NPC.SG1</v>
          </cell>
          <cell r="S429">
            <v>0</v>
          </cell>
        </row>
        <row r="430">
          <cell r="R430" t="str">
            <v>555NPC.DGP</v>
          </cell>
          <cell r="S430">
            <v>0</v>
          </cell>
        </row>
        <row r="431">
          <cell r="R431" t="str">
            <v>555NPC.NA1</v>
          </cell>
          <cell r="S431">
            <v>289308842.51556861</v>
          </cell>
        </row>
        <row r="432">
          <cell r="R432" t="str">
            <v>555NPC.NA2</v>
          </cell>
          <cell r="S432">
            <v>0</v>
          </cell>
        </row>
        <row r="433">
          <cell r="R433" t="str">
            <v>555NPC.NA3</v>
          </cell>
          <cell r="S433">
            <v>289308842.51556861</v>
          </cell>
        </row>
        <row r="434">
          <cell r="R434" t="str">
            <v>555NPC.NA4</v>
          </cell>
          <cell r="S434">
            <v>0</v>
          </cell>
        </row>
        <row r="435">
          <cell r="R435" t="str">
            <v>556.NA</v>
          </cell>
          <cell r="S435">
            <v>0</v>
          </cell>
        </row>
        <row r="436">
          <cell r="R436" t="str">
            <v>556.SG</v>
          </cell>
          <cell r="S436">
            <v>529848.32117264415</v>
          </cell>
        </row>
        <row r="437">
          <cell r="R437" t="str">
            <v>556.NA1</v>
          </cell>
          <cell r="S437">
            <v>0</v>
          </cell>
        </row>
        <row r="438">
          <cell r="R438" t="str">
            <v>556.NA2</v>
          </cell>
          <cell r="S438">
            <v>529848.32117264415</v>
          </cell>
        </row>
        <row r="439">
          <cell r="R439" t="str">
            <v>556.NA3</v>
          </cell>
          <cell r="S439">
            <v>0</v>
          </cell>
        </row>
        <row r="440">
          <cell r="R440" t="str">
            <v>556.NA4</v>
          </cell>
          <cell r="S440">
            <v>0</v>
          </cell>
        </row>
        <row r="441">
          <cell r="R441" t="str">
            <v>556.NA5</v>
          </cell>
          <cell r="S441">
            <v>0</v>
          </cell>
        </row>
        <row r="442">
          <cell r="R442" t="str">
            <v>557.NA</v>
          </cell>
          <cell r="S442">
            <v>0</v>
          </cell>
        </row>
        <row r="443">
          <cell r="R443" t="str">
            <v>557.S</v>
          </cell>
          <cell r="S443">
            <v>35000.04</v>
          </cell>
        </row>
        <row r="444">
          <cell r="R444" t="str">
            <v>557.SG</v>
          </cell>
          <cell r="S444">
            <v>16018131.423410278</v>
          </cell>
        </row>
        <row r="445">
          <cell r="R445" t="str">
            <v>557.SGCT</v>
          </cell>
          <cell r="S445">
            <v>0</v>
          </cell>
        </row>
        <row r="446">
          <cell r="R446" t="str">
            <v>557.SE</v>
          </cell>
          <cell r="S446">
            <v>3772.5450027368561</v>
          </cell>
        </row>
        <row r="447">
          <cell r="R447" t="str">
            <v>557.SG1</v>
          </cell>
          <cell r="S447">
            <v>0</v>
          </cell>
        </row>
        <row r="448">
          <cell r="R448" t="str">
            <v>557.TROJP</v>
          </cell>
          <cell r="S448">
            <v>0</v>
          </cell>
        </row>
        <row r="449">
          <cell r="R449" t="str">
            <v>557.NA1</v>
          </cell>
          <cell r="S449">
            <v>0</v>
          </cell>
        </row>
        <row r="450">
          <cell r="R450" t="str">
            <v>557.NA2</v>
          </cell>
          <cell r="S450">
            <v>16056904.008413013</v>
          </cell>
        </row>
        <row r="451">
          <cell r="R451" t="str">
            <v>557.NA3</v>
          </cell>
          <cell r="S451">
            <v>0</v>
          </cell>
        </row>
        <row r="452">
          <cell r="R452" t="str">
            <v>Embedded Cost Differentials.NA</v>
          </cell>
          <cell r="S452">
            <v>0</v>
          </cell>
        </row>
        <row r="453">
          <cell r="R453" t="str">
            <v>Company Owned Hydro.DGP</v>
          </cell>
          <cell r="S453">
            <v>0</v>
          </cell>
        </row>
        <row r="454">
          <cell r="R454" t="str">
            <v>Company Owned Hydro.SG</v>
          </cell>
          <cell r="S454">
            <v>0</v>
          </cell>
        </row>
        <row r="455">
          <cell r="R455" t="str">
            <v>Mid-C Contract.MC</v>
          </cell>
          <cell r="S455">
            <v>0</v>
          </cell>
        </row>
        <row r="456">
          <cell r="R456" t="str">
            <v>Mid-C Contract.SG</v>
          </cell>
          <cell r="S456">
            <v>0</v>
          </cell>
        </row>
        <row r="457">
          <cell r="R457" t="str">
            <v>Existing QF Contracts.S</v>
          </cell>
          <cell r="S457">
            <v>0</v>
          </cell>
        </row>
        <row r="458">
          <cell r="R458" t="str">
            <v>Existing QF Contracts.SG</v>
          </cell>
          <cell r="S458">
            <v>0</v>
          </cell>
        </row>
        <row r="459">
          <cell r="R459" t="str">
            <v>Existing QF Contracts.NA</v>
          </cell>
          <cell r="S459">
            <v>0</v>
          </cell>
        </row>
        <row r="460">
          <cell r="R460" t="str">
            <v>Existing QF Contracts.NA1</v>
          </cell>
          <cell r="S460">
            <v>0</v>
          </cell>
        </row>
        <row r="461">
          <cell r="R461" t="str">
            <v>Existing QF Contracts.NA2</v>
          </cell>
          <cell r="S461">
            <v>0</v>
          </cell>
        </row>
        <row r="462">
          <cell r="R462" t="str">
            <v>Existing QF Contracts.NA3</v>
          </cell>
          <cell r="S462">
            <v>0</v>
          </cell>
        </row>
        <row r="463">
          <cell r="R463" t="str">
            <v>Existing QF Contracts.NA4</v>
          </cell>
          <cell r="S463">
            <v>0</v>
          </cell>
        </row>
        <row r="464">
          <cell r="R464" t="str">
            <v>Existing QF Contracts.NA5</v>
          </cell>
          <cell r="S464">
            <v>0</v>
          </cell>
        </row>
        <row r="465">
          <cell r="R465" t="str">
            <v>2017 Protocol Adjustment.NA</v>
          </cell>
          <cell r="S465">
            <v>0</v>
          </cell>
        </row>
        <row r="466">
          <cell r="R466" t="str">
            <v xml:space="preserve">  Baseline ECD.S</v>
          </cell>
          <cell r="S466">
            <v>0</v>
          </cell>
        </row>
        <row r="467">
          <cell r="R467" t="str">
            <v xml:space="preserve">  Equalization Adj..S</v>
          </cell>
          <cell r="S467">
            <v>4400000</v>
          </cell>
        </row>
        <row r="468">
          <cell r="R468" t="str">
            <v>2017 Protocol Adjustment.NA1</v>
          </cell>
          <cell r="S468">
            <v>4400000</v>
          </cell>
        </row>
        <row r="469">
          <cell r="R469" t="str">
            <v>2017 Protocol Adjustment.NA2</v>
          </cell>
          <cell r="S469">
            <v>0</v>
          </cell>
        </row>
        <row r="470">
          <cell r="R470" t="str">
            <v>Total Other Power Supply.NA</v>
          </cell>
          <cell r="S470">
            <v>310295594.84515435</v>
          </cell>
        </row>
        <row r="471">
          <cell r="R471" t="str">
            <v>Total Other Power Supply.NA1</v>
          </cell>
          <cell r="S471">
            <v>0</v>
          </cell>
        </row>
        <row r="472">
          <cell r="R472" t="str">
            <v>Total Production Expense.NA</v>
          </cell>
          <cell r="S472">
            <v>936405602.90063596</v>
          </cell>
        </row>
        <row r="473">
          <cell r="R473" t="str">
            <v>Total Production Expense.NA1</v>
          </cell>
          <cell r="S473">
            <v>0</v>
          </cell>
        </row>
        <row r="474">
          <cell r="R474" t="str">
            <v>Total Production Expense.NA2</v>
          </cell>
          <cell r="S474">
            <v>0</v>
          </cell>
        </row>
        <row r="475">
          <cell r="R475" t="str">
            <v>Summary of Production Expense by Factor.NA</v>
          </cell>
          <cell r="S475">
            <v>0</v>
          </cell>
        </row>
        <row r="476">
          <cell r="R476" t="str">
            <v>Summary of Production Expense by Factor.NA1</v>
          </cell>
          <cell r="S476">
            <v>5434011.29</v>
          </cell>
        </row>
        <row r="477">
          <cell r="R477" t="str">
            <v>Summary of Production Expense by Factor.NA2</v>
          </cell>
          <cell r="S477">
            <v>468545966.46822709</v>
          </cell>
        </row>
        <row r="478">
          <cell r="R478" t="str">
            <v>Summary of Production Expense by Factor.NA3</v>
          </cell>
          <cell r="S478">
            <v>462425625.14240903</v>
          </cell>
        </row>
        <row r="479">
          <cell r="R479" t="str">
            <v>Summary of Production Expense by Factor.NA4</v>
          </cell>
          <cell r="S479">
            <v>0</v>
          </cell>
        </row>
        <row r="480">
          <cell r="R480" t="str">
            <v>Summary of Production Expense by Factor.NA5</v>
          </cell>
          <cell r="S480">
            <v>0</v>
          </cell>
        </row>
        <row r="481">
          <cell r="R481" t="str">
            <v>Summary of Production Expense by Factor.NA6</v>
          </cell>
          <cell r="S481">
            <v>0</v>
          </cell>
        </row>
        <row r="482">
          <cell r="R482" t="str">
            <v>Summary of Production Expense by Factor.NA7</v>
          </cell>
          <cell r="S482">
            <v>0</v>
          </cell>
        </row>
        <row r="483">
          <cell r="R483" t="str">
            <v>Summary of Production Expense by Factor.NA8</v>
          </cell>
          <cell r="S483">
            <v>0</v>
          </cell>
        </row>
        <row r="484">
          <cell r="R484" t="str">
            <v>Summary of Production Expense by Factor.NA9</v>
          </cell>
          <cell r="S484">
            <v>0</v>
          </cell>
        </row>
        <row r="485">
          <cell r="R485" t="str">
            <v>Summary of Production Expense by Factor.NA10</v>
          </cell>
          <cell r="S485">
            <v>0</v>
          </cell>
        </row>
        <row r="486">
          <cell r="R486" t="str">
            <v>Summary of Production Expense by Factor.NA11</v>
          </cell>
          <cell r="S486">
            <v>0</v>
          </cell>
        </row>
        <row r="487">
          <cell r="R487" t="str">
            <v>Summary of Production Expense by Factor.NA12</v>
          </cell>
          <cell r="S487">
            <v>0</v>
          </cell>
        </row>
        <row r="488">
          <cell r="R488" t="str">
            <v>Summary of Production Expense by Factor.NA13</v>
          </cell>
          <cell r="S488">
            <v>0</v>
          </cell>
        </row>
        <row r="489">
          <cell r="R489" t="str">
            <v>Summary of Production Expense by Factor.NA14</v>
          </cell>
          <cell r="S489">
            <v>0</v>
          </cell>
        </row>
        <row r="490">
          <cell r="R490" t="str">
            <v>Summary of Production Expense by Factor.NA15</v>
          </cell>
          <cell r="S490">
            <v>0</v>
          </cell>
        </row>
        <row r="491">
          <cell r="R491" t="str">
            <v>Summary of Production Expense by Factor.NA16</v>
          </cell>
          <cell r="S491">
            <v>0</v>
          </cell>
        </row>
        <row r="492">
          <cell r="R492" t="str">
            <v>Summary of Production Expense by Factor.NA17</v>
          </cell>
          <cell r="S492">
            <v>0</v>
          </cell>
        </row>
        <row r="493">
          <cell r="R493" t="str">
            <v>Summary of Production Expense by Factor.NA18</v>
          </cell>
          <cell r="S493">
            <v>0</v>
          </cell>
        </row>
        <row r="494">
          <cell r="R494" t="str">
            <v>Total Production Expense by Factor.NA</v>
          </cell>
          <cell r="S494">
            <v>936405602.9006362</v>
          </cell>
        </row>
        <row r="495">
          <cell r="R495" t="str">
            <v>560.NA</v>
          </cell>
          <cell r="S495">
            <v>0</v>
          </cell>
        </row>
        <row r="496">
          <cell r="R496" t="str">
            <v>560.SG</v>
          </cell>
          <cell r="S496">
            <v>2961978.9408124043</v>
          </cell>
        </row>
        <row r="497">
          <cell r="R497" t="str">
            <v>560.NA1</v>
          </cell>
          <cell r="S497">
            <v>0</v>
          </cell>
        </row>
        <row r="498">
          <cell r="R498" t="str">
            <v>560.NA2</v>
          </cell>
          <cell r="S498">
            <v>2961978.9408124043</v>
          </cell>
        </row>
        <row r="499">
          <cell r="R499" t="str">
            <v>560.NA3</v>
          </cell>
          <cell r="S499">
            <v>0</v>
          </cell>
        </row>
        <row r="500">
          <cell r="R500" t="str">
            <v>561.NA</v>
          </cell>
          <cell r="S500">
            <v>0</v>
          </cell>
        </row>
        <row r="501">
          <cell r="R501" t="str">
            <v>561.SG</v>
          </cell>
          <cell r="S501">
            <v>8700265.2347764876</v>
          </cell>
        </row>
        <row r="502">
          <cell r="R502" t="str">
            <v>561.NA1</v>
          </cell>
          <cell r="S502">
            <v>0</v>
          </cell>
        </row>
        <row r="503">
          <cell r="R503" t="str">
            <v>561.NA2</v>
          </cell>
          <cell r="S503">
            <v>8700265.2347764876</v>
          </cell>
        </row>
        <row r="504">
          <cell r="R504" t="str">
            <v>562.NA</v>
          </cell>
          <cell r="S504">
            <v>0</v>
          </cell>
        </row>
        <row r="505">
          <cell r="R505" t="str">
            <v>562.SG</v>
          </cell>
          <cell r="S505">
            <v>1269147.8922780729</v>
          </cell>
        </row>
        <row r="506">
          <cell r="R506" t="str">
            <v>562.NA1</v>
          </cell>
          <cell r="S506">
            <v>0</v>
          </cell>
        </row>
        <row r="507">
          <cell r="R507" t="str">
            <v>562.NA2</v>
          </cell>
          <cell r="S507">
            <v>1269147.8922780729</v>
          </cell>
        </row>
        <row r="508">
          <cell r="R508" t="str">
            <v>562.NA3</v>
          </cell>
          <cell r="S508">
            <v>0</v>
          </cell>
        </row>
        <row r="509">
          <cell r="R509" t="str">
            <v>563.NA</v>
          </cell>
          <cell r="S509">
            <v>0</v>
          </cell>
        </row>
        <row r="510">
          <cell r="R510" t="str">
            <v>563.SG</v>
          </cell>
          <cell r="S510">
            <v>378108.67414474516</v>
          </cell>
        </row>
        <row r="511">
          <cell r="R511" t="str">
            <v>563.NA1</v>
          </cell>
          <cell r="S511">
            <v>0</v>
          </cell>
        </row>
        <row r="512">
          <cell r="R512" t="str">
            <v>563.NA2</v>
          </cell>
          <cell r="S512">
            <v>378108.67414474516</v>
          </cell>
        </row>
        <row r="513">
          <cell r="R513" t="str">
            <v>563.NA3</v>
          </cell>
          <cell r="S513">
            <v>0</v>
          </cell>
        </row>
        <row r="514">
          <cell r="R514" t="str">
            <v>564.NA</v>
          </cell>
          <cell r="S514">
            <v>0</v>
          </cell>
        </row>
        <row r="515">
          <cell r="R515" t="str">
            <v>564.SG</v>
          </cell>
          <cell r="S515">
            <v>0</v>
          </cell>
        </row>
        <row r="516">
          <cell r="R516" t="str">
            <v>564.NA1</v>
          </cell>
          <cell r="S516">
            <v>0</v>
          </cell>
        </row>
        <row r="517">
          <cell r="R517" t="str">
            <v>564.NA2</v>
          </cell>
          <cell r="S517">
            <v>0</v>
          </cell>
        </row>
        <row r="518">
          <cell r="R518" t="str">
            <v>564.NA3</v>
          </cell>
          <cell r="S518">
            <v>0</v>
          </cell>
        </row>
        <row r="519">
          <cell r="R519" t="str">
            <v>565.NA</v>
          </cell>
          <cell r="S519">
            <v>0</v>
          </cell>
        </row>
        <row r="520">
          <cell r="R520" t="str">
            <v>565.SG</v>
          </cell>
          <cell r="S520">
            <v>0</v>
          </cell>
        </row>
        <row r="521">
          <cell r="R521" t="str">
            <v>565.SE</v>
          </cell>
          <cell r="S521">
            <v>0</v>
          </cell>
        </row>
        <row r="522">
          <cell r="R522" t="str">
            <v>565.NA1</v>
          </cell>
          <cell r="S522">
            <v>0</v>
          </cell>
        </row>
        <row r="523">
          <cell r="R523" t="str">
            <v>565.NA2</v>
          </cell>
          <cell r="S523">
            <v>0</v>
          </cell>
        </row>
        <row r="524">
          <cell r="R524" t="str">
            <v>565NPC.NA</v>
          </cell>
          <cell r="S524">
            <v>0</v>
          </cell>
        </row>
        <row r="525">
          <cell r="R525" t="str">
            <v>565NPC.SG</v>
          </cell>
          <cell r="S525">
            <v>59338460.561972223</v>
          </cell>
        </row>
        <row r="526">
          <cell r="R526" t="str">
            <v>565NPC.SE</v>
          </cell>
          <cell r="S526">
            <v>-286460.83704039262</v>
          </cell>
        </row>
        <row r="527">
          <cell r="R527" t="str">
            <v>565NPC.NA1</v>
          </cell>
          <cell r="S527">
            <v>59051999.724931829</v>
          </cell>
        </row>
        <row r="528">
          <cell r="R528" t="str">
            <v>565NPC.NA2</v>
          </cell>
          <cell r="S528">
            <v>0</v>
          </cell>
        </row>
        <row r="529">
          <cell r="R529" t="str">
            <v>565NPC.NA3</v>
          </cell>
          <cell r="S529">
            <v>59051999.724931829</v>
          </cell>
        </row>
        <row r="530">
          <cell r="R530" t="str">
            <v>565NPC.NA4</v>
          </cell>
          <cell r="S530">
            <v>0</v>
          </cell>
        </row>
        <row r="531">
          <cell r="R531" t="str">
            <v>566.NA</v>
          </cell>
          <cell r="S531">
            <v>0</v>
          </cell>
        </row>
        <row r="532">
          <cell r="R532" t="str">
            <v>566.SG</v>
          </cell>
          <cell r="S532">
            <v>1250440.8266992397</v>
          </cell>
        </row>
        <row r="533">
          <cell r="R533" t="str">
            <v>566.NA1</v>
          </cell>
          <cell r="S533">
            <v>0</v>
          </cell>
        </row>
        <row r="534">
          <cell r="R534" t="str">
            <v>566.NA2</v>
          </cell>
          <cell r="S534">
            <v>1250440.8266992397</v>
          </cell>
        </row>
        <row r="535">
          <cell r="R535" t="str">
            <v>566.NA3</v>
          </cell>
          <cell r="S535">
            <v>0</v>
          </cell>
        </row>
        <row r="536">
          <cell r="R536" t="str">
            <v>567.NA</v>
          </cell>
          <cell r="S536">
            <v>0</v>
          </cell>
        </row>
        <row r="537">
          <cell r="R537" t="str">
            <v>567.SG</v>
          </cell>
          <cell r="S537">
            <v>935192.59434837592</v>
          </cell>
        </row>
        <row r="538">
          <cell r="R538" t="str">
            <v>567.NA1</v>
          </cell>
          <cell r="S538">
            <v>0</v>
          </cell>
        </row>
        <row r="539">
          <cell r="R539" t="str">
            <v>567.NA2</v>
          </cell>
          <cell r="S539">
            <v>935192.59434837592</v>
          </cell>
        </row>
        <row r="540">
          <cell r="R540" t="str">
            <v>567.NA3</v>
          </cell>
          <cell r="S540">
            <v>0</v>
          </cell>
        </row>
        <row r="541">
          <cell r="R541" t="str">
            <v>568.NA</v>
          </cell>
          <cell r="S541">
            <v>0</v>
          </cell>
        </row>
        <row r="542">
          <cell r="R542" t="str">
            <v>568.SG</v>
          </cell>
          <cell r="S542">
            <v>631778.88003935444</v>
          </cell>
        </row>
        <row r="543">
          <cell r="R543" t="str">
            <v>568.NA1</v>
          </cell>
          <cell r="S543">
            <v>0</v>
          </cell>
        </row>
        <row r="544">
          <cell r="R544" t="str">
            <v>568.NA2</v>
          </cell>
          <cell r="S544">
            <v>631778.88003935444</v>
          </cell>
        </row>
        <row r="545">
          <cell r="R545" t="str">
            <v>568.NA3</v>
          </cell>
          <cell r="S545">
            <v>0</v>
          </cell>
        </row>
        <row r="546">
          <cell r="R546" t="str">
            <v>569.NA</v>
          </cell>
          <cell r="S546">
            <v>0</v>
          </cell>
        </row>
        <row r="547">
          <cell r="R547" t="str">
            <v>569.SG</v>
          </cell>
          <cell r="S547">
            <v>2699773.1427319767</v>
          </cell>
        </row>
        <row r="548">
          <cell r="R548" t="str">
            <v>569.NA1</v>
          </cell>
          <cell r="S548">
            <v>0</v>
          </cell>
        </row>
        <row r="549">
          <cell r="R549" t="str">
            <v>569.NA2</v>
          </cell>
          <cell r="S549">
            <v>2699773.1427319767</v>
          </cell>
        </row>
        <row r="550">
          <cell r="R550" t="str">
            <v>569.NA3</v>
          </cell>
          <cell r="S550">
            <v>0</v>
          </cell>
        </row>
        <row r="551">
          <cell r="R551" t="str">
            <v>570.NA</v>
          </cell>
          <cell r="S551">
            <v>0</v>
          </cell>
        </row>
        <row r="552">
          <cell r="R552" t="str">
            <v>570.SG</v>
          </cell>
          <cell r="S552">
            <v>5241506.4955951339</v>
          </cell>
        </row>
        <row r="553">
          <cell r="R553" t="str">
            <v>570.NA1</v>
          </cell>
          <cell r="S553">
            <v>0</v>
          </cell>
        </row>
        <row r="554">
          <cell r="R554" t="str">
            <v>570.NA2</v>
          </cell>
          <cell r="S554">
            <v>5241506.4955951339</v>
          </cell>
        </row>
        <row r="555">
          <cell r="R555" t="str">
            <v>570.NA3</v>
          </cell>
          <cell r="S555">
            <v>0</v>
          </cell>
        </row>
        <row r="556">
          <cell r="R556" t="str">
            <v>571.NA</v>
          </cell>
          <cell r="S556">
            <v>0</v>
          </cell>
        </row>
        <row r="557">
          <cell r="R557" t="str">
            <v>571.SG</v>
          </cell>
          <cell r="S557">
            <v>7062118.0384960109</v>
          </cell>
        </row>
        <row r="558">
          <cell r="R558" t="str">
            <v>571.NA1</v>
          </cell>
          <cell r="S558">
            <v>0</v>
          </cell>
        </row>
        <row r="559">
          <cell r="R559" t="str">
            <v>571.NA2</v>
          </cell>
          <cell r="S559">
            <v>7062118.0384960109</v>
          </cell>
        </row>
        <row r="560">
          <cell r="R560" t="str">
            <v>571.NA3</v>
          </cell>
          <cell r="S560">
            <v>0</v>
          </cell>
        </row>
        <row r="561">
          <cell r="R561" t="str">
            <v>572.NA</v>
          </cell>
          <cell r="S561">
            <v>0</v>
          </cell>
        </row>
        <row r="562">
          <cell r="R562" t="str">
            <v>572.SG</v>
          </cell>
          <cell r="S562">
            <v>35781.350720089722</v>
          </cell>
        </row>
        <row r="563">
          <cell r="R563" t="str">
            <v>572.NA1</v>
          </cell>
          <cell r="S563">
            <v>0</v>
          </cell>
        </row>
        <row r="564">
          <cell r="R564" t="str">
            <v>572.NA2</v>
          </cell>
          <cell r="S564">
            <v>35781.350720089722</v>
          </cell>
        </row>
        <row r="565">
          <cell r="R565" t="str">
            <v>572.NA3</v>
          </cell>
          <cell r="S565">
            <v>0</v>
          </cell>
        </row>
        <row r="566">
          <cell r="R566" t="str">
            <v>573.NA</v>
          </cell>
          <cell r="S566">
            <v>0</v>
          </cell>
        </row>
        <row r="567">
          <cell r="R567" t="str">
            <v>573.SG</v>
          </cell>
          <cell r="S567">
            <v>97164.789668953759</v>
          </cell>
        </row>
        <row r="568">
          <cell r="R568" t="str">
            <v>573.NA1</v>
          </cell>
          <cell r="S568">
            <v>0</v>
          </cell>
        </row>
        <row r="569">
          <cell r="R569" t="str">
            <v>573.NA2</v>
          </cell>
          <cell r="S569">
            <v>97164.789668953759</v>
          </cell>
        </row>
        <row r="570">
          <cell r="R570" t="str">
            <v>573.NA3</v>
          </cell>
          <cell r="S570">
            <v>0</v>
          </cell>
        </row>
        <row r="571">
          <cell r="R571" t="str">
            <v>Total Transmission Expense.NA</v>
          </cell>
          <cell r="S571">
            <v>90315256.585242659</v>
          </cell>
        </row>
        <row r="572">
          <cell r="R572" t="str">
            <v>Total Transmission Expense.NA1</v>
          </cell>
          <cell r="S572">
            <v>0</v>
          </cell>
        </row>
        <row r="573">
          <cell r="R573" t="str">
            <v>Summary of Transmission Expense by Factor.NA</v>
          </cell>
          <cell r="S573">
            <v>0</v>
          </cell>
        </row>
        <row r="574">
          <cell r="R574" t="str">
            <v>Summary of Transmission Expense by Factor.NA1</v>
          </cell>
          <cell r="S574">
            <v>-286460.83704039262</v>
          </cell>
        </row>
        <row r="575">
          <cell r="R575" t="str">
            <v>Summary of Transmission Expense by Factor.NA2</v>
          </cell>
          <cell r="S575">
            <v>90601717.422283053</v>
          </cell>
        </row>
        <row r="576">
          <cell r="R576" t="str">
            <v>Summary of Transmission Expense by Factor.NA3</v>
          </cell>
          <cell r="S576">
            <v>0</v>
          </cell>
        </row>
        <row r="577">
          <cell r="R577" t="str">
            <v>Total Transmission Expense by Factor.NA</v>
          </cell>
          <cell r="S577">
            <v>90315256.585242659</v>
          </cell>
        </row>
        <row r="578">
          <cell r="R578" t="str">
            <v>580.NA</v>
          </cell>
          <cell r="S578">
            <v>0</v>
          </cell>
        </row>
        <row r="579">
          <cell r="R579" t="str">
            <v>580.S</v>
          </cell>
          <cell r="S579">
            <v>426052.38</v>
          </cell>
        </row>
        <row r="580">
          <cell r="R580" t="str">
            <v>580.SNPD</v>
          </cell>
          <cell r="S580">
            <v>3753364.7009903421</v>
          </cell>
        </row>
        <row r="581">
          <cell r="R581" t="str">
            <v>580.NA1</v>
          </cell>
          <cell r="S581">
            <v>4179417.080990342</v>
          </cell>
        </row>
        <row r="582">
          <cell r="R582" t="str">
            <v>580.NA2</v>
          </cell>
          <cell r="S582">
            <v>0</v>
          </cell>
        </row>
        <row r="583">
          <cell r="R583" t="str">
            <v>581.NA</v>
          </cell>
          <cell r="S583">
            <v>0</v>
          </cell>
        </row>
        <row r="584">
          <cell r="R584" t="str">
            <v>581.S</v>
          </cell>
          <cell r="S584">
            <v>0</v>
          </cell>
        </row>
        <row r="585">
          <cell r="R585" t="str">
            <v>581.SNPD</v>
          </cell>
          <cell r="S585">
            <v>5598969.6880594799</v>
          </cell>
        </row>
        <row r="586">
          <cell r="R586" t="str">
            <v>581.NA1</v>
          </cell>
          <cell r="S586">
            <v>5598969.6880594799</v>
          </cell>
        </row>
        <row r="587">
          <cell r="R587" t="str">
            <v>581.NA2</v>
          </cell>
          <cell r="S587">
            <v>0</v>
          </cell>
        </row>
        <row r="588">
          <cell r="R588" t="str">
            <v>582.NA</v>
          </cell>
          <cell r="S588">
            <v>0</v>
          </cell>
        </row>
        <row r="589">
          <cell r="R589" t="str">
            <v>582.S</v>
          </cell>
          <cell r="S589">
            <v>1693876.79</v>
          </cell>
        </row>
        <row r="590">
          <cell r="R590" t="str">
            <v>582.SNPD</v>
          </cell>
          <cell r="S590">
            <v>1762.5430576642334</v>
          </cell>
        </row>
        <row r="591">
          <cell r="R591" t="str">
            <v>582.NA1</v>
          </cell>
          <cell r="S591">
            <v>1695639.3330576643</v>
          </cell>
        </row>
        <row r="592">
          <cell r="R592" t="str">
            <v>582.NA2</v>
          </cell>
          <cell r="S592">
            <v>0</v>
          </cell>
        </row>
        <row r="593">
          <cell r="R593" t="str">
            <v>583.NA</v>
          </cell>
          <cell r="S593">
            <v>0</v>
          </cell>
        </row>
        <row r="594">
          <cell r="R594" t="str">
            <v>583.S</v>
          </cell>
          <cell r="S594">
            <v>6164568.4800000004</v>
          </cell>
        </row>
        <row r="595">
          <cell r="R595" t="str">
            <v>583.SNPD</v>
          </cell>
          <cell r="S595">
            <v>0</v>
          </cell>
        </row>
        <row r="596">
          <cell r="R596" t="str">
            <v>583.NA1</v>
          </cell>
          <cell r="S596">
            <v>6164568.4800000004</v>
          </cell>
        </row>
        <row r="597">
          <cell r="R597" t="str">
            <v>583.NA2</v>
          </cell>
          <cell r="S597">
            <v>0</v>
          </cell>
        </row>
        <row r="598">
          <cell r="R598" t="str">
            <v>584.NA</v>
          </cell>
          <cell r="S598">
            <v>0</v>
          </cell>
        </row>
        <row r="599">
          <cell r="R599" t="str">
            <v>584.S</v>
          </cell>
          <cell r="S599">
            <v>1432.98</v>
          </cell>
        </row>
        <row r="600">
          <cell r="R600" t="str">
            <v>584.SNPD</v>
          </cell>
          <cell r="S600">
            <v>0</v>
          </cell>
        </row>
        <row r="601">
          <cell r="R601" t="str">
            <v>584.NA1</v>
          </cell>
          <cell r="S601">
            <v>1432.98</v>
          </cell>
        </row>
        <row r="602">
          <cell r="R602" t="str">
            <v>584.NA2</v>
          </cell>
          <cell r="S602">
            <v>0</v>
          </cell>
        </row>
        <row r="603">
          <cell r="R603" t="str">
            <v>585.NA</v>
          </cell>
          <cell r="S603">
            <v>0</v>
          </cell>
        </row>
        <row r="604">
          <cell r="R604" t="str">
            <v>585.S</v>
          </cell>
          <cell r="S604">
            <v>0</v>
          </cell>
        </row>
        <row r="605">
          <cell r="R605" t="str">
            <v>585.SNPD</v>
          </cell>
          <cell r="S605">
            <v>120209.23498096096</v>
          </cell>
        </row>
        <row r="606">
          <cell r="R606" t="str">
            <v>585.NA1</v>
          </cell>
          <cell r="S606">
            <v>120209.23498096096</v>
          </cell>
        </row>
        <row r="607">
          <cell r="R607" t="str">
            <v>585.NA2</v>
          </cell>
          <cell r="S607">
            <v>0</v>
          </cell>
        </row>
        <row r="608">
          <cell r="R608" t="str">
            <v>586.NA</v>
          </cell>
          <cell r="S608">
            <v>0</v>
          </cell>
        </row>
        <row r="609">
          <cell r="R609" t="str">
            <v>586.S</v>
          </cell>
          <cell r="S609">
            <v>928455.13</v>
          </cell>
        </row>
        <row r="610">
          <cell r="R610" t="str">
            <v>586.SNPD</v>
          </cell>
          <cell r="S610">
            <v>5837.8414376516685</v>
          </cell>
        </row>
        <row r="611">
          <cell r="R611" t="str">
            <v>586.NA1</v>
          </cell>
          <cell r="S611">
            <v>934292.97143765166</v>
          </cell>
        </row>
        <row r="612">
          <cell r="R612" t="str">
            <v>586.NA2</v>
          </cell>
          <cell r="S612">
            <v>0</v>
          </cell>
        </row>
        <row r="613">
          <cell r="R613" t="str">
            <v>587.NA</v>
          </cell>
          <cell r="S613">
            <v>0</v>
          </cell>
        </row>
        <row r="614">
          <cell r="R614" t="str">
            <v>587.S</v>
          </cell>
          <cell r="S614">
            <v>4980530.2300000004</v>
          </cell>
        </row>
        <row r="615">
          <cell r="R615" t="str">
            <v>587.SNPD</v>
          </cell>
          <cell r="S615">
            <v>0</v>
          </cell>
        </row>
        <row r="616">
          <cell r="R616" t="str">
            <v>587.NA1</v>
          </cell>
          <cell r="S616">
            <v>4980530.2300000004</v>
          </cell>
        </row>
        <row r="617">
          <cell r="R617" t="str">
            <v>587.NA2</v>
          </cell>
          <cell r="S617">
            <v>0</v>
          </cell>
        </row>
        <row r="618">
          <cell r="R618" t="str">
            <v>588.NA</v>
          </cell>
          <cell r="S618">
            <v>0</v>
          </cell>
        </row>
        <row r="619">
          <cell r="R619" t="str">
            <v>588.S</v>
          </cell>
          <cell r="S619">
            <v>492517.04</v>
          </cell>
        </row>
        <row r="620">
          <cell r="R620" t="str">
            <v>588.SNPD</v>
          </cell>
          <cell r="S620">
            <v>404802.03792628885</v>
          </cell>
        </row>
        <row r="621">
          <cell r="R621" t="str">
            <v>588.NA1</v>
          </cell>
          <cell r="S621">
            <v>897319.07792628882</v>
          </cell>
        </row>
        <row r="622">
          <cell r="R622" t="str">
            <v>588.NA2</v>
          </cell>
          <cell r="S622">
            <v>0</v>
          </cell>
        </row>
        <row r="623">
          <cell r="R623" t="str">
            <v>589.NA</v>
          </cell>
          <cell r="S623">
            <v>0</v>
          </cell>
        </row>
        <row r="624">
          <cell r="R624" t="str">
            <v>589.S</v>
          </cell>
          <cell r="S624">
            <v>713701.82</v>
          </cell>
        </row>
        <row r="625">
          <cell r="R625" t="str">
            <v>589.SNPD</v>
          </cell>
          <cell r="S625">
            <v>6697.0669280180728</v>
          </cell>
        </row>
        <row r="626">
          <cell r="R626" t="str">
            <v>589.NA1</v>
          </cell>
          <cell r="S626">
            <v>720398.88692801807</v>
          </cell>
        </row>
        <row r="627">
          <cell r="R627" t="str">
            <v>589.NA2</v>
          </cell>
          <cell r="S627">
            <v>0</v>
          </cell>
        </row>
        <row r="628">
          <cell r="R628" t="str">
            <v>590.NA</v>
          </cell>
          <cell r="S628">
            <v>0</v>
          </cell>
        </row>
        <row r="629">
          <cell r="R629" t="str">
            <v>590.S</v>
          </cell>
          <cell r="S629">
            <v>1356511.18</v>
          </cell>
        </row>
        <row r="630">
          <cell r="R630" t="str">
            <v>590.SNPD</v>
          </cell>
          <cell r="S630">
            <v>1204531.4581119919</v>
          </cell>
        </row>
        <row r="631">
          <cell r="R631" t="str">
            <v>590.NA1</v>
          </cell>
          <cell r="S631">
            <v>2561042.6381119918</v>
          </cell>
        </row>
        <row r="632">
          <cell r="R632" t="str">
            <v>590.NA2</v>
          </cell>
          <cell r="S632">
            <v>0</v>
          </cell>
        </row>
        <row r="633">
          <cell r="R633" t="str">
            <v>591.NA</v>
          </cell>
          <cell r="S633">
            <v>0</v>
          </cell>
        </row>
        <row r="634">
          <cell r="R634" t="str">
            <v>591.S</v>
          </cell>
          <cell r="S634">
            <v>785861.43</v>
          </cell>
        </row>
        <row r="635">
          <cell r="R635" t="str">
            <v>591.SNPD</v>
          </cell>
          <cell r="S635">
            <v>91177.699779106522</v>
          </cell>
        </row>
        <row r="636">
          <cell r="R636" t="str">
            <v>591.NA1</v>
          </cell>
          <cell r="S636">
            <v>877039.12977910659</v>
          </cell>
        </row>
        <row r="637">
          <cell r="R637" t="str">
            <v>591.NA2</v>
          </cell>
          <cell r="S637">
            <v>0</v>
          </cell>
        </row>
        <row r="638">
          <cell r="R638" t="str">
            <v>592.NA</v>
          </cell>
          <cell r="S638">
            <v>0</v>
          </cell>
        </row>
        <row r="639">
          <cell r="R639" t="str">
            <v>592.S</v>
          </cell>
          <cell r="S639">
            <v>2822275.38</v>
          </cell>
        </row>
        <row r="640">
          <cell r="R640" t="str">
            <v>592.SNPD</v>
          </cell>
          <cell r="S640">
            <v>884446.93455473182</v>
          </cell>
        </row>
        <row r="641">
          <cell r="R641" t="str">
            <v>592.NA1</v>
          </cell>
          <cell r="S641">
            <v>3706722.3145547318</v>
          </cell>
        </row>
        <row r="642">
          <cell r="R642" t="str">
            <v>593.NA</v>
          </cell>
          <cell r="S642">
            <v>0</v>
          </cell>
        </row>
        <row r="643">
          <cell r="R643" t="str">
            <v>593.S</v>
          </cell>
          <cell r="S643">
            <v>33378549.359999999</v>
          </cell>
        </row>
        <row r="644">
          <cell r="R644" t="str">
            <v>593.SNPD</v>
          </cell>
          <cell r="S644">
            <v>885155.38639001758</v>
          </cell>
        </row>
        <row r="645">
          <cell r="R645" t="str">
            <v>593.NA1</v>
          </cell>
          <cell r="S645">
            <v>34263704.746390015</v>
          </cell>
        </row>
        <row r="646">
          <cell r="R646" t="str">
            <v>593.NA2</v>
          </cell>
          <cell r="S646">
            <v>0</v>
          </cell>
        </row>
        <row r="647">
          <cell r="R647" t="str">
            <v>594.NA</v>
          </cell>
          <cell r="S647">
            <v>0</v>
          </cell>
        </row>
        <row r="648">
          <cell r="R648" t="str">
            <v>594.S</v>
          </cell>
          <cell r="S648">
            <v>13819036.720000001</v>
          </cell>
        </row>
        <row r="649">
          <cell r="R649" t="str">
            <v>594.SNPD</v>
          </cell>
          <cell r="S649">
            <v>19824.843695706011</v>
          </cell>
        </row>
        <row r="650">
          <cell r="R650" t="str">
            <v>594.NA1</v>
          </cell>
          <cell r="S650">
            <v>13838861.563695706</v>
          </cell>
        </row>
        <row r="651">
          <cell r="R651" t="str">
            <v>594.NA2</v>
          </cell>
          <cell r="S651">
            <v>0</v>
          </cell>
        </row>
        <row r="652">
          <cell r="R652" t="str">
            <v>595.NA</v>
          </cell>
          <cell r="S652">
            <v>0</v>
          </cell>
        </row>
        <row r="653">
          <cell r="R653" t="str">
            <v>595.S</v>
          </cell>
          <cell r="S653">
            <v>0</v>
          </cell>
        </row>
        <row r="654">
          <cell r="R654" t="str">
            <v>595.SNPD</v>
          </cell>
          <cell r="S654">
            <v>472766.9110166225</v>
          </cell>
        </row>
        <row r="655">
          <cell r="R655" t="str">
            <v>595.NA1</v>
          </cell>
          <cell r="S655">
            <v>472766.9110166225</v>
          </cell>
        </row>
        <row r="656">
          <cell r="R656" t="str">
            <v>595.NA2</v>
          </cell>
          <cell r="S656">
            <v>0</v>
          </cell>
        </row>
        <row r="657">
          <cell r="R657" t="str">
            <v>596.NA</v>
          </cell>
          <cell r="S657">
            <v>0</v>
          </cell>
        </row>
        <row r="658">
          <cell r="R658" t="str">
            <v>596.S</v>
          </cell>
          <cell r="S658">
            <v>1302084.58</v>
          </cell>
        </row>
        <row r="659">
          <cell r="R659" t="str">
            <v>596.SNPD</v>
          </cell>
          <cell r="S659">
            <v>0</v>
          </cell>
        </row>
        <row r="660">
          <cell r="R660" t="str">
            <v>596.NA1</v>
          </cell>
          <cell r="S660">
            <v>1302084.58</v>
          </cell>
        </row>
        <row r="661">
          <cell r="R661" t="str">
            <v>596.NA2</v>
          </cell>
          <cell r="S661">
            <v>0</v>
          </cell>
        </row>
        <row r="662">
          <cell r="R662" t="str">
            <v>597.NA</v>
          </cell>
          <cell r="S662">
            <v>0</v>
          </cell>
        </row>
        <row r="663">
          <cell r="R663" t="str">
            <v>597.S</v>
          </cell>
          <cell r="S663">
            <v>277773.64</v>
          </cell>
        </row>
        <row r="664">
          <cell r="R664" t="str">
            <v>597.SNPD</v>
          </cell>
          <cell r="S664">
            <v>-176152.33465220849</v>
          </cell>
        </row>
        <row r="665">
          <cell r="R665" t="str">
            <v>597.NA1</v>
          </cell>
          <cell r="S665">
            <v>101621.30534779152</v>
          </cell>
        </row>
        <row r="666">
          <cell r="R666" t="str">
            <v>597.NA2</v>
          </cell>
          <cell r="S666">
            <v>0</v>
          </cell>
        </row>
        <row r="667">
          <cell r="R667" t="str">
            <v>598.NA</v>
          </cell>
          <cell r="S667">
            <v>0</v>
          </cell>
        </row>
        <row r="668">
          <cell r="R668" t="str">
            <v>598.S</v>
          </cell>
          <cell r="S668">
            <v>788109.58</v>
          </cell>
        </row>
        <row r="669">
          <cell r="R669" t="str">
            <v>598.SNPD</v>
          </cell>
          <cell r="S669">
            <v>2433249.1255991124</v>
          </cell>
        </row>
        <row r="670">
          <cell r="R670" t="str">
            <v>598.NA1</v>
          </cell>
          <cell r="S670">
            <v>3221358.7055991124</v>
          </cell>
        </row>
        <row r="671">
          <cell r="R671" t="str">
            <v>598.NA2</v>
          </cell>
          <cell r="S671">
            <v>0</v>
          </cell>
        </row>
        <row r="672">
          <cell r="R672" t="str">
            <v>Total Distribution Expense.NA</v>
          </cell>
          <cell r="S672">
            <v>85637979.857875481</v>
          </cell>
        </row>
        <row r="673">
          <cell r="R673" t="str">
            <v>Total Distribution Expense.NA1</v>
          </cell>
          <cell r="S673">
            <v>0</v>
          </cell>
        </row>
        <row r="674">
          <cell r="R674" t="str">
            <v>Total Distribution Expense.NA2</v>
          </cell>
          <cell r="S674">
            <v>0</v>
          </cell>
        </row>
        <row r="675">
          <cell r="R675" t="str">
            <v>Summary of Distribution Expense by Factor.NA</v>
          </cell>
          <cell r="S675">
            <v>0</v>
          </cell>
        </row>
        <row r="676">
          <cell r="R676" t="str">
            <v>Summary of Distribution Expense by Factor.NA1</v>
          </cell>
          <cell r="S676">
            <v>69931336.719999999</v>
          </cell>
        </row>
        <row r="677">
          <cell r="R677" t="str">
            <v>Summary of Distribution Expense by Factor.NA2</v>
          </cell>
          <cell r="S677">
            <v>15706643.137875484</v>
          </cell>
        </row>
        <row r="678">
          <cell r="R678" t="str">
            <v>Summary of Distribution Expense by Factor.NA3</v>
          </cell>
          <cell r="S678">
            <v>0</v>
          </cell>
        </row>
        <row r="679">
          <cell r="R679" t="str">
            <v>Total Distribution Expense by Factor.NA</v>
          </cell>
          <cell r="S679">
            <v>85637979.857875481</v>
          </cell>
        </row>
        <row r="680">
          <cell r="R680" t="str">
            <v>Total Distribution Expense by Factor.NA1</v>
          </cell>
          <cell r="S680">
            <v>0</v>
          </cell>
        </row>
        <row r="681">
          <cell r="R681" t="str">
            <v>901.NA</v>
          </cell>
          <cell r="S681">
            <v>0</v>
          </cell>
        </row>
        <row r="682">
          <cell r="R682" t="str">
            <v>901.S</v>
          </cell>
          <cell r="S682">
            <v>0</v>
          </cell>
        </row>
        <row r="683">
          <cell r="R683" t="str">
            <v>901.CN</v>
          </cell>
          <cell r="S683">
            <v>1178133.5322609192</v>
          </cell>
        </row>
        <row r="684">
          <cell r="R684" t="str">
            <v>901.NA1</v>
          </cell>
          <cell r="S684">
            <v>1178133.5322609192</v>
          </cell>
        </row>
        <row r="685">
          <cell r="R685" t="str">
            <v>901.NA2</v>
          </cell>
          <cell r="S685">
            <v>0</v>
          </cell>
        </row>
        <row r="686">
          <cell r="R686" t="str">
            <v>902.NA</v>
          </cell>
          <cell r="S686">
            <v>0</v>
          </cell>
        </row>
        <row r="687">
          <cell r="R687" t="str">
            <v>902.S</v>
          </cell>
          <cell r="S687">
            <v>3939440.6</v>
          </cell>
        </row>
        <row r="688">
          <cell r="R688" t="str">
            <v>902.CN</v>
          </cell>
          <cell r="S688">
            <v>371165.94612578111</v>
          </cell>
        </row>
        <row r="689">
          <cell r="R689" t="str">
            <v>902.NA1</v>
          </cell>
          <cell r="S689">
            <v>4310606.5461257808</v>
          </cell>
        </row>
        <row r="690">
          <cell r="R690" t="str">
            <v>902.NA2</v>
          </cell>
          <cell r="S690">
            <v>0</v>
          </cell>
        </row>
        <row r="691">
          <cell r="R691" t="str">
            <v>903.NA</v>
          </cell>
          <cell r="S691">
            <v>0</v>
          </cell>
        </row>
        <row r="692">
          <cell r="R692" t="str">
            <v>903.S</v>
          </cell>
          <cell r="S692">
            <v>3386647.15</v>
          </cell>
        </row>
        <row r="693">
          <cell r="R693" t="str">
            <v>903.CN</v>
          </cell>
          <cell r="S693">
            <v>20346001.224370312</v>
          </cell>
        </row>
        <row r="694">
          <cell r="R694" t="str">
            <v>903.NA1</v>
          </cell>
          <cell r="S694">
            <v>23732648.37437031</v>
          </cell>
        </row>
        <row r="695">
          <cell r="R695" t="str">
            <v>903.NA2</v>
          </cell>
          <cell r="S695">
            <v>0</v>
          </cell>
        </row>
        <row r="696">
          <cell r="R696" t="str">
            <v>904.NA</v>
          </cell>
          <cell r="S696">
            <v>0</v>
          </cell>
        </row>
        <row r="697">
          <cell r="R697" t="str">
            <v>904.S</v>
          </cell>
          <cell r="S697">
            <v>3531286.2123618885</v>
          </cell>
        </row>
        <row r="698">
          <cell r="R698" t="str">
            <v>904.SG</v>
          </cell>
          <cell r="S698">
            <v>0</v>
          </cell>
        </row>
        <row r="699">
          <cell r="R699" t="str">
            <v>904.CN</v>
          </cell>
          <cell r="S699">
            <v>15770.580074601568</v>
          </cell>
        </row>
        <row r="700">
          <cell r="R700" t="str">
            <v>904.NA1</v>
          </cell>
          <cell r="S700">
            <v>3547056.7924364898</v>
          </cell>
        </row>
        <row r="701">
          <cell r="R701" t="str">
            <v>904.NA2</v>
          </cell>
          <cell r="S701">
            <v>0</v>
          </cell>
        </row>
        <row r="702">
          <cell r="R702" t="str">
            <v>905.NA</v>
          </cell>
          <cell r="S702">
            <v>0</v>
          </cell>
        </row>
        <row r="703">
          <cell r="R703" t="str">
            <v>905.S</v>
          </cell>
          <cell r="S703">
            <v>120043.19</v>
          </cell>
        </row>
        <row r="704">
          <cell r="R704" t="str">
            <v>905.CN</v>
          </cell>
          <cell r="S704">
            <v>7298.4628695524507</v>
          </cell>
        </row>
        <row r="705">
          <cell r="R705" t="str">
            <v>905.NA1</v>
          </cell>
          <cell r="S705">
            <v>127341.65286955245</v>
          </cell>
        </row>
        <row r="706">
          <cell r="R706" t="str">
            <v>905.NA2</v>
          </cell>
          <cell r="S706">
            <v>0</v>
          </cell>
        </row>
        <row r="707">
          <cell r="R707" t="str">
            <v>Total Customer Accounts Expense.NA</v>
          </cell>
          <cell r="S707">
            <v>32895786.898063052</v>
          </cell>
        </row>
        <row r="708">
          <cell r="R708" t="str">
            <v>Total Customer Accounts Expense.NA1</v>
          </cell>
          <cell r="S708">
            <v>0</v>
          </cell>
        </row>
        <row r="709">
          <cell r="R709" t="str">
            <v>Summary of Customer Accts Exp by Factor.NA</v>
          </cell>
          <cell r="S709">
            <v>0</v>
          </cell>
        </row>
        <row r="710">
          <cell r="R710" t="str">
            <v>Summary of Customer Accts Exp by Factor.NA1</v>
          </cell>
          <cell r="S710">
            <v>10977417.152361888</v>
          </cell>
        </row>
        <row r="711">
          <cell r="R711" t="str">
            <v>Summary of Customer Accts Exp by Factor.NA2</v>
          </cell>
          <cell r="S711">
            <v>21918369.745701164</v>
          </cell>
        </row>
        <row r="712">
          <cell r="R712" t="str">
            <v>Summary of Customer Accts Exp by Factor.NA3</v>
          </cell>
          <cell r="S712">
            <v>0</v>
          </cell>
        </row>
        <row r="713">
          <cell r="R713" t="str">
            <v>Total Customer Accounts Expense by Factor.NA</v>
          </cell>
          <cell r="S713">
            <v>32895786.898063052</v>
          </cell>
        </row>
        <row r="714">
          <cell r="R714" t="str">
            <v>Total Customer Accounts Expense by Factor.NA1</v>
          </cell>
          <cell r="S714">
            <v>0</v>
          </cell>
        </row>
        <row r="715">
          <cell r="R715" t="str">
            <v>907.NA</v>
          </cell>
          <cell r="S715">
            <v>0</v>
          </cell>
        </row>
        <row r="716">
          <cell r="R716" t="str">
            <v>907.S</v>
          </cell>
          <cell r="S716">
            <v>0</v>
          </cell>
        </row>
        <row r="717">
          <cell r="R717" t="str">
            <v>907.CN</v>
          </cell>
          <cell r="S717">
            <v>55940.732724518144</v>
          </cell>
        </row>
        <row r="718">
          <cell r="R718" t="str">
            <v>907.NA1</v>
          </cell>
          <cell r="S718">
            <v>55940.732724518144</v>
          </cell>
        </row>
        <row r="719">
          <cell r="R719" t="str">
            <v>907.NA2</v>
          </cell>
          <cell r="S719">
            <v>0</v>
          </cell>
        </row>
        <row r="720">
          <cell r="R720" t="str">
            <v>908.NA</v>
          </cell>
          <cell r="S720">
            <v>0</v>
          </cell>
        </row>
        <row r="721">
          <cell r="R721" t="str">
            <v>908.S</v>
          </cell>
          <cell r="S721">
            <v>2597478.09</v>
          </cell>
        </row>
        <row r="722">
          <cell r="R722" t="str">
            <v>908.CN</v>
          </cell>
          <cell r="S722">
            <v>982296.32522364892</v>
          </cell>
        </row>
        <row r="723">
          <cell r="R723" t="str">
            <v>908.NA1</v>
          </cell>
          <cell r="S723">
            <v>0</v>
          </cell>
        </row>
        <row r="724">
          <cell r="R724" t="str">
            <v>908.NA2</v>
          </cell>
          <cell r="S724">
            <v>0</v>
          </cell>
        </row>
        <row r="725">
          <cell r="R725" t="str">
            <v>908.NA3</v>
          </cell>
          <cell r="S725">
            <v>3579774.4152236488</v>
          </cell>
        </row>
        <row r="726">
          <cell r="R726" t="str">
            <v>908.NA4</v>
          </cell>
          <cell r="S726">
            <v>0</v>
          </cell>
        </row>
        <row r="727">
          <cell r="R727" t="str">
            <v>909.NA</v>
          </cell>
          <cell r="S727">
            <v>0</v>
          </cell>
        </row>
        <row r="728">
          <cell r="R728" t="str">
            <v>909.S</v>
          </cell>
          <cell r="S728">
            <v>1198652.48</v>
          </cell>
        </row>
        <row r="729">
          <cell r="R729" t="str">
            <v>909.CN</v>
          </cell>
          <cell r="S729">
            <v>1126178.0873577744</v>
          </cell>
        </row>
        <row r="730">
          <cell r="R730" t="str">
            <v>909.NA1</v>
          </cell>
          <cell r="S730">
            <v>2324830.5673577744</v>
          </cell>
        </row>
        <row r="731">
          <cell r="R731" t="str">
            <v>909.NA2</v>
          </cell>
          <cell r="S731">
            <v>0</v>
          </cell>
        </row>
        <row r="732">
          <cell r="R732" t="str">
            <v>910.NA</v>
          </cell>
          <cell r="S732">
            <v>0</v>
          </cell>
        </row>
        <row r="733">
          <cell r="R733" t="str">
            <v>910.S</v>
          </cell>
          <cell r="S733">
            <v>0</v>
          </cell>
        </row>
        <row r="734">
          <cell r="R734" t="str">
            <v>910.CN</v>
          </cell>
          <cell r="S734">
            <v>19660.362664896053</v>
          </cell>
        </row>
        <row r="735">
          <cell r="R735" t="str">
            <v>910.NA1</v>
          </cell>
          <cell r="S735">
            <v>0</v>
          </cell>
        </row>
        <row r="736">
          <cell r="R736" t="str">
            <v>910.NA2</v>
          </cell>
          <cell r="S736">
            <v>19660.362664896053</v>
          </cell>
        </row>
        <row r="737">
          <cell r="R737" t="str">
            <v>910.NA3</v>
          </cell>
          <cell r="S737">
            <v>0</v>
          </cell>
        </row>
        <row r="738">
          <cell r="R738" t="str">
            <v>Total Customer Service Expense.NA</v>
          </cell>
          <cell r="S738">
            <v>5980206.0779708372</v>
          </cell>
        </row>
        <row r="739">
          <cell r="R739" t="str">
            <v>Total Customer Service Expense.NA1</v>
          </cell>
          <cell r="S739">
            <v>0</v>
          </cell>
        </row>
        <row r="740">
          <cell r="R740" t="str">
            <v>Total Customer Service Expense.NA2</v>
          </cell>
          <cell r="S740">
            <v>0</v>
          </cell>
        </row>
        <row r="741">
          <cell r="R741" t="str">
            <v>Summary of Customer Service Exp by Factor.NA</v>
          </cell>
          <cell r="S741">
            <v>0</v>
          </cell>
        </row>
        <row r="742">
          <cell r="R742" t="str">
            <v>Summary of Customer Service Exp by Factor.NA1</v>
          </cell>
          <cell r="S742">
            <v>3796130.57</v>
          </cell>
        </row>
        <row r="743">
          <cell r="R743" t="str">
            <v>Summary of Customer Service Exp by Factor.NA2</v>
          </cell>
          <cell r="S743">
            <v>2184075.5079708374</v>
          </cell>
        </row>
        <row r="744">
          <cell r="R744" t="str">
            <v>Summary of Customer Service Exp by Factor.NA3</v>
          </cell>
          <cell r="S744">
            <v>0</v>
          </cell>
        </row>
        <row r="745">
          <cell r="R745" t="str">
            <v>Total Customer Service Expense by Factor.NA</v>
          </cell>
          <cell r="S745">
            <v>5980206.0779708372</v>
          </cell>
        </row>
        <row r="746">
          <cell r="R746" t="str">
            <v>Total Customer Service Expense by Factor.NA1</v>
          </cell>
          <cell r="S746">
            <v>0</v>
          </cell>
        </row>
        <row r="747">
          <cell r="R747" t="str">
            <v>Total Customer Service Expense by Factor.NA2</v>
          </cell>
          <cell r="S747">
            <v>0</v>
          </cell>
        </row>
        <row r="748">
          <cell r="R748" t="str">
            <v>911.NA</v>
          </cell>
          <cell r="S748">
            <v>0</v>
          </cell>
        </row>
        <row r="749">
          <cell r="R749" t="str">
            <v>911.S</v>
          </cell>
          <cell r="S749">
            <v>0</v>
          </cell>
        </row>
        <row r="750">
          <cell r="R750" t="str">
            <v>911.CN</v>
          </cell>
          <cell r="S750">
            <v>0</v>
          </cell>
        </row>
        <row r="751">
          <cell r="R751" t="str">
            <v>911.NA1</v>
          </cell>
          <cell r="S751">
            <v>0</v>
          </cell>
        </row>
        <row r="752">
          <cell r="R752" t="str">
            <v>911.NA2</v>
          </cell>
          <cell r="S752">
            <v>0</v>
          </cell>
        </row>
        <row r="753">
          <cell r="R753" t="str">
            <v>912.NA</v>
          </cell>
          <cell r="S753">
            <v>0</v>
          </cell>
        </row>
        <row r="754">
          <cell r="R754" t="str">
            <v>912.S</v>
          </cell>
          <cell r="S754">
            <v>0</v>
          </cell>
        </row>
        <row r="755">
          <cell r="R755" t="str">
            <v>912.CN</v>
          </cell>
          <cell r="S755">
            <v>0</v>
          </cell>
        </row>
        <row r="756">
          <cell r="R756" t="str">
            <v>912.NA1</v>
          </cell>
          <cell r="S756">
            <v>0</v>
          </cell>
        </row>
        <row r="757">
          <cell r="R757" t="str">
            <v>912.NA2</v>
          </cell>
          <cell r="S757">
            <v>0</v>
          </cell>
        </row>
        <row r="758">
          <cell r="R758" t="str">
            <v>913.NA</v>
          </cell>
          <cell r="S758">
            <v>0</v>
          </cell>
        </row>
        <row r="759">
          <cell r="R759" t="str">
            <v>913.S</v>
          </cell>
          <cell r="S759">
            <v>0</v>
          </cell>
        </row>
        <row r="760">
          <cell r="R760" t="str">
            <v>913.CN</v>
          </cell>
          <cell r="S760">
            <v>0</v>
          </cell>
        </row>
        <row r="761">
          <cell r="R761" t="str">
            <v>913.NA1</v>
          </cell>
          <cell r="S761">
            <v>0</v>
          </cell>
        </row>
        <row r="762">
          <cell r="R762" t="str">
            <v>913.NA2</v>
          </cell>
          <cell r="S762">
            <v>0</v>
          </cell>
        </row>
        <row r="763">
          <cell r="R763" t="str">
            <v>916.NA</v>
          </cell>
          <cell r="S763">
            <v>0</v>
          </cell>
        </row>
        <row r="764">
          <cell r="R764" t="str">
            <v>916.S</v>
          </cell>
          <cell r="S764">
            <v>0</v>
          </cell>
        </row>
        <row r="765">
          <cell r="R765" t="str">
            <v>916.CN</v>
          </cell>
          <cell r="S765">
            <v>0</v>
          </cell>
        </row>
        <row r="766">
          <cell r="R766" t="str">
            <v>916.NA1</v>
          </cell>
          <cell r="S766">
            <v>0</v>
          </cell>
        </row>
        <row r="767">
          <cell r="R767" t="str">
            <v>916.NA2</v>
          </cell>
          <cell r="S767">
            <v>0</v>
          </cell>
        </row>
        <row r="768">
          <cell r="R768" t="str">
            <v>Total Sales Expense.NA</v>
          </cell>
          <cell r="S768">
            <v>0</v>
          </cell>
        </row>
        <row r="769">
          <cell r="R769" t="str">
            <v>Total Sales Expense.NA1</v>
          </cell>
          <cell r="S769">
            <v>0</v>
          </cell>
        </row>
        <row r="770">
          <cell r="R770" t="str">
            <v>Total Sales Expense.NA2</v>
          </cell>
          <cell r="S770">
            <v>0</v>
          </cell>
        </row>
        <row r="771">
          <cell r="R771" t="str">
            <v>Total Sales Expense by Factor.NA</v>
          </cell>
          <cell r="S771">
            <v>0</v>
          </cell>
        </row>
        <row r="772">
          <cell r="R772" t="str">
            <v>Total Sales Expense by Factor.NA1</v>
          </cell>
          <cell r="S772">
            <v>0</v>
          </cell>
        </row>
        <row r="773">
          <cell r="R773" t="str">
            <v>Total Sales Expense by Factor.NA2</v>
          </cell>
          <cell r="S773">
            <v>0</v>
          </cell>
        </row>
        <row r="774">
          <cell r="R774" t="str">
            <v>Total Sales Expense by Factor.NA3</v>
          </cell>
          <cell r="S774">
            <v>0</v>
          </cell>
        </row>
        <row r="775">
          <cell r="R775" t="str">
            <v>Total Sales Expense by Factor.NA4</v>
          </cell>
          <cell r="S775">
            <v>0</v>
          </cell>
        </row>
        <row r="776">
          <cell r="R776" t="str">
            <v>Total Customer Service Exp Including Sales.NA</v>
          </cell>
          <cell r="S776">
            <v>5980206.0779708372</v>
          </cell>
        </row>
        <row r="777">
          <cell r="R777" t="str">
            <v>920.NA</v>
          </cell>
          <cell r="S777">
            <v>0</v>
          </cell>
        </row>
        <row r="778">
          <cell r="R778" t="str">
            <v>920.S</v>
          </cell>
          <cell r="S778">
            <v>0</v>
          </cell>
        </row>
        <row r="779">
          <cell r="R779" t="str">
            <v>920.CN</v>
          </cell>
          <cell r="S779">
            <v>0</v>
          </cell>
        </row>
        <row r="780">
          <cell r="R780" t="str">
            <v>920.SO</v>
          </cell>
          <cell r="S780">
            <v>31281831.832964227</v>
          </cell>
        </row>
        <row r="781">
          <cell r="R781" t="str">
            <v>920.NA1</v>
          </cell>
          <cell r="S781">
            <v>31281831.832964227</v>
          </cell>
        </row>
        <row r="782">
          <cell r="R782" t="str">
            <v>920.NA2</v>
          </cell>
          <cell r="S782">
            <v>0</v>
          </cell>
        </row>
        <row r="783">
          <cell r="R783" t="str">
            <v>921.NA</v>
          </cell>
          <cell r="S783">
            <v>0</v>
          </cell>
        </row>
        <row r="784">
          <cell r="R784" t="str">
            <v>921.S</v>
          </cell>
          <cell r="S784">
            <v>127125.87</v>
          </cell>
        </row>
        <row r="785">
          <cell r="R785" t="str">
            <v>921.CN</v>
          </cell>
          <cell r="S785">
            <v>41945.219351773267</v>
          </cell>
        </row>
        <row r="786">
          <cell r="R786" t="str">
            <v>921.SO</v>
          </cell>
          <cell r="S786">
            <v>4157569.5528768776</v>
          </cell>
        </row>
        <row r="787">
          <cell r="R787" t="str">
            <v>921.NA1</v>
          </cell>
          <cell r="S787">
            <v>4326640.6422286509</v>
          </cell>
        </row>
        <row r="788">
          <cell r="R788" t="str">
            <v>921.NA2</v>
          </cell>
          <cell r="S788">
            <v>0</v>
          </cell>
        </row>
        <row r="789">
          <cell r="R789" t="str">
            <v>922.NA</v>
          </cell>
          <cell r="S789">
            <v>0</v>
          </cell>
        </row>
        <row r="790">
          <cell r="R790" t="str">
            <v>922.S</v>
          </cell>
          <cell r="S790">
            <v>0</v>
          </cell>
        </row>
        <row r="791">
          <cell r="R791" t="str">
            <v>922.CN</v>
          </cell>
          <cell r="S791">
            <v>0</v>
          </cell>
        </row>
        <row r="792">
          <cell r="R792" t="str">
            <v>922.SO</v>
          </cell>
          <cell r="S792">
            <v>-13812815.108275604</v>
          </cell>
        </row>
        <row r="793">
          <cell r="R793" t="str">
            <v>922.NA1</v>
          </cell>
          <cell r="S793">
            <v>-13812815.108275604</v>
          </cell>
        </row>
        <row r="794">
          <cell r="R794" t="str">
            <v>922.NA2</v>
          </cell>
          <cell r="S794">
            <v>0</v>
          </cell>
        </row>
        <row r="795">
          <cell r="R795" t="str">
            <v>923.NA</v>
          </cell>
          <cell r="S795">
            <v>0</v>
          </cell>
        </row>
        <row r="796">
          <cell r="R796" t="str">
            <v>923.S</v>
          </cell>
          <cell r="S796">
            <v>1371986.83</v>
          </cell>
        </row>
        <row r="797">
          <cell r="R797" t="str">
            <v>923.CN</v>
          </cell>
          <cell r="S797">
            <v>0</v>
          </cell>
        </row>
        <row r="798">
          <cell r="R798" t="str">
            <v>923.SO</v>
          </cell>
          <cell r="S798">
            <v>7917722.3261231724</v>
          </cell>
        </row>
        <row r="799">
          <cell r="R799" t="str">
            <v>923.NA1</v>
          </cell>
          <cell r="S799">
            <v>9289709.1561231725</v>
          </cell>
        </row>
        <row r="800">
          <cell r="R800" t="str">
            <v>923.NA2</v>
          </cell>
          <cell r="S800">
            <v>0</v>
          </cell>
        </row>
        <row r="801">
          <cell r="R801" t="str">
            <v>924.NA</v>
          </cell>
          <cell r="S801">
            <v>0</v>
          </cell>
        </row>
        <row r="802">
          <cell r="R802" t="str">
            <v>924.S</v>
          </cell>
          <cell r="S802">
            <v>2152236</v>
          </cell>
        </row>
        <row r="803">
          <cell r="R803" t="str">
            <v>924.SG</v>
          </cell>
          <cell r="S803">
            <v>0</v>
          </cell>
        </row>
        <row r="804">
          <cell r="R804" t="str">
            <v>924.SO</v>
          </cell>
          <cell r="S804">
            <v>2252338.3662830722</v>
          </cell>
        </row>
        <row r="805">
          <cell r="R805" t="str">
            <v>924.NA1</v>
          </cell>
          <cell r="S805">
            <v>4404574.3662830722</v>
          </cell>
        </row>
        <row r="806">
          <cell r="R806" t="str">
            <v>924.NA2</v>
          </cell>
          <cell r="S806">
            <v>0</v>
          </cell>
        </row>
        <row r="807">
          <cell r="R807" t="str">
            <v>925.NA</v>
          </cell>
          <cell r="S807">
            <v>0</v>
          </cell>
        </row>
        <row r="808">
          <cell r="R808" t="str">
            <v>925.S</v>
          </cell>
          <cell r="S808">
            <v>0</v>
          </cell>
        </row>
        <row r="809">
          <cell r="R809" t="str">
            <v>925.SO</v>
          </cell>
          <cell r="S809">
            <v>5469120.9681903794</v>
          </cell>
        </row>
        <row r="810">
          <cell r="R810" t="str">
            <v>925.NA1</v>
          </cell>
          <cell r="S810">
            <v>5469120.9681903794</v>
          </cell>
        </row>
        <row r="811">
          <cell r="R811" t="str">
            <v>925.NA2</v>
          </cell>
          <cell r="S811">
            <v>0</v>
          </cell>
        </row>
        <row r="812">
          <cell r="R812" t="str">
            <v>926.NA</v>
          </cell>
          <cell r="S812">
            <v>0</v>
          </cell>
        </row>
        <row r="813">
          <cell r="R813" t="str">
            <v>926.S</v>
          </cell>
          <cell r="S813">
            <v>0</v>
          </cell>
        </row>
        <row r="814">
          <cell r="R814" t="str">
            <v>926.CN</v>
          </cell>
          <cell r="S814">
            <v>0</v>
          </cell>
        </row>
        <row r="815">
          <cell r="R815" t="str">
            <v>926.SO</v>
          </cell>
          <cell r="S815">
            <v>49454731.931579039</v>
          </cell>
        </row>
        <row r="816">
          <cell r="R816" t="str">
            <v>926.NA1</v>
          </cell>
          <cell r="S816">
            <v>49454731.931579039</v>
          </cell>
        </row>
        <row r="817">
          <cell r="R817" t="str">
            <v>926.NA2</v>
          </cell>
          <cell r="S817">
            <v>0</v>
          </cell>
        </row>
        <row r="818">
          <cell r="R818" t="str">
            <v>927.NA</v>
          </cell>
          <cell r="S818">
            <v>0</v>
          </cell>
        </row>
        <row r="819">
          <cell r="R819" t="str">
            <v>927.S</v>
          </cell>
          <cell r="S819">
            <v>0</v>
          </cell>
        </row>
        <row r="820">
          <cell r="R820" t="str">
            <v>927.SO</v>
          </cell>
          <cell r="S820">
            <v>0</v>
          </cell>
        </row>
        <row r="821">
          <cell r="R821" t="str">
            <v>927.NA1</v>
          </cell>
          <cell r="S821">
            <v>0</v>
          </cell>
        </row>
        <row r="822">
          <cell r="R822" t="str">
            <v>927.NA2</v>
          </cell>
          <cell r="S822">
            <v>0</v>
          </cell>
        </row>
        <row r="823">
          <cell r="R823" t="str">
            <v>928.NA</v>
          </cell>
          <cell r="S823">
            <v>0</v>
          </cell>
        </row>
        <row r="824">
          <cell r="R824" t="str">
            <v>928.S</v>
          </cell>
          <cell r="S824">
            <v>6535348.1611699993</v>
          </cell>
        </row>
        <row r="825">
          <cell r="R825" t="str">
            <v>928.SE</v>
          </cell>
          <cell r="S825">
            <v>3816.2948331688281</v>
          </cell>
        </row>
        <row r="826">
          <cell r="R826" t="str">
            <v>928.SO</v>
          </cell>
          <cell r="S826">
            <v>1230935.9721813174</v>
          </cell>
        </row>
        <row r="827">
          <cell r="R827" t="str">
            <v>928.SG</v>
          </cell>
          <cell r="S827">
            <v>2280775.3237212934</v>
          </cell>
        </row>
        <row r="828">
          <cell r="R828" t="str">
            <v>928.NA1</v>
          </cell>
          <cell r="S828">
            <v>10050875.751905778</v>
          </cell>
        </row>
        <row r="829">
          <cell r="R829" t="str">
            <v>928.NA2</v>
          </cell>
          <cell r="S829">
            <v>0</v>
          </cell>
        </row>
        <row r="830">
          <cell r="R830" t="str">
            <v>929.NA</v>
          </cell>
          <cell r="S830">
            <v>0</v>
          </cell>
        </row>
        <row r="831">
          <cell r="R831" t="str">
            <v>929.S</v>
          </cell>
          <cell r="S831">
            <v>0</v>
          </cell>
        </row>
        <row r="832">
          <cell r="R832" t="str">
            <v>929.SO</v>
          </cell>
          <cell r="S832">
            <v>-55681621.089467719</v>
          </cell>
        </row>
        <row r="833">
          <cell r="R833" t="str">
            <v>929.NA1</v>
          </cell>
          <cell r="S833">
            <v>-55681621.089467719</v>
          </cell>
        </row>
        <row r="834">
          <cell r="R834" t="str">
            <v>929.NA2</v>
          </cell>
          <cell r="S834">
            <v>0</v>
          </cell>
        </row>
        <row r="835">
          <cell r="R835" t="str">
            <v>930.NA</v>
          </cell>
          <cell r="S835">
            <v>0</v>
          </cell>
        </row>
        <row r="836">
          <cell r="R836" t="str">
            <v>930.S</v>
          </cell>
          <cell r="S836">
            <v>837.8</v>
          </cell>
        </row>
        <row r="837">
          <cell r="R837" t="str">
            <v>930.CN</v>
          </cell>
          <cell r="S837">
            <v>27761.572610173767</v>
          </cell>
        </row>
        <row r="838">
          <cell r="R838" t="str">
            <v>930.SG</v>
          </cell>
          <cell r="S838">
            <v>0</v>
          </cell>
        </row>
        <row r="839">
          <cell r="R839" t="str">
            <v>930.SO</v>
          </cell>
          <cell r="S839">
            <v>944921.17019502982</v>
          </cell>
        </row>
        <row r="840">
          <cell r="R840" t="str">
            <v>930.NA1</v>
          </cell>
          <cell r="S840">
            <v>973520.54280520359</v>
          </cell>
        </row>
        <row r="841">
          <cell r="R841" t="str">
            <v>930.NA2</v>
          </cell>
          <cell r="S841">
            <v>0</v>
          </cell>
        </row>
        <row r="842">
          <cell r="R842" t="str">
            <v>931.NA</v>
          </cell>
          <cell r="S842">
            <v>0</v>
          </cell>
        </row>
        <row r="843">
          <cell r="R843" t="str">
            <v>931.S</v>
          </cell>
          <cell r="S843">
            <v>4824.72</v>
          </cell>
        </row>
        <row r="844">
          <cell r="R844" t="str">
            <v>931.SO</v>
          </cell>
          <cell r="S844">
            <v>1020369.8850387511</v>
          </cell>
        </row>
        <row r="845">
          <cell r="R845" t="str">
            <v>931.NA1</v>
          </cell>
          <cell r="S845">
            <v>1025194.605038751</v>
          </cell>
        </row>
        <row r="846">
          <cell r="R846" t="str">
            <v>931.NA2</v>
          </cell>
          <cell r="S846">
            <v>0</v>
          </cell>
        </row>
        <row r="847">
          <cell r="R847" t="str">
            <v>935.NA</v>
          </cell>
          <cell r="S847">
            <v>0</v>
          </cell>
        </row>
        <row r="848">
          <cell r="R848" t="str">
            <v>935.S</v>
          </cell>
          <cell r="S848">
            <v>106968.31</v>
          </cell>
        </row>
        <row r="849">
          <cell r="R849" t="str">
            <v>935.CN</v>
          </cell>
          <cell r="S849">
            <v>23381.928029728733</v>
          </cell>
        </row>
        <row r="850">
          <cell r="R850" t="str">
            <v>935.SO</v>
          </cell>
          <cell r="S850">
            <v>9960201.7687409781</v>
          </cell>
        </row>
        <row r="851">
          <cell r="R851" t="str">
            <v>935.NA1</v>
          </cell>
          <cell r="S851">
            <v>10090552.006770708</v>
          </cell>
        </row>
        <row r="852">
          <cell r="R852" t="str">
            <v>935.NA2</v>
          </cell>
          <cell r="S852">
            <v>0</v>
          </cell>
        </row>
        <row r="853">
          <cell r="R853" t="str">
            <v>Total Administrative &amp; General Expense.NA</v>
          </cell>
          <cell r="S853">
            <v>56872315.60614565</v>
          </cell>
        </row>
        <row r="854">
          <cell r="R854" t="str">
            <v>Total Administrative &amp; General Expense.NA1</v>
          </cell>
          <cell r="S854">
            <v>0</v>
          </cell>
        </row>
        <row r="855">
          <cell r="R855" t="str">
            <v>Summary of A&amp;G Expense by Factor.NA</v>
          </cell>
          <cell r="S855">
            <v>0</v>
          </cell>
        </row>
        <row r="856">
          <cell r="R856" t="str">
            <v>Summary of A&amp;G Expense by Factor.NA1</v>
          </cell>
          <cell r="S856">
            <v>10299327.691170001</v>
          </cell>
        </row>
        <row r="857">
          <cell r="R857" t="str">
            <v>Summary of A&amp;G Expense by Factor.NA2</v>
          </cell>
          <cell r="S857">
            <v>3816.2948331688281</v>
          </cell>
        </row>
        <row r="858">
          <cell r="R858" t="str">
            <v>Summary of A&amp;G Expense by Factor.NA3</v>
          </cell>
          <cell r="S858">
            <v>44195307.576429531</v>
          </cell>
        </row>
        <row r="859">
          <cell r="R859" t="str">
            <v>Summary of A&amp;G Expense by Factor.NA4</v>
          </cell>
          <cell r="S859">
            <v>2280775.3237212934</v>
          </cell>
        </row>
        <row r="860">
          <cell r="R860" t="str">
            <v>Summary of A&amp;G Expense by Factor.NA5</v>
          </cell>
          <cell r="S860">
            <v>93088.719991675767</v>
          </cell>
        </row>
        <row r="861">
          <cell r="R861" t="str">
            <v>Total A&amp;G Expense by Factor.NA</v>
          </cell>
          <cell r="S861">
            <v>56872315.606145673</v>
          </cell>
        </row>
        <row r="862">
          <cell r="R862" t="str">
            <v>Total A&amp;G Expense by Factor.NA1</v>
          </cell>
          <cell r="S862">
            <v>0</v>
          </cell>
        </row>
        <row r="863">
          <cell r="R863" t="str">
            <v>Total O&amp;M Expense.NA</v>
          </cell>
          <cell r="S863">
            <v>1208107147.9259336</v>
          </cell>
        </row>
        <row r="864">
          <cell r="R864" t="str">
            <v>403SP.NA</v>
          </cell>
          <cell r="S864">
            <v>0</v>
          </cell>
        </row>
        <row r="865">
          <cell r="R865" t="str">
            <v>403SP.SG</v>
          </cell>
          <cell r="S865">
            <v>13222110.995182484</v>
          </cell>
        </row>
        <row r="866">
          <cell r="R866" t="str">
            <v>403SP.SG1</v>
          </cell>
          <cell r="S866">
            <v>13444914.863226566</v>
          </cell>
        </row>
        <row r="867">
          <cell r="R867" t="str">
            <v>403SP.SG2</v>
          </cell>
          <cell r="S867">
            <v>70552315.563015223</v>
          </cell>
        </row>
        <row r="868">
          <cell r="R868" t="str">
            <v>403SP.SG3</v>
          </cell>
          <cell r="S868">
            <v>6606117.4847958172</v>
          </cell>
        </row>
        <row r="869">
          <cell r="R869" t="str">
            <v>403SP.NA1</v>
          </cell>
          <cell r="S869">
            <v>103825458.90622009</v>
          </cell>
        </row>
        <row r="870">
          <cell r="R870" t="str">
            <v>403SP.NA2</v>
          </cell>
          <cell r="S870">
            <v>0</v>
          </cell>
        </row>
        <row r="871">
          <cell r="R871" t="str">
            <v>403NP.NA</v>
          </cell>
          <cell r="S871">
            <v>0</v>
          </cell>
        </row>
        <row r="872">
          <cell r="R872" t="str">
            <v>403NP.SG</v>
          </cell>
          <cell r="S872">
            <v>0</v>
          </cell>
        </row>
        <row r="873">
          <cell r="R873" t="str">
            <v>403NP.NA1</v>
          </cell>
          <cell r="S873">
            <v>0</v>
          </cell>
        </row>
        <row r="874">
          <cell r="R874" t="str">
            <v>403NP.NA2</v>
          </cell>
          <cell r="S874">
            <v>0</v>
          </cell>
        </row>
        <row r="875">
          <cell r="R875" t="str">
            <v>403HP.NA</v>
          </cell>
          <cell r="S875">
            <v>0</v>
          </cell>
        </row>
        <row r="876">
          <cell r="R876" t="str">
            <v>403HP.SG</v>
          </cell>
          <cell r="S876">
            <v>981227.83595584577</v>
          </cell>
        </row>
        <row r="877">
          <cell r="R877" t="str">
            <v>403HP.SG1</v>
          </cell>
          <cell r="S877">
            <v>612287.0879540809</v>
          </cell>
        </row>
        <row r="878">
          <cell r="R878" t="str">
            <v>403HP.SG2</v>
          </cell>
          <cell r="S878">
            <v>11283111.380291386</v>
          </cell>
        </row>
        <row r="879">
          <cell r="R879" t="str">
            <v>403HP.SG3</v>
          </cell>
          <cell r="S879">
            <v>2529211.1637160392</v>
          </cell>
        </row>
        <row r="880">
          <cell r="R880" t="str">
            <v>403HP.NA1</v>
          </cell>
          <cell r="S880">
            <v>15405837.467917351</v>
          </cell>
        </row>
        <row r="881">
          <cell r="R881" t="str">
            <v>403HP.NA2</v>
          </cell>
          <cell r="S881">
            <v>0</v>
          </cell>
        </row>
        <row r="882">
          <cell r="R882" t="str">
            <v>403OP.NA</v>
          </cell>
          <cell r="S882">
            <v>0</v>
          </cell>
        </row>
        <row r="883">
          <cell r="R883" t="str">
            <v>403OP.SG</v>
          </cell>
          <cell r="S883">
            <v>0</v>
          </cell>
        </row>
        <row r="884">
          <cell r="R884" t="str">
            <v>403OP.SG1</v>
          </cell>
          <cell r="S884">
            <v>25035151.689635716</v>
          </cell>
        </row>
        <row r="885">
          <cell r="R885" t="str">
            <v>403OP.SG2</v>
          </cell>
          <cell r="S885">
            <v>1404208.8800048707</v>
          </cell>
        </row>
        <row r="886">
          <cell r="R886" t="str">
            <v>403OP.SG3</v>
          </cell>
          <cell r="S886">
            <v>29542924.723013744</v>
          </cell>
        </row>
        <row r="887">
          <cell r="R887" t="str">
            <v>403OP.NA1</v>
          </cell>
          <cell r="S887">
            <v>55982285.292654335</v>
          </cell>
        </row>
        <row r="888">
          <cell r="R888" t="str">
            <v>403OP.NA2</v>
          </cell>
          <cell r="S888">
            <v>0</v>
          </cell>
        </row>
        <row r="889">
          <cell r="R889" t="str">
            <v>403TP.NA</v>
          </cell>
          <cell r="S889">
            <v>0</v>
          </cell>
        </row>
        <row r="890">
          <cell r="R890" t="str">
            <v>403TP.SG</v>
          </cell>
          <cell r="S890">
            <v>3795687.404024092</v>
          </cell>
        </row>
        <row r="891">
          <cell r="R891" t="str">
            <v>403TP.SG1</v>
          </cell>
          <cell r="S891">
            <v>4746156.0951666562</v>
          </cell>
        </row>
        <row r="892">
          <cell r="R892" t="str">
            <v>403TP.SG2</v>
          </cell>
          <cell r="S892">
            <v>39305191.302917577</v>
          </cell>
        </row>
        <row r="893">
          <cell r="R893" t="str">
            <v>403TP.NA1</v>
          </cell>
          <cell r="S893">
            <v>47847034.802108325</v>
          </cell>
        </row>
        <row r="894">
          <cell r="R894" t="str">
            <v>403TP.NA2</v>
          </cell>
          <cell r="S894">
            <v>0</v>
          </cell>
        </row>
        <row r="895">
          <cell r="R895" t="str">
            <v>403TP.NA3</v>
          </cell>
          <cell r="S895">
            <v>0</v>
          </cell>
        </row>
        <row r="896">
          <cell r="R896" t="str">
            <v>403TP.NA4</v>
          </cell>
          <cell r="S896">
            <v>0</v>
          </cell>
        </row>
        <row r="897">
          <cell r="R897" t="str">
            <v>403.NA</v>
          </cell>
          <cell r="S897">
            <v>0</v>
          </cell>
        </row>
        <row r="898">
          <cell r="R898" t="str">
            <v>360.S</v>
          </cell>
          <cell r="S898">
            <v>184481.57</v>
          </cell>
        </row>
        <row r="899">
          <cell r="R899" t="str">
            <v>361.S</v>
          </cell>
          <cell r="S899">
            <v>939315.31</v>
          </cell>
        </row>
        <row r="900">
          <cell r="R900" t="str">
            <v>362.S</v>
          </cell>
          <cell r="S900">
            <v>-11357570.609999999</v>
          </cell>
        </row>
        <row r="901">
          <cell r="R901" t="str">
            <v>363.S</v>
          </cell>
          <cell r="S901">
            <v>0</v>
          </cell>
        </row>
        <row r="902">
          <cell r="R902" t="str">
            <v>364.S</v>
          </cell>
          <cell r="S902">
            <v>13909442.76</v>
          </cell>
        </row>
        <row r="903">
          <cell r="R903" t="str">
            <v>365.S</v>
          </cell>
          <cell r="S903">
            <v>6625704.46</v>
          </cell>
        </row>
        <row r="904">
          <cell r="R904" t="str">
            <v>366.S</v>
          </cell>
          <cell r="S904">
            <v>5104175.51</v>
          </cell>
        </row>
        <row r="905">
          <cell r="R905" t="str">
            <v>367.S</v>
          </cell>
          <cell r="S905">
            <v>13751848.74</v>
          </cell>
        </row>
        <row r="906">
          <cell r="R906" t="str">
            <v>368.S</v>
          </cell>
          <cell r="S906">
            <v>12528433.75</v>
          </cell>
        </row>
        <row r="907">
          <cell r="R907" t="str">
            <v>369.S</v>
          </cell>
          <cell r="S907">
            <v>7136786.0599999996</v>
          </cell>
        </row>
        <row r="908">
          <cell r="R908" t="str">
            <v>370.S</v>
          </cell>
          <cell r="S908">
            <v>3470907.81</v>
          </cell>
        </row>
        <row r="909">
          <cell r="R909" t="str">
            <v>371.S</v>
          </cell>
          <cell r="S909">
            <v>271166.45</v>
          </cell>
        </row>
        <row r="910">
          <cell r="R910" t="str">
            <v>372.S</v>
          </cell>
          <cell r="S910">
            <v>0</v>
          </cell>
        </row>
        <row r="911">
          <cell r="R911" t="str">
            <v>373.S</v>
          </cell>
          <cell r="S911">
            <v>1052009.8899999999</v>
          </cell>
        </row>
        <row r="912">
          <cell r="R912" t="str">
            <v>373.NA</v>
          </cell>
          <cell r="S912">
            <v>53616701.70000001</v>
          </cell>
        </row>
        <row r="913">
          <cell r="R913" t="str">
            <v>373.NA1</v>
          </cell>
          <cell r="S913">
            <v>0</v>
          </cell>
        </row>
        <row r="914">
          <cell r="R914" t="str">
            <v>403GP.NA</v>
          </cell>
          <cell r="S914">
            <v>0</v>
          </cell>
        </row>
        <row r="915">
          <cell r="R915" t="str">
            <v>403GP.S</v>
          </cell>
          <cell r="S915">
            <v>4795949.74</v>
          </cell>
        </row>
        <row r="916">
          <cell r="R916" t="str">
            <v>403GP.SG</v>
          </cell>
          <cell r="S916">
            <v>10392.913827728575</v>
          </cell>
        </row>
        <row r="917">
          <cell r="R917" t="str">
            <v>403GP.SG1</v>
          </cell>
          <cell r="S917">
            <v>31951.511002117677</v>
          </cell>
        </row>
        <row r="918">
          <cell r="R918" t="str">
            <v>403GP.SE</v>
          </cell>
          <cell r="S918">
            <v>41931.554891215572</v>
          </cell>
        </row>
        <row r="919">
          <cell r="R919" t="str">
            <v>403GP.CN</v>
          </cell>
          <cell r="S919">
            <v>556927.58192725724</v>
          </cell>
        </row>
        <row r="920">
          <cell r="R920" t="str">
            <v>403GP.SG2</v>
          </cell>
          <cell r="S920">
            <v>4169817.860720363</v>
          </cell>
        </row>
        <row r="921">
          <cell r="R921" t="str">
            <v>403GP.SO</v>
          </cell>
          <cell r="S921">
            <v>6636857.2862662859</v>
          </cell>
        </row>
        <row r="922">
          <cell r="R922" t="str">
            <v>403GP.SG3</v>
          </cell>
          <cell r="S922">
            <v>3580.5229707578787</v>
          </cell>
        </row>
        <row r="923">
          <cell r="R923" t="str">
            <v>403GP.SG4</v>
          </cell>
          <cell r="S923">
            <v>64202.506492381217</v>
          </cell>
        </row>
        <row r="924">
          <cell r="R924" t="str">
            <v>403GP.NA1</v>
          </cell>
          <cell r="S924">
            <v>16311611.478098109</v>
          </cell>
        </row>
        <row r="925">
          <cell r="R925" t="str">
            <v>403GP.NA2</v>
          </cell>
          <cell r="S925">
            <v>0</v>
          </cell>
        </row>
        <row r="926">
          <cell r="R926" t="str">
            <v>403GV0.NA</v>
          </cell>
          <cell r="S926">
            <v>0</v>
          </cell>
        </row>
        <row r="927">
          <cell r="R927" t="str">
            <v>403GV0.SG</v>
          </cell>
          <cell r="S927">
            <v>0</v>
          </cell>
        </row>
        <row r="928">
          <cell r="R928" t="str">
            <v>403GV0.NA1</v>
          </cell>
          <cell r="S928">
            <v>0</v>
          </cell>
        </row>
        <row r="929">
          <cell r="R929" t="str">
            <v>403GV0.NA2</v>
          </cell>
          <cell r="S929">
            <v>0</v>
          </cell>
        </row>
        <row r="930">
          <cell r="R930" t="str">
            <v>403MP.NA</v>
          </cell>
          <cell r="S930">
            <v>0</v>
          </cell>
        </row>
        <row r="931">
          <cell r="R931" t="str">
            <v>403MP.SE</v>
          </cell>
          <cell r="S931">
            <v>0</v>
          </cell>
        </row>
        <row r="932">
          <cell r="R932" t="str">
            <v>403MP.NA1</v>
          </cell>
          <cell r="S932">
            <v>0</v>
          </cell>
        </row>
        <row r="933">
          <cell r="R933" t="str">
            <v>403MP.NA2</v>
          </cell>
          <cell r="S933">
            <v>0</v>
          </cell>
        </row>
        <row r="934">
          <cell r="R934" t="str">
            <v>403EP.NA</v>
          </cell>
          <cell r="S934">
            <v>0</v>
          </cell>
        </row>
        <row r="935">
          <cell r="R935" t="str">
            <v>403EP.SG</v>
          </cell>
          <cell r="S935">
            <v>0</v>
          </cell>
        </row>
        <row r="936">
          <cell r="R936" t="str">
            <v>403EP.SG1</v>
          </cell>
          <cell r="S936">
            <v>0</v>
          </cell>
        </row>
        <row r="937">
          <cell r="R937" t="str">
            <v>403EP.NA1</v>
          </cell>
          <cell r="S937">
            <v>0</v>
          </cell>
        </row>
        <row r="938">
          <cell r="R938" t="str">
            <v>4031.NA</v>
          </cell>
          <cell r="S938">
            <v>0</v>
          </cell>
        </row>
        <row r="939">
          <cell r="R939" t="str">
            <v>4031.S</v>
          </cell>
          <cell r="S939">
            <v>0</v>
          </cell>
        </row>
        <row r="940">
          <cell r="R940" t="str">
            <v>4031.NA1</v>
          </cell>
          <cell r="S940">
            <v>0</v>
          </cell>
        </row>
        <row r="941">
          <cell r="R941" t="str">
            <v>4031.NA2</v>
          </cell>
          <cell r="S941">
            <v>0</v>
          </cell>
        </row>
        <row r="942">
          <cell r="R942" t="str">
            <v>4031.NA3</v>
          </cell>
          <cell r="S942">
            <v>0</v>
          </cell>
        </row>
        <row r="943">
          <cell r="R943" t="str">
            <v>Total Depreciation Expense.NA</v>
          </cell>
          <cell r="S943">
            <v>292988929.64699811</v>
          </cell>
        </row>
        <row r="944">
          <cell r="R944" t="str">
            <v>Total Depreciation Expense.NA1</v>
          </cell>
          <cell r="S944">
            <v>0</v>
          </cell>
        </row>
        <row r="945">
          <cell r="R945" t="str">
            <v>Summary.NA</v>
          </cell>
          <cell r="S945">
            <v>58412651.440000013</v>
          </cell>
        </row>
        <row r="946">
          <cell r="R946" t="str">
            <v>Summary.NA1</v>
          </cell>
          <cell r="S946">
            <v>0</v>
          </cell>
        </row>
        <row r="947">
          <cell r="R947" t="str">
            <v>Summary.NA2</v>
          </cell>
          <cell r="S947">
            <v>0</v>
          </cell>
        </row>
        <row r="948">
          <cell r="R948" t="str">
            <v>Summary.NA3</v>
          </cell>
          <cell r="S948">
            <v>227340561.78391346</v>
          </cell>
        </row>
        <row r="949">
          <cell r="R949" t="str">
            <v>Summary.NA4</v>
          </cell>
          <cell r="S949">
            <v>6636857.2862662859</v>
          </cell>
        </row>
        <row r="950">
          <cell r="R950" t="str">
            <v>Summary.NA5</v>
          </cell>
          <cell r="S950">
            <v>556927.58192725724</v>
          </cell>
        </row>
        <row r="951">
          <cell r="R951" t="str">
            <v>Summary.NA6</v>
          </cell>
          <cell r="S951">
            <v>41931.554891215572</v>
          </cell>
        </row>
        <row r="952">
          <cell r="R952" t="str">
            <v>Summary.NA7</v>
          </cell>
          <cell r="S952">
            <v>0</v>
          </cell>
        </row>
        <row r="953">
          <cell r="R953" t="str">
            <v>Summary.NA8</v>
          </cell>
          <cell r="S953">
            <v>0</v>
          </cell>
        </row>
        <row r="954">
          <cell r="R954" t="str">
            <v>Total Depreciation Expense By Factor.NA</v>
          </cell>
          <cell r="S954">
            <v>292988929.64699823</v>
          </cell>
        </row>
        <row r="955">
          <cell r="R955" t="str">
            <v>Total Depreciation Expense By Factor.NA1</v>
          </cell>
          <cell r="S955">
            <v>0</v>
          </cell>
        </row>
        <row r="956">
          <cell r="R956" t="str">
            <v>404GP.NA</v>
          </cell>
          <cell r="S956">
            <v>0</v>
          </cell>
        </row>
        <row r="957">
          <cell r="R957" t="str">
            <v>404GP.S</v>
          </cell>
          <cell r="S957">
            <v>727.9</v>
          </cell>
        </row>
        <row r="958">
          <cell r="R958" t="str">
            <v>404GP.SG</v>
          </cell>
          <cell r="S958">
            <v>0</v>
          </cell>
        </row>
        <row r="959">
          <cell r="R959" t="str">
            <v>404GP.SO</v>
          </cell>
          <cell r="S959">
            <v>153726.80649064272</v>
          </cell>
        </row>
        <row r="960">
          <cell r="R960" t="str">
            <v>404GP.SG1</v>
          </cell>
          <cell r="S960">
            <v>0</v>
          </cell>
        </row>
        <row r="961">
          <cell r="R961" t="str">
            <v>404GP.CN</v>
          </cell>
          <cell r="S961">
            <v>0</v>
          </cell>
        </row>
        <row r="962">
          <cell r="R962" t="str">
            <v>404GP.SG2</v>
          </cell>
          <cell r="S962">
            <v>0</v>
          </cell>
        </row>
        <row r="963">
          <cell r="R963" t="str">
            <v>404GP.NA1</v>
          </cell>
          <cell r="S963">
            <v>154454.70649064271</v>
          </cell>
        </row>
        <row r="964">
          <cell r="R964" t="str">
            <v>404GP.NA2</v>
          </cell>
          <cell r="S964">
            <v>0</v>
          </cell>
        </row>
        <row r="965">
          <cell r="R965" t="str">
            <v>404SP.NA</v>
          </cell>
          <cell r="S965">
            <v>0</v>
          </cell>
        </row>
        <row r="966">
          <cell r="R966" t="str">
            <v>404SP.SG</v>
          </cell>
          <cell r="S966">
            <v>0</v>
          </cell>
        </row>
        <row r="967">
          <cell r="R967" t="str">
            <v>404SP.SG1</v>
          </cell>
          <cell r="S967">
            <v>0</v>
          </cell>
        </row>
        <row r="968">
          <cell r="R968" t="str">
            <v>404SP.NA1</v>
          </cell>
          <cell r="S968">
            <v>0</v>
          </cell>
        </row>
        <row r="969">
          <cell r="R969" t="str">
            <v>404SP.NA2</v>
          </cell>
          <cell r="S969">
            <v>0</v>
          </cell>
        </row>
        <row r="970">
          <cell r="R970" t="str">
            <v>404IP.NA</v>
          </cell>
          <cell r="S970">
            <v>0</v>
          </cell>
        </row>
        <row r="971">
          <cell r="R971" t="str">
            <v>404IP.S</v>
          </cell>
          <cell r="S971">
            <v>4295096.0999999996</v>
          </cell>
        </row>
        <row r="972">
          <cell r="R972" t="str">
            <v>404IP.SE</v>
          </cell>
          <cell r="S972">
            <v>1178.3177293658609</v>
          </cell>
        </row>
        <row r="973">
          <cell r="R973" t="str">
            <v>404IP.SG</v>
          </cell>
          <cell r="S973">
            <v>6074266.6568626408</v>
          </cell>
        </row>
        <row r="974">
          <cell r="R974" t="str">
            <v>404IP.SO</v>
          </cell>
          <cell r="S974">
            <v>4828360.8438128587</v>
          </cell>
        </row>
        <row r="975">
          <cell r="R975" t="str">
            <v>404IP.CN</v>
          </cell>
          <cell r="S975">
            <v>4155941.103134525</v>
          </cell>
        </row>
        <row r="976">
          <cell r="R976" t="str">
            <v>404IP.SG1</v>
          </cell>
          <cell r="S976">
            <v>1157897.1765364192</v>
          </cell>
        </row>
        <row r="977">
          <cell r="R977" t="str">
            <v>404IP.SG2</v>
          </cell>
          <cell r="S977">
            <v>134340.6863787279</v>
          </cell>
        </row>
        <row r="978">
          <cell r="R978" t="str">
            <v>404IP.SG3</v>
          </cell>
          <cell r="S978">
            <v>34395.306699577246</v>
          </cell>
        </row>
        <row r="979">
          <cell r="R979" t="str">
            <v>404IP.SG4</v>
          </cell>
          <cell r="S979">
            <v>0</v>
          </cell>
        </row>
        <row r="980">
          <cell r="R980" t="str">
            <v>404IP.SG5</v>
          </cell>
          <cell r="S980">
            <v>22916.235696047821</v>
          </cell>
        </row>
        <row r="981">
          <cell r="R981" t="str">
            <v>404IP.SG6</v>
          </cell>
          <cell r="S981">
            <v>7209.617376507259</v>
          </cell>
        </row>
        <row r="982">
          <cell r="R982" t="str">
            <v>404IP.NA1</v>
          </cell>
          <cell r="S982">
            <v>20711602.044226669</v>
          </cell>
        </row>
        <row r="983">
          <cell r="R983" t="str">
            <v>404IP.NA2</v>
          </cell>
          <cell r="S983">
            <v>0</v>
          </cell>
        </row>
        <row r="984">
          <cell r="R984" t="str">
            <v>404MP.NA</v>
          </cell>
          <cell r="S984">
            <v>0</v>
          </cell>
        </row>
        <row r="985">
          <cell r="R985" t="str">
            <v>404MP.SE</v>
          </cell>
          <cell r="S985">
            <v>0</v>
          </cell>
        </row>
        <row r="986">
          <cell r="R986" t="str">
            <v>404MP.NA1</v>
          </cell>
          <cell r="S986">
            <v>0</v>
          </cell>
        </row>
        <row r="987">
          <cell r="R987" t="str">
            <v>404MP.NA2</v>
          </cell>
          <cell r="S987">
            <v>0</v>
          </cell>
        </row>
        <row r="988">
          <cell r="R988" t="str">
            <v>404OP.NA</v>
          </cell>
          <cell r="S988">
            <v>0</v>
          </cell>
        </row>
        <row r="989">
          <cell r="R989" t="str">
            <v>404OP.SG</v>
          </cell>
          <cell r="S989">
            <v>0</v>
          </cell>
        </row>
        <row r="990">
          <cell r="R990" t="str">
            <v>404OP.NA1</v>
          </cell>
          <cell r="S990">
            <v>0</v>
          </cell>
        </row>
        <row r="991">
          <cell r="R991" t="str">
            <v>404OP.NA2</v>
          </cell>
          <cell r="S991">
            <v>0</v>
          </cell>
        </row>
        <row r="992">
          <cell r="R992" t="str">
            <v>404OP.NA3</v>
          </cell>
          <cell r="S992">
            <v>0</v>
          </cell>
        </row>
        <row r="993">
          <cell r="R993" t="str">
            <v>404HP.NA</v>
          </cell>
          <cell r="S993">
            <v>0</v>
          </cell>
        </row>
        <row r="994">
          <cell r="R994" t="str">
            <v>404HP.SG</v>
          </cell>
          <cell r="S994">
            <v>135478.62072172345</v>
          </cell>
        </row>
        <row r="995">
          <cell r="R995" t="str">
            <v>404HP.SG1</v>
          </cell>
          <cell r="S995">
            <v>0</v>
          </cell>
        </row>
        <row r="996">
          <cell r="R996" t="str">
            <v>404HP.SG2</v>
          </cell>
          <cell r="S996">
            <v>0</v>
          </cell>
        </row>
        <row r="997">
          <cell r="R997" t="str">
            <v>404HP.NA1</v>
          </cell>
          <cell r="S997">
            <v>135478.62072172345</v>
          </cell>
        </row>
        <row r="998">
          <cell r="R998" t="str">
            <v>404HP.NA2</v>
          </cell>
          <cell r="S998">
            <v>0</v>
          </cell>
        </row>
        <row r="999">
          <cell r="R999" t="str">
            <v>Total Amortization of Limited Term Plant.NA</v>
          </cell>
          <cell r="S999">
            <v>21001535.371439036</v>
          </cell>
        </row>
        <row r="1000">
          <cell r="R1000" t="str">
            <v>Total Amortization of Limited Term Plant.NA1</v>
          </cell>
          <cell r="S1000">
            <v>0</v>
          </cell>
        </row>
        <row r="1001">
          <cell r="R1001" t="str">
            <v>Total Amortization of Limited Term Plant.NA2</v>
          </cell>
          <cell r="S1001">
            <v>0</v>
          </cell>
        </row>
        <row r="1002">
          <cell r="R1002" t="str">
            <v>405.NA</v>
          </cell>
          <cell r="S1002">
            <v>0</v>
          </cell>
        </row>
        <row r="1003">
          <cell r="R1003" t="str">
            <v>405.S</v>
          </cell>
          <cell r="S1003">
            <v>0</v>
          </cell>
        </row>
        <row r="1004">
          <cell r="R1004" t="str">
            <v>405.NA1</v>
          </cell>
          <cell r="S1004">
            <v>0</v>
          </cell>
        </row>
        <row r="1005">
          <cell r="R1005" t="str">
            <v>405.NA2</v>
          </cell>
          <cell r="S1005">
            <v>0</v>
          </cell>
        </row>
        <row r="1006">
          <cell r="R1006" t="str">
            <v>405.NA3</v>
          </cell>
          <cell r="S1006">
            <v>0</v>
          </cell>
        </row>
        <row r="1007">
          <cell r="R1007" t="str">
            <v>406.NA</v>
          </cell>
          <cell r="S1007">
            <v>0</v>
          </cell>
        </row>
        <row r="1008">
          <cell r="R1008" t="str">
            <v>406.S</v>
          </cell>
          <cell r="S1008">
            <v>301635.48</v>
          </cell>
        </row>
        <row r="1009">
          <cell r="R1009" t="str">
            <v>406.SG</v>
          </cell>
          <cell r="S1009">
            <v>0</v>
          </cell>
        </row>
        <row r="1010">
          <cell r="R1010" t="str">
            <v>406.SG1</v>
          </cell>
          <cell r="S1010">
            <v>0</v>
          </cell>
        </row>
        <row r="1011">
          <cell r="R1011" t="str">
            <v>406.SG2</v>
          </cell>
          <cell r="S1011">
            <v>2091186.7686523488</v>
          </cell>
        </row>
        <row r="1012">
          <cell r="R1012" t="str">
            <v>406.SO</v>
          </cell>
          <cell r="S1012">
            <v>0</v>
          </cell>
        </row>
        <row r="1013">
          <cell r="R1013" t="str">
            <v>406.NA1</v>
          </cell>
          <cell r="S1013">
            <v>2392822.2486523488</v>
          </cell>
        </row>
        <row r="1014">
          <cell r="R1014" t="str">
            <v>407.NA</v>
          </cell>
          <cell r="S1014">
            <v>0</v>
          </cell>
        </row>
        <row r="1015">
          <cell r="R1015" t="str">
            <v>407.S</v>
          </cell>
          <cell r="S1015">
            <v>177256828.28</v>
          </cell>
        </row>
        <row r="1016">
          <cell r="R1016" t="str">
            <v>407.SO</v>
          </cell>
          <cell r="S1016">
            <v>0</v>
          </cell>
        </row>
        <row r="1017">
          <cell r="R1017" t="str">
            <v>407.SG-P</v>
          </cell>
          <cell r="S1017">
            <v>0</v>
          </cell>
        </row>
        <row r="1018">
          <cell r="R1018" t="str">
            <v>407.SE</v>
          </cell>
          <cell r="S1018">
            <v>0</v>
          </cell>
        </row>
        <row r="1019">
          <cell r="R1019" t="str">
            <v>407.SG</v>
          </cell>
          <cell r="S1019">
            <v>0</v>
          </cell>
        </row>
        <row r="1020">
          <cell r="R1020" t="str">
            <v>407.TROJP</v>
          </cell>
          <cell r="S1020">
            <v>0</v>
          </cell>
        </row>
        <row r="1021">
          <cell r="R1021" t="str">
            <v>407.NA1</v>
          </cell>
          <cell r="S1021">
            <v>177256828.28</v>
          </cell>
        </row>
        <row r="1022">
          <cell r="R1022" t="str">
            <v>407.NA2</v>
          </cell>
          <cell r="S1022">
            <v>0</v>
          </cell>
        </row>
        <row r="1023">
          <cell r="R1023" t="str">
            <v>Total Amortization Expense.NA</v>
          </cell>
          <cell r="S1023">
            <v>200651185.90009138</v>
          </cell>
        </row>
        <row r="1024">
          <cell r="R1024" t="str">
            <v>Total Amortization Expense.NA1</v>
          </cell>
          <cell r="S1024">
            <v>0</v>
          </cell>
        </row>
        <row r="1025">
          <cell r="R1025" t="str">
            <v>Total Amortization Expense.NA2</v>
          </cell>
          <cell r="S1025">
            <v>0</v>
          </cell>
        </row>
        <row r="1026">
          <cell r="R1026" t="str">
            <v>Total Amortization Expense.NA3</v>
          </cell>
          <cell r="S1026">
            <v>0</v>
          </cell>
        </row>
        <row r="1027">
          <cell r="R1027" t="str">
            <v>Summary of Amortization Expense by Factor.NA</v>
          </cell>
          <cell r="S1027">
            <v>0</v>
          </cell>
        </row>
        <row r="1028">
          <cell r="R1028" t="str">
            <v>Summary of Amortization Expense by Factor.NA1</v>
          </cell>
          <cell r="S1028">
            <v>181854287.75999999</v>
          </cell>
        </row>
        <row r="1029">
          <cell r="R1029" t="str">
            <v>Summary of Amortization Expense by Factor.NA2</v>
          </cell>
          <cell r="S1029">
            <v>1178.3177293658609</v>
          </cell>
        </row>
        <row r="1030">
          <cell r="R1030" t="str">
            <v>Summary of Amortization Expense by Factor.NA3</v>
          </cell>
          <cell r="S1030">
            <v>0</v>
          </cell>
        </row>
        <row r="1031">
          <cell r="R1031" t="str">
            <v>Summary of Amortization Expense by Factor.NA4</v>
          </cell>
          <cell r="S1031">
            <v>0</v>
          </cell>
        </row>
        <row r="1032">
          <cell r="R1032" t="str">
            <v>Summary of Amortization Expense by Factor.NA5</v>
          </cell>
          <cell r="S1032">
            <v>0</v>
          </cell>
        </row>
        <row r="1033">
          <cell r="R1033" t="str">
            <v>Summary of Amortization Expense by Factor.NA6</v>
          </cell>
          <cell r="S1033">
            <v>4982087.6503035016</v>
          </cell>
        </row>
        <row r="1034">
          <cell r="R1034" t="str">
            <v>Summary of Amortization Expense by Factor.NA7</v>
          </cell>
          <cell r="S1034">
            <v>0</v>
          </cell>
        </row>
        <row r="1035">
          <cell r="R1035" t="str">
            <v>Summary of Amortization Expense by Factor.NA8</v>
          </cell>
          <cell r="S1035">
            <v>0</v>
          </cell>
        </row>
        <row r="1036">
          <cell r="R1036" t="str">
            <v>Summary of Amortization Expense by Factor.NA9</v>
          </cell>
          <cell r="S1036">
            <v>4155941.103134525</v>
          </cell>
        </row>
        <row r="1037">
          <cell r="R1037" t="str">
            <v>Summary of Amortization Expense by Factor.NA10</v>
          </cell>
          <cell r="S1037">
            <v>9657691.0689239912</v>
          </cell>
        </row>
        <row r="1038">
          <cell r="R1038" t="str">
            <v>Total Amortization Expense by Factor.NA</v>
          </cell>
          <cell r="S1038">
            <v>200651185.90009135</v>
          </cell>
        </row>
        <row r="1039">
          <cell r="R1039" t="str">
            <v>408.NA</v>
          </cell>
          <cell r="S1039">
            <v>0</v>
          </cell>
        </row>
        <row r="1040">
          <cell r="R1040" t="str">
            <v>408.S</v>
          </cell>
          <cell r="S1040">
            <v>0</v>
          </cell>
        </row>
        <row r="1041">
          <cell r="R1041" t="str">
            <v>408.GPS</v>
          </cell>
          <cell r="S1041">
            <v>65423862.448533244</v>
          </cell>
        </row>
        <row r="1042">
          <cell r="R1042" t="str">
            <v>408.SO</v>
          </cell>
          <cell r="S1042">
            <v>5208477.1468309499</v>
          </cell>
        </row>
        <row r="1043">
          <cell r="R1043" t="str">
            <v>408.SE</v>
          </cell>
          <cell r="S1043">
            <v>370567.95167773351</v>
          </cell>
        </row>
        <row r="1044">
          <cell r="R1044" t="str">
            <v>408.SG</v>
          </cell>
          <cell r="S1044">
            <v>902995.7201896467</v>
          </cell>
        </row>
        <row r="1045">
          <cell r="R1045" t="str">
            <v>408.OPRV-ID</v>
          </cell>
          <cell r="S1045">
            <v>0</v>
          </cell>
        </row>
        <row r="1046">
          <cell r="R1046" t="str">
            <v>408.EXCTAX</v>
          </cell>
          <cell r="S1046">
            <v>0</v>
          </cell>
        </row>
        <row r="1047">
          <cell r="R1047" t="str">
            <v>408.SG1</v>
          </cell>
          <cell r="S1047">
            <v>0</v>
          </cell>
        </row>
        <row r="1048">
          <cell r="R1048" t="str">
            <v>408.NA1</v>
          </cell>
          <cell r="S1048">
            <v>0</v>
          </cell>
        </row>
        <row r="1049">
          <cell r="R1049" t="str">
            <v>408.NA2</v>
          </cell>
          <cell r="S1049">
            <v>0</v>
          </cell>
        </row>
        <row r="1050">
          <cell r="R1050" t="str">
            <v>408.NA3</v>
          </cell>
          <cell r="S1050">
            <v>0</v>
          </cell>
        </row>
        <row r="1051">
          <cell r="R1051" t="str">
            <v>Total Taxes Other Than Income.NA</v>
          </cell>
          <cell r="S1051">
            <v>71905903.267231584</v>
          </cell>
        </row>
        <row r="1052">
          <cell r="R1052" t="str">
            <v>Total Taxes Other Than Income.NA1</v>
          </cell>
          <cell r="S1052">
            <v>0</v>
          </cell>
        </row>
        <row r="1053">
          <cell r="R1053" t="str">
            <v>Total Taxes Other Than Income.NA2</v>
          </cell>
          <cell r="S1053">
            <v>0</v>
          </cell>
        </row>
        <row r="1054">
          <cell r="R1054" t="str">
            <v>41140.NA</v>
          </cell>
          <cell r="S1054">
            <v>0</v>
          </cell>
        </row>
        <row r="1055">
          <cell r="R1055" t="str">
            <v>41140.DGU</v>
          </cell>
          <cell r="S1055">
            <v>-2640781.1961340029</v>
          </cell>
        </row>
        <row r="1056">
          <cell r="R1056" t="str">
            <v>41140.NA1</v>
          </cell>
          <cell r="S1056">
            <v>0</v>
          </cell>
        </row>
        <row r="1057">
          <cell r="R1057" t="str">
            <v>41140.NA2</v>
          </cell>
          <cell r="S1057">
            <v>-2640781.1961340029</v>
          </cell>
        </row>
        <row r="1058">
          <cell r="R1058" t="str">
            <v>41140.NA3</v>
          </cell>
          <cell r="S1058">
            <v>0</v>
          </cell>
        </row>
        <row r="1059">
          <cell r="R1059" t="str">
            <v>41141.NA</v>
          </cell>
          <cell r="S1059">
            <v>0</v>
          </cell>
        </row>
        <row r="1060">
          <cell r="R1060" t="str">
            <v>41141.DGU</v>
          </cell>
          <cell r="S1060">
            <v>0</v>
          </cell>
        </row>
        <row r="1061">
          <cell r="R1061" t="str">
            <v>41141.NA1</v>
          </cell>
          <cell r="S1061">
            <v>0</v>
          </cell>
        </row>
        <row r="1062">
          <cell r="R1062" t="str">
            <v>41141.NA2</v>
          </cell>
          <cell r="S1062">
            <v>0</v>
          </cell>
        </row>
        <row r="1063">
          <cell r="R1063" t="str">
            <v>41141.NA3</v>
          </cell>
          <cell r="S1063">
            <v>0</v>
          </cell>
        </row>
        <row r="1064">
          <cell r="R1064" t="str">
            <v>Total Deferred ITC.NA</v>
          </cell>
          <cell r="S1064">
            <v>-2640781.1961340029</v>
          </cell>
        </row>
        <row r="1065">
          <cell r="R1065" t="str">
            <v>Total Deferred ITC.NA1</v>
          </cell>
          <cell r="S1065">
            <v>0</v>
          </cell>
        </row>
        <row r="1066">
          <cell r="R1066" t="str">
            <v>Total Deferred ITC.NA2</v>
          </cell>
          <cell r="S1066">
            <v>0</v>
          </cell>
        </row>
        <row r="1067">
          <cell r="R1067" t="str">
            <v>427.NA</v>
          </cell>
          <cell r="S1067">
            <v>0</v>
          </cell>
        </row>
        <row r="1068">
          <cell r="R1068" t="str">
            <v>427.S</v>
          </cell>
          <cell r="S1068">
            <v>157532787.76498526</v>
          </cell>
        </row>
        <row r="1069">
          <cell r="R1069" t="str">
            <v>427.SNP</v>
          </cell>
          <cell r="S1069">
            <v>0</v>
          </cell>
        </row>
        <row r="1070">
          <cell r="R1070" t="str">
            <v>427.NA1</v>
          </cell>
          <cell r="S1070">
            <v>157532787.76498526</v>
          </cell>
        </row>
        <row r="1071">
          <cell r="R1071" t="str">
            <v>427.NA2</v>
          </cell>
          <cell r="S1071">
            <v>0</v>
          </cell>
        </row>
        <row r="1072">
          <cell r="R1072" t="str">
            <v>428.NA</v>
          </cell>
          <cell r="S1072">
            <v>0</v>
          </cell>
        </row>
        <row r="1073">
          <cell r="R1073" t="str">
            <v>428.SNP</v>
          </cell>
          <cell r="S1073">
            <v>2059525.6023868204</v>
          </cell>
        </row>
        <row r="1074">
          <cell r="R1074" t="str">
            <v>428.NA1</v>
          </cell>
          <cell r="S1074">
            <v>2059525.6023868204</v>
          </cell>
        </row>
        <row r="1075">
          <cell r="R1075" t="str">
            <v>428.NA2</v>
          </cell>
          <cell r="S1075">
            <v>0</v>
          </cell>
        </row>
        <row r="1076">
          <cell r="R1076" t="str">
            <v>429.NA</v>
          </cell>
          <cell r="S1076">
            <v>0</v>
          </cell>
        </row>
        <row r="1077">
          <cell r="R1077" t="str">
            <v>429.SNP</v>
          </cell>
          <cell r="S1077">
            <v>-4923.3284314012899</v>
          </cell>
        </row>
        <row r="1078">
          <cell r="R1078" t="str">
            <v>429.NA1</v>
          </cell>
          <cell r="S1078">
            <v>-4923.3284314012899</v>
          </cell>
        </row>
        <row r="1079">
          <cell r="R1079" t="str">
            <v>429.NA2</v>
          </cell>
          <cell r="S1079">
            <v>0</v>
          </cell>
        </row>
        <row r="1080">
          <cell r="R1080" t="str">
            <v>431.NA</v>
          </cell>
          <cell r="S1080">
            <v>0</v>
          </cell>
        </row>
        <row r="1081">
          <cell r="R1081" t="str">
            <v>431.OTH</v>
          </cell>
          <cell r="S1081">
            <v>0</v>
          </cell>
        </row>
        <row r="1082">
          <cell r="R1082" t="str">
            <v>431.SO</v>
          </cell>
          <cell r="S1082">
            <v>0</v>
          </cell>
        </row>
        <row r="1083">
          <cell r="R1083" t="str">
            <v>431.SNP</v>
          </cell>
          <cell r="S1083">
            <v>8002814.6700073099</v>
          </cell>
        </row>
        <row r="1084">
          <cell r="R1084" t="str">
            <v>431.NA1</v>
          </cell>
          <cell r="S1084">
            <v>8002814.6700073099</v>
          </cell>
        </row>
        <row r="1085">
          <cell r="R1085" t="str">
            <v>431.NA2</v>
          </cell>
          <cell r="S1085">
            <v>0</v>
          </cell>
        </row>
        <row r="1086">
          <cell r="R1086" t="str">
            <v>432.NA</v>
          </cell>
          <cell r="S1086">
            <v>0</v>
          </cell>
        </row>
        <row r="1087">
          <cell r="R1087" t="str">
            <v>432.SNP</v>
          </cell>
          <cell r="S1087">
            <v>-8236929.2016688846</v>
          </cell>
        </row>
        <row r="1088">
          <cell r="R1088" t="str">
            <v>432.NA1</v>
          </cell>
          <cell r="S1088">
            <v>-8236929.2016688846</v>
          </cell>
        </row>
        <row r="1089">
          <cell r="R1089" t="str">
            <v>432.NA2</v>
          </cell>
          <cell r="S1089">
            <v>0</v>
          </cell>
        </row>
        <row r="1090">
          <cell r="R1090" t="str">
            <v>432.NA3</v>
          </cell>
          <cell r="S1090">
            <v>159353275.50727913</v>
          </cell>
        </row>
        <row r="1091">
          <cell r="R1091" t="str">
            <v>432.NA4</v>
          </cell>
          <cell r="S1091">
            <v>0</v>
          </cell>
        </row>
        <row r="1092">
          <cell r="R1092" t="str">
            <v>432.NA5</v>
          </cell>
          <cell r="S1092">
            <v>0</v>
          </cell>
        </row>
        <row r="1093">
          <cell r="R1093" t="str">
            <v>432.NUTIL</v>
          </cell>
          <cell r="S1093">
            <v>0</v>
          </cell>
        </row>
        <row r="1094">
          <cell r="R1094" t="str">
            <v>432.NUTIL1</v>
          </cell>
          <cell r="S1094">
            <v>0</v>
          </cell>
        </row>
        <row r="1095">
          <cell r="R1095" t="str">
            <v>432.NUTIL2</v>
          </cell>
          <cell r="S1095">
            <v>0</v>
          </cell>
        </row>
        <row r="1096">
          <cell r="R1096" t="str">
            <v>432.NUTIL3</v>
          </cell>
          <cell r="S1096">
            <v>0</v>
          </cell>
        </row>
        <row r="1097">
          <cell r="R1097" t="str">
            <v>432.NA6</v>
          </cell>
          <cell r="S1097">
            <v>0</v>
          </cell>
        </row>
        <row r="1098">
          <cell r="R1098" t="str">
            <v>432.NA7</v>
          </cell>
          <cell r="S1098">
            <v>0</v>
          </cell>
        </row>
        <row r="1099">
          <cell r="R1099" t="str">
            <v>432.NA8</v>
          </cell>
          <cell r="S1099">
            <v>0</v>
          </cell>
        </row>
        <row r="1100">
          <cell r="R1100" t="str">
            <v>432.NA9</v>
          </cell>
          <cell r="S1100">
            <v>159353275.50727913</v>
          </cell>
        </row>
        <row r="1101">
          <cell r="R1101" t="str">
            <v>432.NA10</v>
          </cell>
          <cell r="S1101">
            <v>0</v>
          </cell>
        </row>
        <row r="1102">
          <cell r="R1102" t="str">
            <v>432.NA11</v>
          </cell>
          <cell r="S1102">
            <v>0</v>
          </cell>
        </row>
        <row r="1103">
          <cell r="R1103" t="str">
            <v>419.NA</v>
          </cell>
          <cell r="S1103">
            <v>0</v>
          </cell>
        </row>
        <row r="1104">
          <cell r="R1104" t="str">
            <v>419.S</v>
          </cell>
          <cell r="S1104">
            <v>0</v>
          </cell>
        </row>
        <row r="1105">
          <cell r="R1105" t="str">
            <v>419.SNP</v>
          </cell>
          <cell r="S1105">
            <v>-15585279.505477561</v>
          </cell>
        </row>
        <row r="1106">
          <cell r="R1106" t="str">
            <v>419.NA1</v>
          </cell>
          <cell r="S1106">
            <v>-15585279.505477561</v>
          </cell>
        </row>
        <row r="1107">
          <cell r="R1107" t="str">
            <v>419.NA2</v>
          </cell>
          <cell r="S1107">
            <v>0</v>
          </cell>
        </row>
        <row r="1108">
          <cell r="R1108" t="str">
            <v>419.NA3</v>
          </cell>
          <cell r="S1108">
            <v>0</v>
          </cell>
        </row>
        <row r="1109">
          <cell r="R1109" t="str">
            <v>41010.NA</v>
          </cell>
          <cell r="S1109">
            <v>0</v>
          </cell>
        </row>
        <row r="1110">
          <cell r="R1110" t="str">
            <v>41010.S</v>
          </cell>
          <cell r="S1110">
            <v>-253165</v>
          </cell>
        </row>
        <row r="1111">
          <cell r="R1111" t="str">
            <v>41010.TROJD</v>
          </cell>
          <cell r="S1111">
            <v>0</v>
          </cell>
        </row>
        <row r="1112">
          <cell r="R1112" t="str">
            <v>41010.SG</v>
          </cell>
          <cell r="S1112">
            <v>34251.477347644461</v>
          </cell>
        </row>
        <row r="1113">
          <cell r="R1113" t="str">
            <v>41010.SO</v>
          </cell>
          <cell r="S1113">
            <v>5080998.1105829673</v>
          </cell>
        </row>
        <row r="1114">
          <cell r="R1114" t="str">
            <v>41010.SNP</v>
          </cell>
          <cell r="S1114">
            <v>5828260.5810054541</v>
          </cell>
        </row>
        <row r="1115">
          <cell r="R1115" t="str">
            <v>41010.SE</v>
          </cell>
          <cell r="S1115">
            <v>854816.95408072078</v>
          </cell>
        </row>
        <row r="1116">
          <cell r="R1116" t="str">
            <v>41010.SG1</v>
          </cell>
          <cell r="S1116">
            <v>17099481.8464984</v>
          </cell>
        </row>
        <row r="1117">
          <cell r="R1117" t="str">
            <v>41010.GPS</v>
          </cell>
          <cell r="S1117">
            <v>5496269.9780264469</v>
          </cell>
        </row>
        <row r="1118">
          <cell r="R1118" t="str">
            <v>41010.DITEXP</v>
          </cell>
          <cell r="S1118">
            <v>0</v>
          </cell>
        </row>
        <row r="1119">
          <cell r="R1119" t="str">
            <v>41010.BADDEBT</v>
          </cell>
          <cell r="S1119">
            <v>0</v>
          </cell>
        </row>
        <row r="1120">
          <cell r="R1120" t="str">
            <v>41010.CN</v>
          </cell>
          <cell r="S1120">
            <v>0</v>
          </cell>
        </row>
        <row r="1121">
          <cell r="R1121" t="str">
            <v>41010.IBT</v>
          </cell>
          <cell r="S1121">
            <v>0</v>
          </cell>
        </row>
        <row r="1122">
          <cell r="R1122" t="str">
            <v>41010.CIAC</v>
          </cell>
          <cell r="S1122">
            <v>0</v>
          </cell>
        </row>
        <row r="1123">
          <cell r="R1123" t="str">
            <v>41010.SCHMDEXP</v>
          </cell>
          <cell r="S1123">
            <v>0</v>
          </cell>
        </row>
        <row r="1124">
          <cell r="R1124" t="str">
            <v>41010.TAXDEPR</v>
          </cell>
          <cell r="S1124">
            <v>61863161.579139687</v>
          </cell>
        </row>
        <row r="1125">
          <cell r="R1125" t="str">
            <v>41010.SNPD</v>
          </cell>
          <cell r="S1125">
            <v>4201.5785928383475</v>
          </cell>
        </row>
        <row r="1126">
          <cell r="R1126" t="str">
            <v>41010.NA1</v>
          </cell>
          <cell r="S1126">
            <v>96008277.105274171</v>
          </cell>
        </row>
        <row r="1127">
          <cell r="R1127" t="str">
            <v>41010.NA2</v>
          </cell>
          <cell r="S1127">
            <v>0</v>
          </cell>
        </row>
        <row r="1128">
          <cell r="R1128" t="str">
            <v>41010.NA3</v>
          </cell>
          <cell r="S1128">
            <v>0</v>
          </cell>
        </row>
        <row r="1129">
          <cell r="R1129" t="str">
            <v>41010.NA4</v>
          </cell>
          <cell r="S1129">
            <v>0</v>
          </cell>
        </row>
        <row r="1130">
          <cell r="R1130" t="str">
            <v>41110.NA</v>
          </cell>
          <cell r="S1130">
            <v>0</v>
          </cell>
        </row>
        <row r="1131">
          <cell r="R1131" t="str">
            <v>41110.S</v>
          </cell>
          <cell r="S1131">
            <v>-171570888</v>
          </cell>
        </row>
        <row r="1132">
          <cell r="R1132" t="str">
            <v>41110.SE</v>
          </cell>
          <cell r="S1132">
            <v>-4530672.2301487718</v>
          </cell>
        </row>
        <row r="1133">
          <cell r="R1133" t="str">
            <v>41110.SG</v>
          </cell>
          <cell r="S1133">
            <v>-152537.74751670941</v>
          </cell>
        </row>
        <row r="1134">
          <cell r="R1134" t="str">
            <v>41110.SNP</v>
          </cell>
          <cell r="S1134">
            <v>-3342631.2944427882</v>
          </cell>
        </row>
        <row r="1135">
          <cell r="R1135" t="str">
            <v>41110.SG1</v>
          </cell>
          <cell r="S1135">
            <v>1496663.6487276289</v>
          </cell>
        </row>
        <row r="1136">
          <cell r="R1136" t="str">
            <v>41110.GPS</v>
          </cell>
          <cell r="S1136">
            <v>21010.675943114933</v>
          </cell>
        </row>
        <row r="1137">
          <cell r="R1137" t="str">
            <v>41110.SO</v>
          </cell>
          <cell r="S1137">
            <v>-4264279.8316057501</v>
          </cell>
        </row>
        <row r="1138">
          <cell r="R1138" t="str">
            <v>41110.SNPD</v>
          </cell>
          <cell r="S1138">
            <v>-250338.11516796073</v>
          </cell>
        </row>
        <row r="1139">
          <cell r="R1139" t="str">
            <v>41110.BADDEBT</v>
          </cell>
          <cell r="S1139">
            <v>159117.56001455104</v>
          </cell>
        </row>
        <row r="1140">
          <cell r="R1140" t="str">
            <v>41110.SGCT</v>
          </cell>
          <cell r="S1140">
            <v>0</v>
          </cell>
        </row>
        <row r="1141">
          <cell r="R1141" t="str">
            <v>41110.DITEXP</v>
          </cell>
          <cell r="S1141">
            <v>0</v>
          </cell>
        </row>
        <row r="1142">
          <cell r="R1142" t="str">
            <v>41110.TROJD</v>
          </cell>
          <cell r="S1142">
            <v>3951.3202382897566</v>
          </cell>
        </row>
        <row r="1143">
          <cell r="R1143" t="str">
            <v>41110.IBT</v>
          </cell>
          <cell r="S1143">
            <v>0</v>
          </cell>
        </row>
        <row r="1144">
          <cell r="R1144" t="str">
            <v>41110.CIAC</v>
          </cell>
          <cell r="S1144">
            <v>-12840677.144127563</v>
          </cell>
        </row>
        <row r="1145">
          <cell r="R1145" t="str">
            <v>41110.SCHMDEXP</v>
          </cell>
          <cell r="S1145">
            <v>-81035895.085941821</v>
          </cell>
        </row>
        <row r="1146">
          <cell r="R1146" t="str">
            <v>41110.TAXDEPR</v>
          </cell>
          <cell r="S1146">
            <v>0</v>
          </cell>
        </row>
        <row r="1147">
          <cell r="R1147" t="str">
            <v>41110.NA1</v>
          </cell>
          <cell r="S1147">
            <v>-276307176.24402785</v>
          </cell>
        </row>
        <row r="1148">
          <cell r="R1148" t="str">
            <v>41110.NA2</v>
          </cell>
          <cell r="S1148">
            <v>0</v>
          </cell>
        </row>
        <row r="1149">
          <cell r="R1149" t="str">
            <v>Total Deferred Income Taxes.NA</v>
          </cell>
          <cell r="S1149">
            <v>-180298899.13875359</v>
          </cell>
        </row>
        <row r="1150">
          <cell r="R1150" t="str">
            <v>SCHMAF.NA</v>
          </cell>
          <cell r="S1150">
            <v>0</v>
          </cell>
        </row>
        <row r="1151">
          <cell r="R1151" t="str">
            <v>SCHMAF.S</v>
          </cell>
          <cell r="S1151">
            <v>0</v>
          </cell>
        </row>
        <row r="1152">
          <cell r="R1152" t="str">
            <v>SCHMAF.SNP</v>
          </cell>
          <cell r="S1152">
            <v>0</v>
          </cell>
        </row>
        <row r="1153">
          <cell r="R1153" t="str">
            <v>SCHMAF.SO</v>
          </cell>
          <cell r="S1153">
            <v>0</v>
          </cell>
        </row>
        <row r="1154">
          <cell r="R1154" t="str">
            <v>SCHMAF.SE</v>
          </cell>
          <cell r="S1154">
            <v>0</v>
          </cell>
        </row>
        <row r="1155">
          <cell r="R1155" t="str">
            <v>SCHMAF.TROJP</v>
          </cell>
          <cell r="S1155">
            <v>0</v>
          </cell>
        </row>
        <row r="1156">
          <cell r="R1156" t="str">
            <v>SCHMAF.SG</v>
          </cell>
          <cell r="S1156">
            <v>0</v>
          </cell>
        </row>
        <row r="1157">
          <cell r="R1157" t="str">
            <v>SCHMAF.NA1</v>
          </cell>
          <cell r="S1157">
            <v>0</v>
          </cell>
        </row>
        <row r="1158">
          <cell r="R1158" t="str">
            <v>SCHMAF.NA2</v>
          </cell>
          <cell r="S1158">
            <v>0</v>
          </cell>
        </row>
        <row r="1159">
          <cell r="R1159" t="str">
            <v>SCHMAP.NA</v>
          </cell>
          <cell r="S1159">
            <v>0</v>
          </cell>
        </row>
        <row r="1160">
          <cell r="R1160" t="str">
            <v>SCHMAP.S</v>
          </cell>
          <cell r="S1160">
            <v>0</v>
          </cell>
        </row>
        <row r="1161">
          <cell r="R1161" t="str">
            <v>SCHMAP.SE</v>
          </cell>
          <cell r="S1161">
            <v>21742.907661505877</v>
          </cell>
        </row>
        <row r="1162">
          <cell r="R1162" t="str">
            <v>SCHMAP.SNP</v>
          </cell>
          <cell r="S1162">
            <v>0</v>
          </cell>
        </row>
        <row r="1163">
          <cell r="R1163" t="str">
            <v>SCHMAP.SO</v>
          </cell>
          <cell r="S1163">
            <v>76084.813945283808</v>
          </cell>
        </row>
        <row r="1164">
          <cell r="R1164" t="str">
            <v>SCHMAP.SG</v>
          </cell>
          <cell r="S1164">
            <v>0</v>
          </cell>
        </row>
        <row r="1165">
          <cell r="R1165" t="str">
            <v>SCHMAP.SCHMDEXP</v>
          </cell>
          <cell r="S1165">
            <v>30332.07142854889</v>
          </cell>
        </row>
        <row r="1166">
          <cell r="R1166" t="str">
            <v>SCHMAP.NA1</v>
          </cell>
          <cell r="S1166">
            <v>128159.79303533857</v>
          </cell>
        </row>
        <row r="1167">
          <cell r="R1167" t="str">
            <v>SCHMAP.NA2</v>
          </cell>
          <cell r="S1167">
            <v>0</v>
          </cell>
        </row>
        <row r="1168">
          <cell r="R1168" t="str">
            <v>SCHMAT.NA</v>
          </cell>
          <cell r="S1168">
            <v>0</v>
          </cell>
        </row>
        <row r="1169">
          <cell r="R1169" t="str">
            <v>SCHMAT.S</v>
          </cell>
          <cell r="S1169">
            <v>181281597.33000001</v>
          </cell>
        </row>
        <row r="1170">
          <cell r="R1170" t="str">
            <v>SCHMAT.SGCT</v>
          </cell>
          <cell r="S1170">
            <v>0</v>
          </cell>
        </row>
        <row r="1171">
          <cell r="R1171" t="str">
            <v>SCHMAT.CIAC</v>
          </cell>
          <cell r="S1171">
            <v>52226321.929522105</v>
          </cell>
        </row>
        <row r="1172">
          <cell r="R1172" t="str">
            <v>SCHMAT.SNP</v>
          </cell>
          <cell r="S1172">
            <v>13595338.707807364</v>
          </cell>
        </row>
        <row r="1173">
          <cell r="R1173" t="str">
            <v>SCHMAT.TROJD</v>
          </cell>
          <cell r="S1173">
            <v>-16071.878159812799</v>
          </cell>
        </row>
        <row r="1174">
          <cell r="R1174" t="str">
            <v>SCHMAT.SG</v>
          </cell>
          <cell r="S1174">
            <v>0</v>
          </cell>
        </row>
        <row r="1175">
          <cell r="R1175" t="str">
            <v>SCHMAT.SE</v>
          </cell>
          <cell r="S1175">
            <v>18427404.132587206</v>
          </cell>
        </row>
        <row r="1176">
          <cell r="R1176" t="str">
            <v>SCHMAT.SG1</v>
          </cell>
          <cell r="S1176">
            <v>-5145617.6979156593</v>
          </cell>
        </row>
        <row r="1177">
          <cell r="R1177" t="str">
            <v>SCHMAT.GPS</v>
          </cell>
          <cell r="S1177">
            <v>-85455.593596480641</v>
          </cell>
        </row>
        <row r="1178">
          <cell r="R1178" t="str">
            <v>SCHMAT.SO</v>
          </cell>
          <cell r="S1178">
            <v>17343922.974579539</v>
          </cell>
        </row>
        <row r="1179">
          <cell r="R1179" t="str">
            <v>SCHMAT.SNPD</v>
          </cell>
          <cell r="S1179">
            <v>1018188.8521558571</v>
          </cell>
        </row>
        <row r="1180">
          <cell r="R1180" t="str">
            <v>SCHMAT.BADDEBT</v>
          </cell>
          <cell r="S1180">
            <v>-647171.51724643132</v>
          </cell>
        </row>
        <row r="1181">
          <cell r="R1181" t="str">
            <v>SCHMAT.TAXDEPR</v>
          </cell>
          <cell r="S1181">
            <v>0</v>
          </cell>
        </row>
        <row r="1182">
          <cell r="R1182" t="str">
            <v>SCHMAT.SCHMDEXP</v>
          </cell>
          <cell r="S1182">
            <v>329593744.14831865</v>
          </cell>
        </row>
        <row r="1183">
          <cell r="R1183" t="str">
            <v>SCHMAT.NA1</v>
          </cell>
          <cell r="S1183">
            <v>607592201.38805223</v>
          </cell>
        </row>
        <row r="1184">
          <cell r="R1184" t="str">
            <v>SCHMAT.NA2</v>
          </cell>
          <cell r="S1184">
            <v>0</v>
          </cell>
        </row>
        <row r="1185">
          <cell r="R1185" t="str">
            <v>TOTAL SCHEDULE - M ADDITIONS.NA</v>
          </cell>
          <cell r="S1185">
            <v>607720361.18108761</v>
          </cell>
        </row>
        <row r="1186">
          <cell r="R1186" t="str">
            <v>TOTAL SCHEDULE - M ADDITIONS.NA1</v>
          </cell>
          <cell r="S1186">
            <v>0</v>
          </cell>
        </row>
        <row r="1187">
          <cell r="R1187" t="str">
            <v>SCHMDF.NA</v>
          </cell>
          <cell r="S1187">
            <v>0</v>
          </cell>
        </row>
        <row r="1188">
          <cell r="R1188" t="str">
            <v>SCHMDF.S</v>
          </cell>
          <cell r="S1188">
            <v>0</v>
          </cell>
        </row>
        <row r="1189">
          <cell r="R1189" t="str">
            <v>SCHMDF.DGP</v>
          </cell>
          <cell r="S1189">
            <v>0</v>
          </cell>
        </row>
        <row r="1190">
          <cell r="R1190" t="str">
            <v>SCHMDF.DGU</v>
          </cell>
          <cell r="S1190">
            <v>0</v>
          </cell>
        </row>
        <row r="1191">
          <cell r="R1191" t="str">
            <v>SCHMDF.NA1</v>
          </cell>
          <cell r="S1191">
            <v>0</v>
          </cell>
        </row>
        <row r="1192">
          <cell r="R1192" t="str">
            <v>SCHMDP.NA</v>
          </cell>
          <cell r="S1192">
            <v>0</v>
          </cell>
        </row>
        <row r="1193">
          <cell r="R1193" t="str">
            <v>SCHMDP.S</v>
          </cell>
          <cell r="S1193">
            <v>0</v>
          </cell>
        </row>
        <row r="1194">
          <cell r="R1194" t="str">
            <v>SCHMDP.SE</v>
          </cell>
          <cell r="S1194">
            <v>0</v>
          </cell>
        </row>
        <row r="1195">
          <cell r="R1195" t="str">
            <v>SCHMDP.SNP</v>
          </cell>
          <cell r="S1195">
            <v>48195.824920668012</v>
          </cell>
        </row>
        <row r="1196">
          <cell r="R1196" t="str">
            <v>SCHMDP.SCHMDEXP</v>
          </cell>
          <cell r="S1196">
            <v>-8034.2431296830919</v>
          </cell>
        </row>
        <row r="1197">
          <cell r="R1197" t="str">
            <v>SCHMDP.SG</v>
          </cell>
          <cell r="S1197">
            <v>0</v>
          </cell>
        </row>
        <row r="1198">
          <cell r="R1198" t="str">
            <v>SCHMDP.SO</v>
          </cell>
          <cell r="S1198">
            <v>0</v>
          </cell>
        </row>
        <row r="1199">
          <cell r="R1199" t="str">
            <v>SCHMDP.NA1</v>
          </cell>
          <cell r="S1199">
            <v>40161.581790984921</v>
          </cell>
        </row>
        <row r="1200">
          <cell r="R1200" t="str">
            <v>SCHMDP.NA2</v>
          </cell>
          <cell r="S1200">
            <v>0</v>
          </cell>
        </row>
        <row r="1201">
          <cell r="R1201" t="str">
            <v>SCHMDT.NA</v>
          </cell>
          <cell r="S1201">
            <v>0</v>
          </cell>
        </row>
        <row r="1202">
          <cell r="R1202" t="str">
            <v>SCHMDT.S</v>
          </cell>
          <cell r="S1202">
            <v>-1029704</v>
          </cell>
        </row>
        <row r="1203">
          <cell r="R1203" t="str">
            <v>SCHMDT.BADDEBT</v>
          </cell>
          <cell r="S1203">
            <v>0</v>
          </cell>
        </row>
        <row r="1204">
          <cell r="R1204" t="str">
            <v>SCHMDT.SNP</v>
          </cell>
          <cell r="S1204">
            <v>23705026.400533218</v>
          </cell>
        </row>
        <row r="1205">
          <cell r="R1205" t="str">
            <v>SCHMDT.CN</v>
          </cell>
          <cell r="S1205">
            <v>0</v>
          </cell>
        </row>
        <row r="1206">
          <cell r="R1206" t="str">
            <v>SCHMDT.SG</v>
          </cell>
          <cell r="S1206">
            <v>139309.39635605496</v>
          </cell>
        </row>
        <row r="1207">
          <cell r="R1207" t="str">
            <v>SCHMDT.DGP</v>
          </cell>
          <cell r="S1207">
            <v>0</v>
          </cell>
        </row>
        <row r="1208">
          <cell r="R1208" t="str">
            <v>SCHMDT.SE</v>
          </cell>
          <cell r="S1208">
            <v>3476697.5123076243</v>
          </cell>
        </row>
        <row r="1209">
          <cell r="R1209" t="str">
            <v>SCHMDT.SG1</v>
          </cell>
          <cell r="S1209">
            <v>69547969.600209579</v>
          </cell>
        </row>
        <row r="1210">
          <cell r="R1210" t="str">
            <v>SCHMDT.GPS</v>
          </cell>
          <cell r="S1210">
            <v>22354739.332693651</v>
          </cell>
        </row>
        <row r="1211">
          <cell r="R1211" t="str">
            <v>SCHMDT.SO</v>
          </cell>
          <cell r="S1211">
            <v>20665714.823596053</v>
          </cell>
        </row>
        <row r="1212">
          <cell r="R1212" t="str">
            <v>SCHMDT.TAXDEPR</v>
          </cell>
          <cell r="S1212">
            <v>251613322.90557897</v>
          </cell>
        </row>
        <row r="1213">
          <cell r="R1213" t="str">
            <v>SCHMDT.SNPD</v>
          </cell>
          <cell r="S1213">
            <v>17086.22556498781</v>
          </cell>
        </row>
        <row r="1214">
          <cell r="R1214" t="str">
            <v>SCHMDT.NA1</v>
          </cell>
          <cell r="S1214">
            <v>390490162.19684017</v>
          </cell>
        </row>
        <row r="1215">
          <cell r="R1215" t="str">
            <v>SCHMDT.NA2</v>
          </cell>
          <cell r="S1215">
            <v>0</v>
          </cell>
        </row>
        <row r="1216">
          <cell r="R1216" t="str">
            <v>TOTAL SCHEDULE - M DEDUCTIONS.NA</v>
          </cell>
          <cell r="S1216">
            <v>390530323.77863115</v>
          </cell>
        </row>
        <row r="1217">
          <cell r="R1217" t="str">
            <v>TOTAL SCHEDULE - M DEDUCTIONS.NA1</v>
          </cell>
          <cell r="S1217">
            <v>0</v>
          </cell>
        </row>
        <row r="1218">
          <cell r="R1218" t="str">
            <v>TOTAL SCHEDULE - M ADJUSTMENTS.NA</v>
          </cell>
          <cell r="S1218">
            <v>217190037.40245646</v>
          </cell>
        </row>
        <row r="1219">
          <cell r="R1219" t="str">
            <v>TOTAL SCHEDULE - M ADJUSTMENTS.NA1</v>
          </cell>
          <cell r="S1219">
            <v>0</v>
          </cell>
        </row>
        <row r="1220">
          <cell r="R1220" t="str">
            <v>TOTAL SCHEDULE - M ADJUSTMENTS.NA2</v>
          </cell>
          <cell r="S1220">
            <v>0</v>
          </cell>
        </row>
        <row r="1221">
          <cell r="R1221" t="str">
            <v>TOTAL SCHEDULE - M ADJUSTMENTS.NA3</v>
          </cell>
          <cell r="S1221">
            <v>0</v>
          </cell>
        </row>
        <row r="1222">
          <cell r="R1222" t="str">
            <v>40911.NA</v>
          </cell>
          <cell r="S1222">
            <v>0</v>
          </cell>
        </row>
        <row r="1223">
          <cell r="R1223" t="str">
            <v xml:space="preserve">40911. </v>
          </cell>
          <cell r="S1223">
            <v>20478634.945642889</v>
          </cell>
        </row>
        <row r="1224">
          <cell r="R1224" t="str">
            <v>40911.IBT</v>
          </cell>
          <cell r="S1224">
            <v>0</v>
          </cell>
        </row>
        <row r="1225">
          <cell r="R1225" t="str">
            <v>40911.SG</v>
          </cell>
          <cell r="S1225">
            <v>0</v>
          </cell>
        </row>
        <row r="1226">
          <cell r="R1226" t="str">
            <v>40911.IBT1</v>
          </cell>
          <cell r="S1226">
            <v>0</v>
          </cell>
        </row>
        <row r="1227">
          <cell r="R1227" t="str">
            <v>Total State Tax Expense.NA</v>
          </cell>
          <cell r="S1227">
            <v>20478634.945642889</v>
          </cell>
        </row>
        <row r="1228">
          <cell r="R1228" t="str">
            <v>Total State Tax Expense.NA1</v>
          </cell>
          <cell r="S1228">
            <v>0</v>
          </cell>
        </row>
        <row r="1229">
          <cell r="R1229" t="str">
            <v>Total State Tax Expense.NA2</v>
          </cell>
          <cell r="S1229">
            <v>0</v>
          </cell>
        </row>
        <row r="1230">
          <cell r="R1230" t="str">
            <v>Calculation of Taxable Income:.NA</v>
          </cell>
          <cell r="S1230">
            <v>0</v>
          </cell>
        </row>
        <row r="1231">
          <cell r="R1231" t="str">
            <v>Calculation of Taxable Income:.NA1</v>
          </cell>
          <cell r="S1231">
            <v>2151610965.5147843</v>
          </cell>
        </row>
        <row r="1232">
          <cell r="R1232" t="str">
            <v>Calculation of Taxable Income:.NA2</v>
          </cell>
          <cell r="S1232">
            <v>0</v>
          </cell>
        </row>
        <row r="1233">
          <cell r="R1233" t="str">
            <v>Calculation of Taxable Income:.NA3</v>
          </cell>
          <cell r="S1233">
            <v>1208107147.9259336</v>
          </cell>
        </row>
        <row r="1234">
          <cell r="R1234" t="str">
            <v>Calculation of Taxable Income:.NA4</v>
          </cell>
          <cell r="S1234">
            <v>292988929.64699811</v>
          </cell>
        </row>
        <row r="1235">
          <cell r="R1235" t="str">
            <v>Calculation of Taxable Income:.NA5</v>
          </cell>
          <cell r="S1235">
            <v>200651185.90009138</v>
          </cell>
        </row>
        <row r="1236">
          <cell r="R1236" t="str">
            <v>Calculation of Taxable Income:.NA6</v>
          </cell>
          <cell r="S1236">
            <v>71905903.267231584</v>
          </cell>
        </row>
        <row r="1237">
          <cell r="R1237" t="str">
            <v>Calculation of Taxable Income:.NA7</v>
          </cell>
          <cell r="S1237">
            <v>-15585279.505477561</v>
          </cell>
        </row>
        <row r="1238">
          <cell r="R1238" t="str">
            <v>Calculation of Taxable Income:.NA8</v>
          </cell>
          <cell r="S1238">
            <v>308585.86586982536</v>
          </cell>
        </row>
        <row r="1239">
          <cell r="R1239" t="str">
            <v>Calculation of Taxable Income:.NA9</v>
          </cell>
          <cell r="S1239">
            <v>1758376473.100647</v>
          </cell>
        </row>
        <row r="1240">
          <cell r="R1240" t="str">
            <v>Calculation of Taxable Income:.NA10</v>
          </cell>
          <cell r="S1240">
            <v>0</v>
          </cell>
        </row>
        <row r="1241">
          <cell r="R1241" t="str">
            <v>Calculation of Taxable Income:.NA11</v>
          </cell>
          <cell r="S1241">
            <v>159353275.50727913</v>
          </cell>
        </row>
        <row r="1242">
          <cell r="R1242" t="str">
            <v>Calculation of Taxable Income:.NA12</v>
          </cell>
          <cell r="S1242">
            <v>0</v>
          </cell>
        </row>
        <row r="1243">
          <cell r="R1243" t="str">
            <v>Calculation of Taxable Income:.NA13</v>
          </cell>
          <cell r="S1243">
            <v>217190037.40245646</v>
          </cell>
        </row>
        <row r="1244">
          <cell r="R1244" t="str">
            <v>Calculation of Taxable Income:.NA14</v>
          </cell>
          <cell r="S1244">
            <v>0</v>
          </cell>
        </row>
        <row r="1245">
          <cell r="R1245" t="str">
            <v>Calculation of Taxable Income:.NA15</v>
          </cell>
          <cell r="S1245">
            <v>451071254.30931473</v>
          </cell>
        </row>
        <row r="1246">
          <cell r="R1246" t="str">
            <v>Calculation of Taxable Income:.NA16</v>
          </cell>
          <cell r="S1246">
            <v>0</v>
          </cell>
        </row>
        <row r="1247">
          <cell r="R1247" t="str">
            <v>Calculation of Taxable Income:.NA17</v>
          </cell>
          <cell r="S1247">
            <v>20478634.945642889</v>
          </cell>
        </row>
        <row r="1248">
          <cell r="R1248" t="str">
            <v>Calculation of Taxable Income:.NA18</v>
          </cell>
          <cell r="S1248">
            <v>0</v>
          </cell>
        </row>
        <row r="1249">
          <cell r="R1249" t="str">
            <v>Total Taxable Income.NA</v>
          </cell>
          <cell r="S1249">
            <v>430592619.36367184</v>
          </cell>
        </row>
        <row r="1250">
          <cell r="R1250" t="str">
            <v>Total Taxable Income.NA1</v>
          </cell>
          <cell r="S1250">
            <v>0</v>
          </cell>
        </row>
        <row r="1251">
          <cell r="R1251" t="str">
            <v>Tax Rate.NA</v>
          </cell>
          <cell r="S1251">
            <v>0.21</v>
          </cell>
        </row>
        <row r="1252">
          <cell r="R1252" t="str">
            <v>Tax Rate.NA1</v>
          </cell>
          <cell r="S1252">
            <v>0</v>
          </cell>
        </row>
        <row r="1253">
          <cell r="R1253" t="str">
            <v>Federal Income Tax - Calculated.NA</v>
          </cell>
          <cell r="S1253">
            <v>90424450.066371083</v>
          </cell>
        </row>
        <row r="1254">
          <cell r="R1254" t="str">
            <v>Federal Income Tax - Calculated.NA1</v>
          </cell>
          <cell r="S1254">
            <v>0</v>
          </cell>
        </row>
        <row r="1255">
          <cell r="R1255" t="str">
            <v>Adjustments to Calculated Tax:.NA</v>
          </cell>
          <cell r="S1255">
            <v>0</v>
          </cell>
        </row>
        <row r="1256">
          <cell r="R1256" t="str">
            <v>40910.SE</v>
          </cell>
          <cell r="S1256">
            <v>-7683.4496066346928</v>
          </cell>
        </row>
        <row r="1257">
          <cell r="R1257" t="str">
            <v>40910.SG</v>
          </cell>
          <cell r="S1257">
            <v>-21367469.491746698</v>
          </cell>
        </row>
        <row r="1258">
          <cell r="R1258" t="str">
            <v>40910.SO</v>
          </cell>
          <cell r="S1258">
            <v>-3898.8660064204587</v>
          </cell>
        </row>
        <row r="1259">
          <cell r="R1259" t="str">
            <v>40910.S</v>
          </cell>
          <cell r="S1259">
            <v>0</v>
          </cell>
        </row>
        <row r="1260">
          <cell r="R1260" t="str">
            <v>Federal Income Tax Expense.NA</v>
          </cell>
          <cell r="S1260">
            <v>69045398.259011328</v>
          </cell>
        </row>
        <row r="1261">
          <cell r="R1261" t="str">
            <v>Federal Income Tax Expense.NA1</v>
          </cell>
          <cell r="S1261">
            <v>0</v>
          </cell>
        </row>
        <row r="1262">
          <cell r="R1262" t="str">
            <v>Total Operating Expenses.NA</v>
          </cell>
          <cell r="S1262">
            <v>1680546105.4758906</v>
          </cell>
        </row>
        <row r="1263">
          <cell r="R1263" t="str">
            <v>310.NA</v>
          </cell>
          <cell r="S1263">
            <v>0</v>
          </cell>
        </row>
        <row r="1264">
          <cell r="R1264" t="str">
            <v>310.SG</v>
          </cell>
          <cell r="S1264">
            <v>1018236.8684002981</v>
          </cell>
        </row>
        <row r="1265">
          <cell r="R1265" t="str">
            <v>310.SG1</v>
          </cell>
          <cell r="S1265">
            <v>14798616.951291474</v>
          </cell>
        </row>
        <row r="1266">
          <cell r="R1266" t="str">
            <v>310.SG2</v>
          </cell>
          <cell r="S1266">
            <v>23699190.482205488</v>
          </cell>
        </row>
        <row r="1267">
          <cell r="R1267" t="str">
            <v>310.S</v>
          </cell>
          <cell r="S1267">
            <v>0</v>
          </cell>
        </row>
        <row r="1268">
          <cell r="R1268" t="str">
            <v>310.SG3</v>
          </cell>
          <cell r="S1268">
            <v>1152540.1880997024</v>
          </cell>
        </row>
        <row r="1269">
          <cell r="R1269" t="str">
            <v>310.NA1</v>
          </cell>
          <cell r="S1269">
            <v>40668584.489996962</v>
          </cell>
        </row>
        <row r="1270">
          <cell r="R1270" t="str">
            <v>310.NA2</v>
          </cell>
          <cell r="S1270">
            <v>0</v>
          </cell>
        </row>
        <row r="1271">
          <cell r="R1271" t="str">
            <v>311.NA</v>
          </cell>
          <cell r="S1271">
            <v>0</v>
          </cell>
        </row>
        <row r="1272">
          <cell r="R1272" t="str">
            <v>311.SG</v>
          </cell>
          <cell r="S1272">
            <v>99519175.465653107</v>
          </cell>
        </row>
        <row r="1273">
          <cell r="R1273" t="str">
            <v>311.SG1</v>
          </cell>
          <cell r="S1273">
            <v>137548944.15592751</v>
          </cell>
        </row>
        <row r="1274">
          <cell r="R1274" t="str">
            <v>311.SG2</v>
          </cell>
          <cell r="S1274">
            <v>185363019.1424889</v>
          </cell>
        </row>
        <row r="1275">
          <cell r="R1275" t="str">
            <v>311.SG3</v>
          </cell>
          <cell r="S1275">
            <v>28564688.290377751</v>
          </cell>
        </row>
        <row r="1276">
          <cell r="R1276" t="str">
            <v>311.NA1</v>
          </cell>
          <cell r="S1276">
            <v>450995827.05444723</v>
          </cell>
        </row>
        <row r="1277">
          <cell r="R1277" t="str">
            <v>311.NA2</v>
          </cell>
          <cell r="S1277">
            <v>0</v>
          </cell>
        </row>
        <row r="1278">
          <cell r="R1278" t="str">
            <v>312.NA</v>
          </cell>
          <cell r="S1278">
            <v>0</v>
          </cell>
        </row>
        <row r="1279">
          <cell r="R1279" t="str">
            <v>312.SG</v>
          </cell>
          <cell r="S1279">
            <v>260139768.07740828</v>
          </cell>
        </row>
        <row r="1280">
          <cell r="R1280" t="str">
            <v>312.SG1</v>
          </cell>
          <cell r="S1280">
            <v>216783280.97666156</v>
          </cell>
        </row>
        <row r="1281">
          <cell r="R1281" t="str">
            <v>312.SG2</v>
          </cell>
          <cell r="S1281">
            <v>1398376267.9555595</v>
          </cell>
        </row>
        <row r="1282">
          <cell r="R1282" t="str">
            <v>312.SG3</v>
          </cell>
          <cell r="S1282">
            <v>149047406.43035704</v>
          </cell>
        </row>
        <row r="1283">
          <cell r="R1283" t="str">
            <v>312.NA1</v>
          </cell>
          <cell r="S1283">
            <v>2024346723.4399862</v>
          </cell>
        </row>
        <row r="1284">
          <cell r="R1284" t="str">
            <v>312.NA2</v>
          </cell>
          <cell r="S1284">
            <v>0</v>
          </cell>
        </row>
        <row r="1285">
          <cell r="R1285" t="str">
            <v>314.NA</v>
          </cell>
          <cell r="S1285">
            <v>0</v>
          </cell>
        </row>
        <row r="1286">
          <cell r="R1286" t="str">
            <v>314.SG</v>
          </cell>
          <cell r="S1286">
            <v>48228316.725901082</v>
          </cell>
        </row>
        <row r="1287">
          <cell r="R1287" t="str">
            <v>314.SG1</v>
          </cell>
          <cell r="S1287">
            <v>48158516.442434587</v>
          </cell>
        </row>
        <row r="1288">
          <cell r="R1288" t="str">
            <v>314.SG2</v>
          </cell>
          <cell r="S1288">
            <v>307660425.30206716</v>
          </cell>
        </row>
        <row r="1289">
          <cell r="R1289" t="str">
            <v>314.SG3</v>
          </cell>
          <cell r="S1289">
            <v>29962510.050230555</v>
          </cell>
        </row>
        <row r="1290">
          <cell r="R1290" t="str">
            <v>314.NA1</v>
          </cell>
          <cell r="S1290">
            <v>434009768.5206334</v>
          </cell>
        </row>
        <row r="1291">
          <cell r="R1291" t="str">
            <v>314.NA2</v>
          </cell>
          <cell r="S1291">
            <v>0</v>
          </cell>
        </row>
        <row r="1292">
          <cell r="R1292" t="str">
            <v>315.NA</v>
          </cell>
          <cell r="S1292">
            <v>0</v>
          </cell>
        </row>
        <row r="1293">
          <cell r="R1293" t="str">
            <v>315.SG</v>
          </cell>
          <cell r="S1293">
            <v>37690056.0338936</v>
          </cell>
        </row>
        <row r="1294">
          <cell r="R1294" t="str">
            <v>315.SG1</v>
          </cell>
          <cell r="S1294">
            <v>58410125.797186404</v>
          </cell>
        </row>
        <row r="1295">
          <cell r="R1295" t="str">
            <v>315.SG2</v>
          </cell>
          <cell r="S1295">
            <v>87226705.444131091</v>
          </cell>
        </row>
        <row r="1296">
          <cell r="R1296" t="str">
            <v>315.SG3</v>
          </cell>
          <cell r="S1296">
            <v>30037511.385078814</v>
          </cell>
        </row>
        <row r="1297">
          <cell r="R1297" t="str">
            <v>315.NA1</v>
          </cell>
          <cell r="S1297">
            <v>213364398.66028991</v>
          </cell>
        </row>
        <row r="1298">
          <cell r="R1298" t="str">
            <v>315.NA2</v>
          </cell>
          <cell r="S1298">
            <v>0</v>
          </cell>
        </row>
        <row r="1299">
          <cell r="R1299" t="str">
            <v>315.NA3</v>
          </cell>
          <cell r="S1299">
            <v>0</v>
          </cell>
        </row>
        <row r="1300">
          <cell r="R1300" t="str">
            <v>315.NA4</v>
          </cell>
          <cell r="S1300">
            <v>0</v>
          </cell>
        </row>
        <row r="1301">
          <cell r="R1301" t="str">
            <v>316.NA</v>
          </cell>
          <cell r="S1301">
            <v>0</v>
          </cell>
        </row>
        <row r="1302">
          <cell r="R1302" t="str">
            <v>316.SG</v>
          </cell>
          <cell r="S1302">
            <v>1186746.3047908358</v>
          </cell>
        </row>
        <row r="1303">
          <cell r="R1303" t="str">
            <v>316.SG1</v>
          </cell>
          <cell r="S1303">
            <v>2176692.9881815985</v>
          </cell>
        </row>
        <row r="1304">
          <cell r="R1304" t="str">
            <v>316.SG2</v>
          </cell>
          <cell r="S1304">
            <v>8987424.7083411422</v>
          </cell>
        </row>
        <row r="1305">
          <cell r="R1305" t="str">
            <v>316.SG3</v>
          </cell>
          <cell r="S1305">
            <v>1790660.776162596</v>
          </cell>
        </row>
        <row r="1306">
          <cell r="R1306" t="str">
            <v>316.NA1</v>
          </cell>
          <cell r="S1306">
            <v>14141524.777476173</v>
          </cell>
        </row>
        <row r="1307">
          <cell r="R1307" t="str">
            <v>316.NA2</v>
          </cell>
          <cell r="S1307">
            <v>0</v>
          </cell>
        </row>
        <row r="1308">
          <cell r="R1308" t="str">
            <v>317.NA</v>
          </cell>
          <cell r="S1308">
            <v>0</v>
          </cell>
        </row>
        <row r="1309">
          <cell r="R1309" t="str">
            <v>317.S</v>
          </cell>
          <cell r="S1309">
            <v>0</v>
          </cell>
        </row>
        <row r="1310">
          <cell r="R1310" t="str">
            <v>317.NA1</v>
          </cell>
          <cell r="S1310">
            <v>0</v>
          </cell>
        </row>
        <row r="1311">
          <cell r="R1311" t="str">
            <v>317.NA2</v>
          </cell>
          <cell r="S1311">
            <v>0</v>
          </cell>
        </row>
        <row r="1312">
          <cell r="R1312" t="str">
            <v>SP.NA</v>
          </cell>
          <cell r="S1312">
            <v>0</v>
          </cell>
        </row>
        <row r="1313">
          <cell r="R1313" t="str">
            <v>SP.SG</v>
          </cell>
          <cell r="S1313">
            <v>16898111.70278829</v>
          </cell>
        </row>
        <row r="1314">
          <cell r="R1314" t="str">
            <v>SP.NA1</v>
          </cell>
          <cell r="S1314">
            <v>16898111.70278829</v>
          </cell>
        </row>
        <row r="1315">
          <cell r="R1315" t="str">
            <v>SP.NA2</v>
          </cell>
          <cell r="S1315">
            <v>0</v>
          </cell>
        </row>
        <row r="1316">
          <cell r="R1316" t="str">
            <v>SP.NA3</v>
          </cell>
          <cell r="S1316">
            <v>0</v>
          </cell>
        </row>
        <row r="1317">
          <cell r="R1317" t="str">
            <v>Total Steam Production Plant.NA</v>
          </cell>
          <cell r="S1317">
            <v>3194424938.6456184</v>
          </cell>
        </row>
        <row r="1318">
          <cell r="R1318" t="str">
            <v>Total Steam Production Plant.NA1</v>
          </cell>
          <cell r="S1318">
            <v>0</v>
          </cell>
        </row>
        <row r="1319">
          <cell r="R1319" t="str">
            <v>Total Steam Production Plant.NA2</v>
          </cell>
          <cell r="S1319">
            <v>0</v>
          </cell>
        </row>
        <row r="1320">
          <cell r="R1320" t="str">
            <v>Summary of Steam Production Plant by Factor.NA</v>
          </cell>
          <cell r="S1320">
            <v>0</v>
          </cell>
        </row>
        <row r="1321">
          <cell r="R1321" t="str">
            <v>Summary of Steam Production Plant by Factor.NA1</v>
          </cell>
          <cell r="S1321">
            <v>0</v>
          </cell>
        </row>
        <row r="1322">
          <cell r="R1322" t="str">
            <v>Summary of Steam Production Plant by Factor.NA2</v>
          </cell>
          <cell r="S1322">
            <v>0</v>
          </cell>
        </row>
        <row r="1323">
          <cell r="R1323" t="str">
            <v>Summary of Steam Production Plant by Factor.NA3</v>
          </cell>
          <cell r="S1323">
            <v>0</v>
          </cell>
        </row>
        <row r="1324">
          <cell r="R1324" t="str">
            <v>Summary of Steam Production Plant by Factor.NA4</v>
          </cell>
          <cell r="S1324">
            <v>3194424938.6456184</v>
          </cell>
        </row>
        <row r="1325">
          <cell r="R1325" t="str">
            <v>Summary of Steam Production Plant by Factor.NA5</v>
          </cell>
          <cell r="S1325">
            <v>0</v>
          </cell>
        </row>
        <row r="1326">
          <cell r="R1326" t="str">
            <v>Total Steam Production Plant by Factor.NA</v>
          </cell>
          <cell r="S1326">
            <v>3194424938.6456184</v>
          </cell>
        </row>
        <row r="1327">
          <cell r="R1327" t="str">
            <v>320.NA</v>
          </cell>
          <cell r="S1327">
            <v>0</v>
          </cell>
        </row>
        <row r="1328">
          <cell r="R1328" t="str">
            <v>320.SG</v>
          </cell>
          <cell r="S1328">
            <v>0</v>
          </cell>
        </row>
        <row r="1329">
          <cell r="R1329" t="str">
            <v>320.SG1</v>
          </cell>
          <cell r="S1329">
            <v>0</v>
          </cell>
        </row>
        <row r="1330">
          <cell r="R1330" t="str">
            <v>320.NA1</v>
          </cell>
          <cell r="S1330">
            <v>0</v>
          </cell>
        </row>
        <row r="1331">
          <cell r="R1331" t="str">
            <v>320.NA2</v>
          </cell>
          <cell r="S1331">
            <v>0</v>
          </cell>
        </row>
        <row r="1332">
          <cell r="R1332" t="str">
            <v>321.NA</v>
          </cell>
          <cell r="S1332">
            <v>0</v>
          </cell>
        </row>
        <row r="1333">
          <cell r="R1333" t="str">
            <v>321.SG</v>
          </cell>
          <cell r="S1333">
            <v>0</v>
          </cell>
        </row>
        <row r="1334">
          <cell r="R1334" t="str">
            <v>321.SG1</v>
          </cell>
          <cell r="S1334">
            <v>0</v>
          </cell>
        </row>
        <row r="1335">
          <cell r="R1335" t="str">
            <v>321.NA1</v>
          </cell>
          <cell r="S1335">
            <v>0</v>
          </cell>
        </row>
        <row r="1336">
          <cell r="R1336" t="str">
            <v>321.NA2</v>
          </cell>
          <cell r="S1336">
            <v>0</v>
          </cell>
        </row>
        <row r="1337">
          <cell r="R1337" t="str">
            <v>322.NA</v>
          </cell>
          <cell r="S1337">
            <v>0</v>
          </cell>
        </row>
        <row r="1338">
          <cell r="R1338" t="str">
            <v>322.SG</v>
          </cell>
          <cell r="S1338">
            <v>0</v>
          </cell>
        </row>
        <row r="1339">
          <cell r="R1339" t="str">
            <v>322.SG1</v>
          </cell>
          <cell r="S1339">
            <v>0</v>
          </cell>
        </row>
        <row r="1340">
          <cell r="R1340" t="str">
            <v>322.NA1</v>
          </cell>
          <cell r="S1340">
            <v>0</v>
          </cell>
        </row>
        <row r="1341">
          <cell r="R1341" t="str">
            <v>322.NA2</v>
          </cell>
          <cell r="S1341">
            <v>0</v>
          </cell>
        </row>
        <row r="1342">
          <cell r="R1342" t="str">
            <v>323.NA</v>
          </cell>
          <cell r="S1342">
            <v>0</v>
          </cell>
        </row>
        <row r="1343">
          <cell r="R1343" t="str">
            <v>323.SG</v>
          </cell>
          <cell r="S1343">
            <v>0</v>
          </cell>
        </row>
        <row r="1344">
          <cell r="R1344" t="str">
            <v>323.SG1</v>
          </cell>
          <cell r="S1344">
            <v>0</v>
          </cell>
        </row>
        <row r="1345">
          <cell r="R1345" t="str">
            <v>323.NA1</v>
          </cell>
          <cell r="S1345">
            <v>0</v>
          </cell>
        </row>
        <row r="1346">
          <cell r="R1346" t="str">
            <v>323.NA2</v>
          </cell>
          <cell r="S1346">
            <v>0</v>
          </cell>
        </row>
        <row r="1347">
          <cell r="R1347" t="str">
            <v>324.NA</v>
          </cell>
          <cell r="S1347">
            <v>0</v>
          </cell>
        </row>
        <row r="1348">
          <cell r="R1348" t="str">
            <v>324.SG</v>
          </cell>
          <cell r="S1348">
            <v>0</v>
          </cell>
        </row>
        <row r="1349">
          <cell r="R1349" t="str">
            <v>324.SG1</v>
          </cell>
          <cell r="S1349">
            <v>0</v>
          </cell>
        </row>
        <row r="1350">
          <cell r="R1350" t="str">
            <v>324.NA1</v>
          </cell>
          <cell r="S1350">
            <v>0</v>
          </cell>
        </row>
        <row r="1351">
          <cell r="R1351" t="str">
            <v>324.NA2</v>
          </cell>
          <cell r="S1351">
            <v>0</v>
          </cell>
        </row>
        <row r="1352">
          <cell r="R1352" t="str">
            <v>325.NA</v>
          </cell>
          <cell r="S1352">
            <v>0</v>
          </cell>
        </row>
        <row r="1353">
          <cell r="R1353" t="str">
            <v>325.SG</v>
          </cell>
          <cell r="S1353">
            <v>0</v>
          </cell>
        </row>
        <row r="1354">
          <cell r="R1354" t="str">
            <v>325.SG1</v>
          </cell>
          <cell r="S1354">
            <v>0</v>
          </cell>
        </row>
        <row r="1355">
          <cell r="R1355" t="str">
            <v>325.NA1</v>
          </cell>
          <cell r="S1355">
            <v>0</v>
          </cell>
        </row>
        <row r="1356">
          <cell r="R1356" t="str">
            <v>325.NA2</v>
          </cell>
          <cell r="S1356">
            <v>0</v>
          </cell>
        </row>
        <row r="1357">
          <cell r="R1357" t="str">
            <v>325.NA3</v>
          </cell>
          <cell r="S1357">
            <v>0</v>
          </cell>
        </row>
        <row r="1358">
          <cell r="R1358" t="str">
            <v>NP.NA</v>
          </cell>
          <cell r="S1358">
            <v>0</v>
          </cell>
        </row>
        <row r="1359">
          <cell r="R1359" t="str">
            <v>NP.SG</v>
          </cell>
          <cell r="S1359">
            <v>0</v>
          </cell>
        </row>
        <row r="1360">
          <cell r="R1360" t="str">
            <v>NP.NA1</v>
          </cell>
          <cell r="S1360">
            <v>0</v>
          </cell>
        </row>
        <row r="1361">
          <cell r="R1361" t="str">
            <v>NP.NA2</v>
          </cell>
          <cell r="S1361">
            <v>0</v>
          </cell>
        </row>
        <row r="1362">
          <cell r="R1362" t="str">
            <v>NP.NA3</v>
          </cell>
          <cell r="S1362">
            <v>0</v>
          </cell>
        </row>
        <row r="1363">
          <cell r="R1363" t="str">
            <v>Total Nuclear Production Plant.NA</v>
          </cell>
          <cell r="S1363">
            <v>0</v>
          </cell>
        </row>
        <row r="1364">
          <cell r="R1364" t="str">
            <v>Total Nuclear Production Plant.NA1</v>
          </cell>
          <cell r="S1364">
            <v>0</v>
          </cell>
        </row>
        <row r="1365">
          <cell r="R1365" t="str">
            <v>Total Nuclear Production Plant.NA2</v>
          </cell>
          <cell r="S1365">
            <v>0</v>
          </cell>
        </row>
        <row r="1366">
          <cell r="R1366" t="str">
            <v>Total Nuclear Production Plant.NA3</v>
          </cell>
          <cell r="S1366">
            <v>0</v>
          </cell>
        </row>
        <row r="1367">
          <cell r="R1367" t="str">
            <v>Summary of Nuclear Production Plant by Factor.NA</v>
          </cell>
          <cell r="S1367">
            <v>0</v>
          </cell>
        </row>
        <row r="1368">
          <cell r="R1368" t="str">
            <v>Summary of Nuclear Production Plant by Factor.NA1</v>
          </cell>
          <cell r="S1368">
            <v>0</v>
          </cell>
        </row>
        <row r="1369">
          <cell r="R1369" t="str">
            <v>Summary of Nuclear Production Plant by Factor.NA2</v>
          </cell>
          <cell r="S1369">
            <v>0</v>
          </cell>
        </row>
        <row r="1370">
          <cell r="R1370" t="str">
            <v>Summary of Nuclear Production Plant by Factor.NA3</v>
          </cell>
          <cell r="S1370">
            <v>0</v>
          </cell>
        </row>
        <row r="1371">
          <cell r="R1371" t="str">
            <v>Summary of Nuclear Production Plant by Factor.NA4</v>
          </cell>
          <cell r="S1371">
            <v>0</v>
          </cell>
        </row>
        <row r="1372">
          <cell r="R1372" t="str">
            <v>Total Nuclear Plant by Factor.NA</v>
          </cell>
          <cell r="S1372">
            <v>0</v>
          </cell>
        </row>
        <row r="1373">
          <cell r="R1373" t="str">
            <v>Total Nuclear Plant by Factor.NA1</v>
          </cell>
          <cell r="S1373">
            <v>0</v>
          </cell>
        </row>
        <row r="1374">
          <cell r="R1374" t="str">
            <v>330.NA</v>
          </cell>
          <cell r="S1374">
            <v>0</v>
          </cell>
        </row>
        <row r="1375">
          <cell r="R1375" t="str">
            <v>330.SG</v>
          </cell>
          <cell r="S1375">
            <v>4518801.7580484618</v>
          </cell>
        </row>
        <row r="1376">
          <cell r="R1376" t="str">
            <v>330.SG1</v>
          </cell>
          <cell r="S1376">
            <v>2304069.4684482808</v>
          </cell>
        </row>
        <row r="1377">
          <cell r="R1377" t="str">
            <v>330.SG2</v>
          </cell>
          <cell r="S1377">
            <v>8495358.4347174279</v>
          </cell>
        </row>
        <row r="1378">
          <cell r="R1378" t="str">
            <v>330.SG3</v>
          </cell>
          <cell r="S1378">
            <v>559302.28251480625</v>
          </cell>
        </row>
        <row r="1379">
          <cell r="R1379" t="str">
            <v>330.NA1</v>
          </cell>
          <cell r="S1379">
            <v>15877531.943728978</v>
          </cell>
        </row>
        <row r="1380">
          <cell r="R1380" t="str">
            <v>330.NA2</v>
          </cell>
          <cell r="S1380">
            <v>0</v>
          </cell>
        </row>
        <row r="1381">
          <cell r="R1381" t="str">
            <v>331.NA</v>
          </cell>
          <cell r="S1381">
            <v>0</v>
          </cell>
        </row>
        <row r="1382">
          <cell r="R1382" t="str">
            <v>331.SG</v>
          </cell>
          <cell r="S1382">
            <v>8702782.0137833674</v>
          </cell>
        </row>
        <row r="1383">
          <cell r="R1383" t="str">
            <v>331.SG1</v>
          </cell>
          <cell r="S1383">
            <v>2177726.9893829348</v>
          </cell>
        </row>
        <row r="1384">
          <cell r="R1384" t="str">
            <v>331.SG2</v>
          </cell>
          <cell r="S1384">
            <v>104655717.54405186</v>
          </cell>
        </row>
        <row r="1385">
          <cell r="R1385" t="str">
            <v>331.SG3</v>
          </cell>
          <cell r="S1385">
            <v>4827060.1131982682</v>
          </cell>
        </row>
        <row r="1386">
          <cell r="R1386" t="str">
            <v>331.NA1</v>
          </cell>
          <cell r="S1386">
            <v>120363286.66041642</v>
          </cell>
        </row>
        <row r="1387">
          <cell r="R1387" t="str">
            <v>331.NA2</v>
          </cell>
          <cell r="S1387">
            <v>0</v>
          </cell>
        </row>
        <row r="1388">
          <cell r="R1388" t="str">
            <v>332.NA</v>
          </cell>
          <cell r="S1388">
            <v>0</v>
          </cell>
        </row>
        <row r="1389">
          <cell r="R1389" t="str">
            <v>332.SG</v>
          </cell>
          <cell r="S1389">
            <v>63810559.668787144</v>
          </cell>
        </row>
        <row r="1390">
          <cell r="R1390" t="str">
            <v>332.SG1</v>
          </cell>
          <cell r="S1390">
            <v>8244461.2053451631</v>
          </cell>
        </row>
        <row r="1391">
          <cell r="R1391" t="str">
            <v>332.SG2</v>
          </cell>
          <cell r="S1391">
            <v>116067562.60567836</v>
          </cell>
        </row>
        <row r="1392">
          <cell r="R1392" t="str">
            <v>332.SG3</v>
          </cell>
          <cell r="S1392">
            <v>33347964.514153935</v>
          </cell>
        </row>
        <row r="1393">
          <cell r="R1393" t="str">
            <v>332.NA1</v>
          </cell>
          <cell r="S1393">
            <v>221470547.99396458</v>
          </cell>
        </row>
        <row r="1394">
          <cell r="R1394" t="str">
            <v>332.NA2</v>
          </cell>
          <cell r="S1394">
            <v>0</v>
          </cell>
        </row>
        <row r="1395">
          <cell r="R1395" t="str">
            <v>333.NA</v>
          </cell>
          <cell r="S1395">
            <v>0</v>
          </cell>
        </row>
        <row r="1396">
          <cell r="R1396" t="str">
            <v>333.SG</v>
          </cell>
          <cell r="S1396">
            <v>12659624.894094873</v>
          </cell>
        </row>
        <row r="1397">
          <cell r="R1397" t="str">
            <v>333.SG1</v>
          </cell>
          <cell r="S1397">
            <v>3515324.5163737112</v>
          </cell>
        </row>
        <row r="1398">
          <cell r="R1398" t="str">
            <v>333.SG2</v>
          </cell>
          <cell r="S1398">
            <v>26745557.798782531</v>
          </cell>
        </row>
        <row r="1399">
          <cell r="R1399" t="str">
            <v>333.SG3</v>
          </cell>
          <cell r="S1399">
            <v>15284106.577663297</v>
          </cell>
        </row>
        <row r="1400">
          <cell r="R1400" t="str">
            <v>333.NA1</v>
          </cell>
          <cell r="S1400">
            <v>58204613.786914408</v>
          </cell>
        </row>
        <row r="1401">
          <cell r="R1401" t="str">
            <v>333.NA2</v>
          </cell>
          <cell r="S1401">
            <v>0</v>
          </cell>
        </row>
        <row r="1402">
          <cell r="R1402" t="str">
            <v>334.NA</v>
          </cell>
          <cell r="S1402">
            <v>0</v>
          </cell>
        </row>
        <row r="1403">
          <cell r="R1403" t="str">
            <v>334.SG</v>
          </cell>
          <cell r="S1403">
            <v>1622956.3102637364</v>
          </cell>
        </row>
        <row r="1404">
          <cell r="R1404" t="str">
            <v>334.SG1</v>
          </cell>
          <cell r="S1404">
            <v>1483612.7647352067</v>
          </cell>
        </row>
        <row r="1405">
          <cell r="R1405" t="str">
            <v>334.SG2</v>
          </cell>
          <cell r="S1405">
            <v>28879645.430200804</v>
          </cell>
        </row>
        <row r="1406">
          <cell r="R1406" t="str">
            <v>334.SG3</v>
          </cell>
          <cell r="S1406">
            <v>4342373.6026427373</v>
          </cell>
        </row>
        <row r="1407">
          <cell r="R1407" t="str">
            <v>334.NA1</v>
          </cell>
          <cell r="S1407">
            <v>36328588.107842483</v>
          </cell>
        </row>
        <row r="1408">
          <cell r="R1408" t="str">
            <v>334.NA2</v>
          </cell>
          <cell r="S1408">
            <v>0</v>
          </cell>
        </row>
        <row r="1409">
          <cell r="R1409" t="str">
            <v>334.NA3</v>
          </cell>
          <cell r="S1409">
            <v>0</v>
          </cell>
        </row>
        <row r="1410">
          <cell r="R1410" t="str">
            <v>334.NA4</v>
          </cell>
          <cell r="S1410">
            <v>0</v>
          </cell>
        </row>
        <row r="1411">
          <cell r="R1411" t="str">
            <v>335.NA</v>
          </cell>
          <cell r="S1411">
            <v>0</v>
          </cell>
        </row>
        <row r="1412">
          <cell r="R1412" t="str">
            <v>335.SG</v>
          </cell>
          <cell r="S1412">
            <v>496362.00355670979</v>
          </cell>
        </row>
        <row r="1413">
          <cell r="R1413" t="str">
            <v>335.SG1</v>
          </cell>
          <cell r="S1413">
            <v>68794.335197387685</v>
          </cell>
        </row>
        <row r="1414">
          <cell r="R1414" t="str">
            <v>335.SG2</v>
          </cell>
          <cell r="S1414">
            <v>461168.69796671806</v>
          </cell>
        </row>
        <row r="1415">
          <cell r="R1415" t="str">
            <v>335.SG3</v>
          </cell>
          <cell r="S1415">
            <v>7994.2170531604452</v>
          </cell>
        </row>
        <row r="1416">
          <cell r="R1416" t="str">
            <v>335.NA1</v>
          </cell>
          <cell r="S1416">
            <v>1034319.253773976</v>
          </cell>
        </row>
        <row r="1417">
          <cell r="R1417" t="str">
            <v>335.NA2</v>
          </cell>
          <cell r="S1417">
            <v>0</v>
          </cell>
        </row>
        <row r="1418">
          <cell r="R1418" t="str">
            <v>336.NA</v>
          </cell>
          <cell r="S1418">
            <v>0</v>
          </cell>
        </row>
        <row r="1419">
          <cell r="R1419" t="str">
            <v>336.SG</v>
          </cell>
          <cell r="S1419">
            <v>1823942.049037453</v>
          </cell>
        </row>
        <row r="1420">
          <cell r="R1420" t="str">
            <v>336.SG1</v>
          </cell>
          <cell r="S1420">
            <v>355197.9271170671</v>
          </cell>
        </row>
        <row r="1421">
          <cell r="R1421" t="str">
            <v>336.SG2</v>
          </cell>
          <cell r="S1421">
            <v>7729467.2655329183</v>
          </cell>
        </row>
        <row r="1422">
          <cell r="R1422" t="str">
            <v>336.SG3</v>
          </cell>
          <cell r="S1422">
            <v>526281.69699716836</v>
          </cell>
        </row>
        <row r="1423">
          <cell r="R1423" t="str">
            <v>336.NA1</v>
          </cell>
          <cell r="S1423">
            <v>10434888.938684607</v>
          </cell>
        </row>
        <row r="1424">
          <cell r="R1424" t="str">
            <v>336.NA2</v>
          </cell>
          <cell r="S1424">
            <v>0</v>
          </cell>
        </row>
        <row r="1425">
          <cell r="R1425" t="str">
            <v>337.NA</v>
          </cell>
          <cell r="S1425">
            <v>0</v>
          </cell>
        </row>
        <row r="1426">
          <cell r="R1426" t="str">
            <v>337.S</v>
          </cell>
          <cell r="S1426">
            <v>0</v>
          </cell>
        </row>
        <row r="1427">
          <cell r="R1427" t="str">
            <v>337.NA1</v>
          </cell>
          <cell r="S1427">
            <v>0</v>
          </cell>
        </row>
        <row r="1428">
          <cell r="R1428" t="str">
            <v>337.NA2</v>
          </cell>
          <cell r="S1428">
            <v>0</v>
          </cell>
        </row>
        <row r="1429">
          <cell r="R1429" t="str">
            <v>HP.NA</v>
          </cell>
          <cell r="S1429">
            <v>0</v>
          </cell>
        </row>
        <row r="1430">
          <cell r="R1430" t="str">
            <v>HP.S</v>
          </cell>
          <cell r="S1430">
            <v>0</v>
          </cell>
        </row>
        <row r="1431">
          <cell r="R1431" t="str">
            <v>HP.SG</v>
          </cell>
          <cell r="S1431">
            <v>0</v>
          </cell>
        </row>
        <row r="1432">
          <cell r="R1432" t="str">
            <v>HP.SG1</v>
          </cell>
          <cell r="S1432">
            <v>0</v>
          </cell>
        </row>
        <row r="1433">
          <cell r="R1433" t="str">
            <v>HP.SG2</v>
          </cell>
          <cell r="S1433">
            <v>0</v>
          </cell>
        </row>
        <row r="1434">
          <cell r="R1434" t="str">
            <v>HP.NA1</v>
          </cell>
          <cell r="S1434">
            <v>0</v>
          </cell>
        </row>
        <row r="1435">
          <cell r="R1435" t="str">
            <v>HP.NA2</v>
          </cell>
          <cell r="S1435">
            <v>0</v>
          </cell>
        </row>
        <row r="1436">
          <cell r="R1436" t="str">
            <v>Total Hydraulic Production Plant.NA</v>
          </cell>
          <cell r="S1436">
            <v>463713776.6853255</v>
          </cell>
        </row>
        <row r="1437">
          <cell r="R1437" t="str">
            <v>Total Hydraulic Production Plant.NA1</v>
          </cell>
          <cell r="S1437">
            <v>0</v>
          </cell>
        </row>
        <row r="1438">
          <cell r="R1438" t="str">
            <v>Summary of Hydraulic Plant by Factor.NA</v>
          </cell>
          <cell r="S1438">
            <v>0</v>
          </cell>
        </row>
        <row r="1439">
          <cell r="R1439" t="str">
            <v>Summary of Hydraulic Plant by Factor.NA1</v>
          </cell>
          <cell r="S1439">
            <v>0</v>
          </cell>
        </row>
        <row r="1440">
          <cell r="R1440" t="str">
            <v>Summary of Hydraulic Plant by Factor.NA2</v>
          </cell>
          <cell r="S1440">
            <v>463713776.6853255</v>
          </cell>
        </row>
        <row r="1441">
          <cell r="R1441" t="str">
            <v>Summary of Hydraulic Plant by Factor.NA3</v>
          </cell>
          <cell r="S1441">
            <v>0</v>
          </cell>
        </row>
        <row r="1442">
          <cell r="R1442" t="str">
            <v>Summary of Hydraulic Plant by Factor.NA4</v>
          </cell>
          <cell r="S1442">
            <v>0</v>
          </cell>
        </row>
        <row r="1443">
          <cell r="R1443" t="str">
            <v>Total Hydraulic Plant by Factor.NA</v>
          </cell>
          <cell r="S1443">
            <v>463713776.6853255</v>
          </cell>
        </row>
        <row r="1444">
          <cell r="R1444" t="str">
            <v>Total Hydraulic Plant by Factor.NA1</v>
          </cell>
          <cell r="S1444">
            <v>0</v>
          </cell>
        </row>
        <row r="1445">
          <cell r="R1445" t="str">
            <v>340.NA</v>
          </cell>
          <cell r="S1445">
            <v>0</v>
          </cell>
        </row>
        <row r="1446">
          <cell r="R1446" t="str">
            <v>340.S</v>
          </cell>
          <cell r="S1446">
            <v>0</v>
          </cell>
        </row>
        <row r="1447">
          <cell r="R1447" t="str">
            <v>340.SG</v>
          </cell>
          <cell r="S1447">
            <v>17078457.778675947</v>
          </cell>
        </row>
        <row r="1448">
          <cell r="R1448" t="str">
            <v>340.SG1</v>
          </cell>
          <cell r="S1448">
            <v>2667916.8109248639</v>
          </cell>
        </row>
        <row r="1449">
          <cell r="R1449" t="str">
            <v>340.SG2</v>
          </cell>
          <cell r="S1449">
            <v>102832.47172292514</v>
          </cell>
        </row>
        <row r="1450">
          <cell r="R1450" t="str">
            <v>340.NA1</v>
          </cell>
          <cell r="S1450">
            <v>19849207.06132374</v>
          </cell>
        </row>
        <row r="1451">
          <cell r="R1451" t="str">
            <v>340.NA2</v>
          </cell>
          <cell r="S1451">
            <v>0</v>
          </cell>
        </row>
        <row r="1452">
          <cell r="R1452" t="str">
            <v>341.NA</v>
          </cell>
          <cell r="S1452">
            <v>0</v>
          </cell>
        </row>
        <row r="1453">
          <cell r="R1453" t="str">
            <v>341.SG</v>
          </cell>
          <cell r="S1453">
            <v>74448384.324616075</v>
          </cell>
        </row>
        <row r="1454">
          <cell r="R1454" t="str">
            <v>341.SG1</v>
          </cell>
          <cell r="S1454">
            <v>0</v>
          </cell>
        </row>
        <row r="1455">
          <cell r="R1455" t="str">
            <v>341.SG2</v>
          </cell>
          <cell r="S1455">
            <v>23379318.561641689</v>
          </cell>
        </row>
        <row r="1456">
          <cell r="R1456" t="str">
            <v>341.SG3</v>
          </cell>
          <cell r="S1456">
            <v>1868771.3408849703</v>
          </cell>
        </row>
        <row r="1457">
          <cell r="R1457" t="str">
            <v>341.NA1</v>
          </cell>
          <cell r="S1457">
            <v>99696474.227142736</v>
          </cell>
        </row>
        <row r="1458">
          <cell r="R1458" t="str">
            <v>341.NA2</v>
          </cell>
          <cell r="S1458">
            <v>0</v>
          </cell>
        </row>
        <row r="1459">
          <cell r="R1459" t="str">
            <v>342.NA</v>
          </cell>
          <cell r="S1459">
            <v>0</v>
          </cell>
        </row>
        <row r="1460">
          <cell r="R1460" t="str">
            <v>342.SG</v>
          </cell>
          <cell r="S1460">
            <v>5873047.0392517904</v>
          </cell>
        </row>
        <row r="1461">
          <cell r="R1461" t="str">
            <v>342.SG1</v>
          </cell>
          <cell r="S1461">
            <v>0</v>
          </cell>
        </row>
        <row r="1462">
          <cell r="R1462" t="str">
            <v>342.SG2</v>
          </cell>
          <cell r="S1462">
            <v>1206724.3306562407</v>
          </cell>
        </row>
        <row r="1463">
          <cell r="R1463" t="str">
            <v>342.NA1</v>
          </cell>
          <cell r="S1463">
            <v>7079771.3699080311</v>
          </cell>
        </row>
        <row r="1464">
          <cell r="R1464" t="str">
            <v>342.NA2</v>
          </cell>
          <cell r="S1464">
            <v>0</v>
          </cell>
        </row>
        <row r="1465">
          <cell r="R1465" t="str">
            <v>343.NA</v>
          </cell>
          <cell r="S1465">
            <v>0</v>
          </cell>
        </row>
        <row r="1466">
          <cell r="R1466" t="str">
            <v>343.S</v>
          </cell>
          <cell r="S1466">
            <v>0</v>
          </cell>
        </row>
        <row r="1467">
          <cell r="R1467" t="str">
            <v>343.SG</v>
          </cell>
          <cell r="S1467">
            <v>0</v>
          </cell>
        </row>
        <row r="1468">
          <cell r="R1468" t="str">
            <v>343.SG1</v>
          </cell>
          <cell r="S1468">
            <v>783768224.93360412</v>
          </cell>
        </row>
        <row r="1469">
          <cell r="R1469" t="str">
            <v>343.SG2</v>
          </cell>
          <cell r="S1469">
            <v>469989993.02031296</v>
          </cell>
        </row>
        <row r="1470">
          <cell r="R1470" t="str">
            <v>343.SG3</v>
          </cell>
          <cell r="S1470">
            <v>24761616.756909348</v>
          </cell>
        </row>
        <row r="1471">
          <cell r="R1471" t="str">
            <v>343.NA1</v>
          </cell>
          <cell r="S1471">
            <v>1278519834.7108264</v>
          </cell>
        </row>
        <row r="1472">
          <cell r="R1472" t="str">
            <v>343.NA2</v>
          </cell>
          <cell r="S1472">
            <v>0</v>
          </cell>
        </row>
        <row r="1473">
          <cell r="R1473" t="str">
            <v>344.NA</v>
          </cell>
          <cell r="S1473">
            <v>0</v>
          </cell>
        </row>
        <row r="1474">
          <cell r="R1474" t="str">
            <v>344.S</v>
          </cell>
          <cell r="S1474">
            <v>0</v>
          </cell>
        </row>
        <row r="1475">
          <cell r="R1475" t="str">
            <v>344.SG</v>
          </cell>
          <cell r="S1475">
            <v>24869864.251957305</v>
          </cell>
        </row>
        <row r="1476">
          <cell r="R1476" t="str">
            <v>344.SG1</v>
          </cell>
          <cell r="S1476">
            <v>175226117.52720612</v>
          </cell>
        </row>
        <row r="1477">
          <cell r="R1477" t="str">
            <v>344.SG2</v>
          </cell>
          <cell r="S1477">
            <v>7770588.8150499873</v>
          </cell>
        </row>
        <row r="1478">
          <cell r="R1478" t="str">
            <v>344.NA1</v>
          </cell>
          <cell r="S1478">
            <v>207866570.5942134</v>
          </cell>
        </row>
        <row r="1479">
          <cell r="R1479" t="str">
            <v>344.NA2</v>
          </cell>
          <cell r="S1479">
            <v>0</v>
          </cell>
        </row>
        <row r="1480">
          <cell r="R1480" t="str">
            <v>345.NA</v>
          </cell>
          <cell r="S1480">
            <v>0</v>
          </cell>
        </row>
        <row r="1481">
          <cell r="R1481" t="str">
            <v>345.SG</v>
          </cell>
          <cell r="S1481">
            <v>92342889.911260039</v>
          </cell>
        </row>
        <row r="1482">
          <cell r="R1482" t="str">
            <v>345.SG1</v>
          </cell>
          <cell r="S1482">
            <v>49464501.944084316</v>
          </cell>
        </row>
        <row r="1483">
          <cell r="R1483" t="str">
            <v>345.SG2</v>
          </cell>
          <cell r="S1483">
            <v>0</v>
          </cell>
        </row>
        <row r="1484">
          <cell r="R1484" t="str">
            <v>345.SG3</v>
          </cell>
          <cell r="S1484">
            <v>1268950.6981998868</v>
          </cell>
        </row>
        <row r="1485">
          <cell r="R1485" t="str">
            <v>345.NA1</v>
          </cell>
          <cell r="S1485">
            <v>143076342.55354425</v>
          </cell>
        </row>
        <row r="1486">
          <cell r="R1486" t="str">
            <v>345.NA2</v>
          </cell>
          <cell r="S1486">
            <v>0</v>
          </cell>
        </row>
        <row r="1487">
          <cell r="R1487" t="str">
            <v>345.NA3</v>
          </cell>
          <cell r="S1487">
            <v>0</v>
          </cell>
        </row>
        <row r="1488">
          <cell r="R1488" t="str">
            <v>345.NA4</v>
          </cell>
          <cell r="S1488">
            <v>0</v>
          </cell>
        </row>
        <row r="1489">
          <cell r="R1489" t="str">
            <v>346.NA</v>
          </cell>
          <cell r="S1489">
            <v>0</v>
          </cell>
        </row>
        <row r="1490">
          <cell r="R1490" t="str">
            <v>346.SG</v>
          </cell>
          <cell r="S1490">
            <v>5504614.3353800811</v>
          </cell>
        </row>
        <row r="1491">
          <cell r="R1491" t="str">
            <v>346.SG1</v>
          </cell>
          <cell r="S1491">
            <v>1454033.6853035146</v>
          </cell>
        </row>
        <row r="1492">
          <cell r="R1492" t="str">
            <v>346.SG2</v>
          </cell>
          <cell r="S1492">
            <v>0</v>
          </cell>
        </row>
        <row r="1493">
          <cell r="R1493" t="str">
            <v>346.NA1</v>
          </cell>
          <cell r="S1493">
            <v>6958648.0206835959</v>
          </cell>
        </row>
        <row r="1494">
          <cell r="R1494" t="str">
            <v>346.NA2</v>
          </cell>
          <cell r="S1494">
            <v>0</v>
          </cell>
        </row>
        <row r="1495">
          <cell r="R1495" t="str">
            <v>347.NA</v>
          </cell>
          <cell r="S1495">
            <v>0</v>
          </cell>
        </row>
        <row r="1496">
          <cell r="R1496" t="str">
            <v>347.S</v>
          </cell>
          <cell r="S1496">
            <v>0</v>
          </cell>
        </row>
        <row r="1497">
          <cell r="R1497" t="str">
            <v>347.NA1</v>
          </cell>
          <cell r="S1497">
            <v>0</v>
          </cell>
        </row>
        <row r="1498">
          <cell r="R1498" t="str">
            <v>347.NA2</v>
          </cell>
          <cell r="S1498">
            <v>0</v>
          </cell>
        </row>
        <row r="1499">
          <cell r="R1499" t="str">
            <v>OP.NA</v>
          </cell>
          <cell r="S1499">
            <v>0</v>
          </cell>
        </row>
        <row r="1500">
          <cell r="R1500" t="str">
            <v>OP.S</v>
          </cell>
          <cell r="S1500">
            <v>0</v>
          </cell>
        </row>
        <row r="1501">
          <cell r="R1501" t="str">
            <v>OP.SG</v>
          </cell>
          <cell r="S1501">
            <v>-241926.94407125568</v>
          </cell>
        </row>
        <row r="1502">
          <cell r="R1502" t="str">
            <v>OP.NA1</v>
          </cell>
          <cell r="S1502">
            <v>-241926.94407125568</v>
          </cell>
        </row>
        <row r="1503">
          <cell r="R1503" t="str">
            <v>OP.NA2</v>
          </cell>
          <cell r="S1503">
            <v>0</v>
          </cell>
        </row>
        <row r="1504">
          <cell r="R1504" t="str">
            <v>Total Other Production Plant.NA</v>
          </cell>
          <cell r="S1504">
            <v>1762804921.5935712</v>
          </cell>
        </row>
        <row r="1505">
          <cell r="R1505" t="str">
            <v>Total Other Production Plant.NA1</v>
          </cell>
          <cell r="S1505">
            <v>0</v>
          </cell>
        </row>
        <row r="1506">
          <cell r="R1506" t="str">
            <v>Summary of Other Production Plant by Factor.NA</v>
          </cell>
          <cell r="S1506">
            <v>0</v>
          </cell>
        </row>
        <row r="1507">
          <cell r="R1507" t="str">
            <v>Summary of Other Production Plant by Factor.NA1</v>
          </cell>
          <cell r="S1507">
            <v>0</v>
          </cell>
        </row>
        <row r="1508">
          <cell r="R1508" t="str">
            <v>Summary of Other Production Plant by Factor.NA2</v>
          </cell>
          <cell r="S1508">
            <v>0</v>
          </cell>
        </row>
        <row r="1509">
          <cell r="R1509" t="str">
            <v>Summary of Other Production Plant by Factor.NA3</v>
          </cell>
          <cell r="S1509">
            <v>1762804921.5935712</v>
          </cell>
        </row>
        <row r="1510">
          <cell r="R1510" t="str">
            <v>Summary of Other Production Plant by Factor.NA4</v>
          </cell>
          <cell r="S1510">
            <v>0</v>
          </cell>
        </row>
        <row r="1511">
          <cell r="R1511" t="str">
            <v>Total of Other Production Plant by Factor.NA</v>
          </cell>
          <cell r="S1511">
            <v>1762804921.5935712</v>
          </cell>
        </row>
        <row r="1512">
          <cell r="R1512" t="str">
            <v>Total of Other Production Plant by Factor.NA1</v>
          </cell>
          <cell r="S1512">
            <v>0</v>
          </cell>
        </row>
        <row r="1513">
          <cell r="R1513" t="str">
            <v>Experimental Plant.NA</v>
          </cell>
          <cell r="S1513">
            <v>0</v>
          </cell>
        </row>
        <row r="1514">
          <cell r="R1514" t="str">
            <v>103.NA</v>
          </cell>
          <cell r="S1514">
            <v>0</v>
          </cell>
        </row>
        <row r="1515">
          <cell r="R1515" t="str">
            <v>103.SG</v>
          </cell>
          <cell r="S1515">
            <v>0</v>
          </cell>
        </row>
        <row r="1516">
          <cell r="R1516" t="str">
            <v>Total Experimental Production Plant.NA</v>
          </cell>
          <cell r="S1516">
            <v>0</v>
          </cell>
        </row>
        <row r="1517">
          <cell r="R1517" t="str">
            <v>Total Experimental Production Plant.NA1</v>
          </cell>
          <cell r="S1517">
            <v>0</v>
          </cell>
        </row>
        <row r="1518">
          <cell r="R1518" t="str">
            <v>Total Production Plant.NA</v>
          </cell>
          <cell r="S1518">
            <v>5420943636.9245148</v>
          </cell>
        </row>
        <row r="1519">
          <cell r="R1519" t="str">
            <v>350.NA</v>
          </cell>
          <cell r="S1519">
            <v>0</v>
          </cell>
        </row>
        <row r="1520">
          <cell r="R1520" t="str">
            <v>350.SG</v>
          </cell>
          <cell r="S1520">
            <v>9211127.0318681803</v>
          </cell>
        </row>
        <row r="1521">
          <cell r="R1521" t="str">
            <v>350.SG1</v>
          </cell>
          <cell r="S1521">
            <v>21109231.90737322</v>
          </cell>
        </row>
        <row r="1522">
          <cell r="R1522" t="str">
            <v>350.SG2</v>
          </cell>
          <cell r="S1522">
            <v>87053503.943133622</v>
          </cell>
        </row>
        <row r="1523">
          <cell r="R1523" t="str">
            <v>350.NA1</v>
          </cell>
          <cell r="S1523">
            <v>117373862.88237503</v>
          </cell>
        </row>
        <row r="1524">
          <cell r="R1524" t="str">
            <v>350.NA2</v>
          </cell>
          <cell r="S1524">
            <v>0</v>
          </cell>
        </row>
        <row r="1525">
          <cell r="R1525" t="str">
            <v>352.NA</v>
          </cell>
          <cell r="S1525">
            <v>0</v>
          </cell>
        </row>
        <row r="1526">
          <cell r="R1526" t="str">
            <v>352.S</v>
          </cell>
          <cell r="S1526">
            <v>0</v>
          </cell>
        </row>
        <row r="1527">
          <cell r="R1527" t="str">
            <v>352.SG</v>
          </cell>
          <cell r="S1527">
            <v>3073510.0405435623</v>
          </cell>
        </row>
        <row r="1528">
          <cell r="R1528" t="str">
            <v>352.SG1</v>
          </cell>
          <cell r="S1528">
            <v>7782956.9470489006</v>
          </cell>
        </row>
        <row r="1529">
          <cell r="R1529" t="str">
            <v>352.SG2</v>
          </cell>
          <cell r="S1529">
            <v>105409489.59823567</v>
          </cell>
        </row>
        <row r="1530">
          <cell r="R1530" t="str">
            <v>352.NA1</v>
          </cell>
          <cell r="S1530">
            <v>116265956.58582813</v>
          </cell>
        </row>
        <row r="1531">
          <cell r="R1531" t="str">
            <v>352.NA2</v>
          </cell>
          <cell r="S1531">
            <v>0</v>
          </cell>
        </row>
        <row r="1532">
          <cell r="R1532" t="str">
            <v>353.NA</v>
          </cell>
          <cell r="S1532">
            <v>0</v>
          </cell>
        </row>
        <row r="1533">
          <cell r="R1533" t="str">
            <v>353.SG</v>
          </cell>
          <cell r="S1533">
            <v>46836970.360741682</v>
          </cell>
        </row>
        <row r="1534">
          <cell r="R1534" t="str">
            <v>353.SG1</v>
          </cell>
          <cell r="S1534">
            <v>68289612.052148476</v>
          </cell>
        </row>
        <row r="1535">
          <cell r="R1535" t="str">
            <v>353.SG2</v>
          </cell>
          <cell r="S1535">
            <v>823002281.80663764</v>
          </cell>
        </row>
        <row r="1536">
          <cell r="R1536" t="str">
            <v>353.NA1</v>
          </cell>
          <cell r="S1536">
            <v>938128864.21952784</v>
          </cell>
        </row>
        <row r="1537">
          <cell r="R1537" t="str">
            <v>353.NA2</v>
          </cell>
          <cell r="S1537">
            <v>0</v>
          </cell>
        </row>
        <row r="1538">
          <cell r="R1538" t="str">
            <v>354.NA</v>
          </cell>
          <cell r="S1538">
            <v>0</v>
          </cell>
        </row>
        <row r="1539">
          <cell r="R1539" t="str">
            <v>354.SG</v>
          </cell>
          <cell r="S1539">
            <v>56030715.363905199</v>
          </cell>
        </row>
        <row r="1540">
          <cell r="R1540" t="str">
            <v>354.SG1</v>
          </cell>
          <cell r="S1540">
            <v>57423274.556228898</v>
          </cell>
        </row>
        <row r="1541">
          <cell r="R1541" t="str">
            <v>354.SG2</v>
          </cell>
          <cell r="S1541">
            <v>453800132.35793853</v>
          </cell>
        </row>
        <row r="1542">
          <cell r="R1542" t="str">
            <v>354.NA1</v>
          </cell>
          <cell r="S1542">
            <v>567254122.2780726</v>
          </cell>
        </row>
        <row r="1543">
          <cell r="R1543" t="str">
            <v>354.NA2</v>
          </cell>
          <cell r="S1543">
            <v>0</v>
          </cell>
        </row>
        <row r="1544">
          <cell r="R1544" t="str">
            <v>355.NA</v>
          </cell>
          <cell r="S1544">
            <v>0</v>
          </cell>
        </row>
        <row r="1545">
          <cell r="R1545" t="str">
            <v>355.SG</v>
          </cell>
          <cell r="S1545">
            <v>26934859.253938787</v>
          </cell>
        </row>
        <row r="1546">
          <cell r="R1546" t="str">
            <v>355.SG1</v>
          </cell>
          <cell r="S1546">
            <v>50318897.366927408</v>
          </cell>
        </row>
        <row r="1547">
          <cell r="R1547" t="str">
            <v>355.SG2</v>
          </cell>
          <cell r="S1547">
            <v>335585675.22573721</v>
          </cell>
        </row>
        <row r="1548">
          <cell r="R1548" t="str">
            <v>355.NA1</v>
          </cell>
          <cell r="S1548">
            <v>412839431.84660339</v>
          </cell>
        </row>
        <row r="1549">
          <cell r="R1549" t="str">
            <v>355.NA2</v>
          </cell>
          <cell r="S1549">
            <v>0</v>
          </cell>
        </row>
        <row r="1550">
          <cell r="R1550" t="str">
            <v>356.NA</v>
          </cell>
          <cell r="S1550">
            <v>0</v>
          </cell>
        </row>
        <row r="1551">
          <cell r="R1551" t="str">
            <v>356.SG</v>
          </cell>
          <cell r="S1551">
            <v>69410923.416810855</v>
          </cell>
        </row>
        <row r="1552">
          <cell r="R1552" t="str">
            <v>356.SG1</v>
          </cell>
          <cell r="S1552">
            <v>69025391.620631397</v>
          </cell>
        </row>
        <row r="1553">
          <cell r="R1553" t="str">
            <v>356.SG2</v>
          </cell>
          <cell r="S1553">
            <v>403660694.3120535</v>
          </cell>
        </row>
        <row r="1554">
          <cell r="R1554" t="str">
            <v>356.NA1</v>
          </cell>
          <cell r="S1554">
            <v>542097009.34949577</v>
          </cell>
        </row>
        <row r="1555">
          <cell r="R1555" t="str">
            <v>356.NA2</v>
          </cell>
          <cell r="S1555">
            <v>0</v>
          </cell>
        </row>
        <row r="1556">
          <cell r="R1556" t="str">
            <v>357.NA</v>
          </cell>
          <cell r="S1556">
            <v>0</v>
          </cell>
        </row>
        <row r="1557">
          <cell r="R1557" t="str">
            <v>357.SG</v>
          </cell>
          <cell r="S1557">
            <v>2786.3148443769473</v>
          </cell>
        </row>
        <row r="1558">
          <cell r="R1558" t="str">
            <v>357.SG1</v>
          </cell>
          <cell r="S1558">
            <v>40082.844175380189</v>
          </cell>
        </row>
        <row r="1559">
          <cell r="R1559" t="str">
            <v>357.SG2</v>
          </cell>
          <cell r="S1559">
            <v>1496361.4752461463</v>
          </cell>
        </row>
        <row r="1560">
          <cell r="R1560" t="str">
            <v>357.NA1</v>
          </cell>
          <cell r="S1560">
            <v>1539230.6342659034</v>
          </cell>
        </row>
        <row r="1561">
          <cell r="R1561" t="str">
            <v>357.NA2</v>
          </cell>
          <cell r="S1561">
            <v>0</v>
          </cell>
        </row>
        <row r="1562">
          <cell r="R1562" t="str">
            <v>358.NA</v>
          </cell>
          <cell r="S1562">
            <v>0</v>
          </cell>
        </row>
        <row r="1563">
          <cell r="R1563" t="str">
            <v>358.SG</v>
          </cell>
          <cell r="S1563">
            <v>0</v>
          </cell>
        </row>
        <row r="1564">
          <cell r="R1564" t="str">
            <v>358.SG1</v>
          </cell>
          <cell r="S1564">
            <v>475634.50448296353</v>
          </cell>
        </row>
        <row r="1565">
          <cell r="R1565" t="str">
            <v>358.SG2</v>
          </cell>
          <cell r="S1565">
            <v>3038580.0867455723</v>
          </cell>
        </row>
        <row r="1566">
          <cell r="R1566" t="str">
            <v>358.NA1</v>
          </cell>
          <cell r="S1566">
            <v>3514214.5912285359</v>
          </cell>
        </row>
        <row r="1567">
          <cell r="R1567" t="str">
            <v>358.NA2</v>
          </cell>
          <cell r="S1567">
            <v>0</v>
          </cell>
        </row>
        <row r="1568">
          <cell r="R1568" t="str">
            <v>359.NA</v>
          </cell>
          <cell r="S1568">
            <v>0</v>
          </cell>
        </row>
        <row r="1569">
          <cell r="R1569" t="str">
            <v>359.SG</v>
          </cell>
          <cell r="S1569">
            <v>814785.83947619528</v>
          </cell>
        </row>
        <row r="1570">
          <cell r="R1570" t="str">
            <v>359.SG1</v>
          </cell>
          <cell r="S1570">
            <v>192655.8503728839</v>
          </cell>
        </row>
        <row r="1571">
          <cell r="R1571" t="str">
            <v>359.SG2</v>
          </cell>
          <cell r="S1571">
            <v>4213222.3770180549</v>
          </cell>
        </row>
        <row r="1572">
          <cell r="R1572" t="str">
            <v>359.NA1</v>
          </cell>
          <cell r="S1572">
            <v>5220664.0668671336</v>
          </cell>
        </row>
        <row r="1573">
          <cell r="R1573" t="str">
            <v>359.NA2</v>
          </cell>
          <cell r="S1573">
            <v>0</v>
          </cell>
        </row>
        <row r="1574">
          <cell r="R1574" t="str">
            <v>TP.NA</v>
          </cell>
          <cell r="S1574">
            <v>0</v>
          </cell>
        </row>
        <row r="1575">
          <cell r="R1575" t="str">
            <v>TP.SG</v>
          </cell>
          <cell r="S1575">
            <v>37310359.093202345</v>
          </cell>
        </row>
        <row r="1576">
          <cell r="R1576" t="str">
            <v>TP.NA1</v>
          </cell>
          <cell r="S1576">
            <v>37310359.093202345</v>
          </cell>
        </row>
        <row r="1577">
          <cell r="R1577" t="str">
            <v>TP.NA2</v>
          </cell>
          <cell r="S1577">
            <v>0</v>
          </cell>
        </row>
        <row r="1578">
          <cell r="R1578" t="str">
            <v>TS0.NA</v>
          </cell>
          <cell r="S1578">
            <v>0</v>
          </cell>
        </row>
        <row r="1579">
          <cell r="R1579" t="str">
            <v>TS0.SG</v>
          </cell>
          <cell r="S1579">
            <v>0</v>
          </cell>
        </row>
        <row r="1580">
          <cell r="R1580" t="str">
            <v>TS0.NA1</v>
          </cell>
          <cell r="S1580">
            <v>0</v>
          </cell>
        </row>
        <row r="1581">
          <cell r="R1581" t="str">
            <v>TS0.NA2</v>
          </cell>
          <cell r="S1581">
            <v>0</v>
          </cell>
        </row>
        <row r="1582">
          <cell r="R1582" t="str">
            <v>Total Transmission Plant.NA</v>
          </cell>
          <cell r="S1582">
            <v>2741543715.5474663</v>
          </cell>
        </row>
        <row r="1583">
          <cell r="R1583" t="str">
            <v>Summary of Transmission Plant by Factor.NA</v>
          </cell>
          <cell r="S1583">
            <v>0</v>
          </cell>
        </row>
        <row r="1584">
          <cell r="R1584" t="str">
            <v>Summary of Transmission Plant by Factor.NA1</v>
          </cell>
          <cell r="S1584">
            <v>0</v>
          </cell>
        </row>
        <row r="1585">
          <cell r="R1585" t="str">
            <v>Summary of Transmission Plant by Factor.NA2</v>
          </cell>
          <cell r="S1585">
            <v>0</v>
          </cell>
        </row>
        <row r="1586">
          <cell r="R1586" t="str">
            <v>Summary of Transmission Plant by Factor.NA3</v>
          </cell>
          <cell r="S1586">
            <v>2741543715.5474663</v>
          </cell>
        </row>
        <row r="1587">
          <cell r="R1587" t="str">
            <v>Total Transmission Plant by Factor.NA</v>
          </cell>
          <cell r="S1587">
            <v>2741543715.5474663</v>
          </cell>
        </row>
        <row r="1588">
          <cell r="R1588" t="str">
            <v>360.NA</v>
          </cell>
          <cell r="S1588">
            <v>0</v>
          </cell>
        </row>
        <row r="1589">
          <cell r="R1589" t="str">
            <v>360.S1</v>
          </cell>
          <cell r="S1589">
            <v>37147173.123846203</v>
          </cell>
        </row>
        <row r="1590">
          <cell r="R1590" t="str">
            <v>360.NA1</v>
          </cell>
          <cell r="S1590">
            <v>37147173.123846203</v>
          </cell>
        </row>
        <row r="1591">
          <cell r="R1591" t="str">
            <v>360.NA2</v>
          </cell>
          <cell r="S1591">
            <v>0</v>
          </cell>
        </row>
        <row r="1592">
          <cell r="R1592" t="str">
            <v>361.NA</v>
          </cell>
          <cell r="S1592">
            <v>0</v>
          </cell>
        </row>
        <row r="1593">
          <cell r="R1593" t="str">
            <v>361.S1</v>
          </cell>
          <cell r="S1593">
            <v>56568461.8538462</v>
          </cell>
        </row>
        <row r="1594">
          <cell r="R1594" t="str">
            <v>361.NA1</v>
          </cell>
          <cell r="S1594">
            <v>56568461.8538462</v>
          </cell>
        </row>
        <row r="1595">
          <cell r="R1595" t="str">
            <v>361.NA2</v>
          </cell>
          <cell r="S1595">
            <v>0</v>
          </cell>
        </row>
        <row r="1596">
          <cell r="R1596" t="str">
            <v>362.NA</v>
          </cell>
          <cell r="S1596">
            <v>0</v>
          </cell>
        </row>
        <row r="1597">
          <cell r="R1597" t="str">
            <v>362.S1</v>
          </cell>
          <cell r="S1597">
            <v>476680907.81</v>
          </cell>
        </row>
        <row r="1598">
          <cell r="R1598" t="str">
            <v>362.NA1</v>
          </cell>
          <cell r="S1598">
            <v>476680907.81</v>
          </cell>
        </row>
        <row r="1599">
          <cell r="R1599" t="str">
            <v>362.NA2</v>
          </cell>
          <cell r="S1599">
            <v>0</v>
          </cell>
        </row>
        <row r="1600">
          <cell r="R1600" t="str">
            <v>363.NA</v>
          </cell>
          <cell r="S1600">
            <v>0</v>
          </cell>
        </row>
        <row r="1601">
          <cell r="R1601" t="str">
            <v>363.S1</v>
          </cell>
          <cell r="S1601">
            <v>0</v>
          </cell>
        </row>
        <row r="1602">
          <cell r="R1602" t="str">
            <v>363.NA1</v>
          </cell>
          <cell r="S1602">
            <v>0</v>
          </cell>
        </row>
        <row r="1603">
          <cell r="R1603" t="str">
            <v>363.NA2</v>
          </cell>
          <cell r="S1603">
            <v>0</v>
          </cell>
        </row>
        <row r="1604">
          <cell r="R1604" t="str">
            <v>364.NA</v>
          </cell>
          <cell r="S1604">
            <v>0</v>
          </cell>
        </row>
        <row r="1605">
          <cell r="R1605" t="str">
            <v>364.S1</v>
          </cell>
          <cell r="S1605">
            <v>386700601.473077</v>
          </cell>
        </row>
        <row r="1606">
          <cell r="R1606" t="str">
            <v>364.NA1</v>
          </cell>
          <cell r="S1606">
            <v>386700601.473077</v>
          </cell>
        </row>
        <row r="1607">
          <cell r="R1607" t="str">
            <v>364.NA2</v>
          </cell>
          <cell r="S1607">
            <v>0</v>
          </cell>
        </row>
        <row r="1608">
          <cell r="R1608" t="str">
            <v>365.NA</v>
          </cell>
          <cell r="S1608">
            <v>0</v>
          </cell>
        </row>
        <row r="1609">
          <cell r="R1609" t="str">
            <v>365.S1</v>
          </cell>
          <cell r="S1609">
            <v>238244660.97</v>
          </cell>
        </row>
        <row r="1610">
          <cell r="R1610" t="str">
            <v>365.NA1</v>
          </cell>
          <cell r="S1610">
            <v>238244660.97</v>
          </cell>
        </row>
        <row r="1611">
          <cell r="R1611" t="str">
            <v>365.NA2</v>
          </cell>
          <cell r="S1611">
            <v>0</v>
          </cell>
        </row>
        <row r="1612">
          <cell r="R1612" t="str">
            <v>366.NA</v>
          </cell>
          <cell r="S1612">
            <v>0</v>
          </cell>
        </row>
        <row r="1613">
          <cell r="R1613" t="str">
            <v>366.S1</v>
          </cell>
          <cell r="S1613">
            <v>204852465.70692301</v>
          </cell>
        </row>
        <row r="1614">
          <cell r="R1614" t="str">
            <v>366.NA1</v>
          </cell>
          <cell r="S1614">
            <v>204852465.70692301</v>
          </cell>
        </row>
        <row r="1615">
          <cell r="R1615" t="str">
            <v>366.NA2</v>
          </cell>
          <cell r="S1615">
            <v>0</v>
          </cell>
        </row>
        <row r="1616">
          <cell r="R1616" t="str">
            <v>366.NA3</v>
          </cell>
          <cell r="S1616">
            <v>0</v>
          </cell>
        </row>
        <row r="1617">
          <cell r="R1617" t="str">
            <v>366.NA4</v>
          </cell>
          <cell r="S1617">
            <v>0</v>
          </cell>
        </row>
        <row r="1618">
          <cell r="R1618" t="str">
            <v>366.NA5</v>
          </cell>
          <cell r="S1618">
            <v>0</v>
          </cell>
        </row>
        <row r="1619">
          <cell r="R1619" t="str">
            <v>367.NA</v>
          </cell>
          <cell r="S1619">
            <v>0</v>
          </cell>
        </row>
        <row r="1620">
          <cell r="R1620" t="str">
            <v>367.S1</v>
          </cell>
          <cell r="S1620">
            <v>551898707.34692299</v>
          </cell>
        </row>
        <row r="1621">
          <cell r="R1621" t="str">
            <v>367.NA1</v>
          </cell>
          <cell r="S1621">
            <v>551898707.34692299</v>
          </cell>
        </row>
        <row r="1622">
          <cell r="R1622" t="str">
            <v>367.NA2</v>
          </cell>
          <cell r="S1622">
            <v>0</v>
          </cell>
        </row>
        <row r="1623">
          <cell r="R1623" t="str">
            <v>368.NA</v>
          </cell>
          <cell r="S1623">
            <v>0</v>
          </cell>
        </row>
        <row r="1624">
          <cell r="R1624" t="str">
            <v>368.S1</v>
          </cell>
          <cell r="S1624">
            <v>537306965.50923097</v>
          </cell>
        </row>
        <row r="1625">
          <cell r="R1625" t="str">
            <v>368.NA1</v>
          </cell>
          <cell r="S1625">
            <v>537306965.50923097</v>
          </cell>
        </row>
        <row r="1626">
          <cell r="R1626" t="str">
            <v>368.NA2</v>
          </cell>
          <cell r="S1626">
            <v>0</v>
          </cell>
        </row>
        <row r="1627">
          <cell r="R1627" t="str">
            <v>369.NA</v>
          </cell>
          <cell r="S1627">
            <v>0</v>
          </cell>
        </row>
        <row r="1628">
          <cell r="R1628" t="str">
            <v>369.S1</v>
          </cell>
          <cell r="S1628">
            <v>314533162.63846201</v>
          </cell>
        </row>
        <row r="1629">
          <cell r="R1629" t="str">
            <v>369.NA1</v>
          </cell>
          <cell r="S1629">
            <v>314533162.63846201</v>
          </cell>
        </row>
        <row r="1630">
          <cell r="R1630" t="str">
            <v>369.NA2</v>
          </cell>
          <cell r="S1630">
            <v>0</v>
          </cell>
        </row>
        <row r="1631">
          <cell r="R1631" t="str">
            <v>370.NA</v>
          </cell>
          <cell r="S1631">
            <v>0</v>
          </cell>
        </row>
        <row r="1632">
          <cell r="R1632" t="str">
            <v>370.S1</v>
          </cell>
          <cell r="S1632">
            <v>88977855.590000004</v>
          </cell>
        </row>
        <row r="1633">
          <cell r="R1633" t="str">
            <v>370.NA1</v>
          </cell>
          <cell r="S1633">
            <v>88977855.590000004</v>
          </cell>
        </row>
        <row r="1634">
          <cell r="R1634" t="str">
            <v>370.NA2</v>
          </cell>
          <cell r="S1634">
            <v>0</v>
          </cell>
        </row>
        <row r="1635">
          <cell r="R1635" t="str">
            <v>371.NA</v>
          </cell>
          <cell r="S1635">
            <v>0</v>
          </cell>
        </row>
        <row r="1636">
          <cell r="R1636" t="str">
            <v>371.S1</v>
          </cell>
          <cell r="S1636">
            <v>4248305.7038461501</v>
          </cell>
        </row>
        <row r="1637">
          <cell r="R1637" t="str">
            <v>371.NA1</v>
          </cell>
          <cell r="S1637">
            <v>4248305.7038461501</v>
          </cell>
        </row>
        <row r="1638">
          <cell r="R1638" t="str">
            <v>371.NA2</v>
          </cell>
          <cell r="S1638">
            <v>0</v>
          </cell>
        </row>
        <row r="1639">
          <cell r="R1639" t="str">
            <v>372.NA</v>
          </cell>
          <cell r="S1639">
            <v>0</v>
          </cell>
        </row>
        <row r="1640">
          <cell r="R1640" t="str">
            <v>372.S1</v>
          </cell>
          <cell r="S1640">
            <v>0</v>
          </cell>
        </row>
        <row r="1641">
          <cell r="R1641" t="str">
            <v>372.NA1</v>
          </cell>
          <cell r="S1641">
            <v>0</v>
          </cell>
        </row>
        <row r="1642">
          <cell r="R1642" t="str">
            <v>372.NA2</v>
          </cell>
          <cell r="S1642">
            <v>0</v>
          </cell>
        </row>
        <row r="1643">
          <cell r="R1643" t="str">
            <v>373.NA2</v>
          </cell>
          <cell r="S1643">
            <v>0</v>
          </cell>
        </row>
        <row r="1644">
          <cell r="R1644" t="str">
            <v>373.S1</v>
          </cell>
          <cell r="S1644">
            <v>21967162.741538499</v>
          </cell>
        </row>
        <row r="1645">
          <cell r="R1645" t="str">
            <v>373.NA3</v>
          </cell>
          <cell r="S1645">
            <v>21967162.741538499</v>
          </cell>
        </row>
        <row r="1646">
          <cell r="R1646" t="str">
            <v>373.NA4</v>
          </cell>
          <cell r="S1646">
            <v>0</v>
          </cell>
        </row>
        <row r="1647">
          <cell r="R1647" t="str">
            <v>DP.NA</v>
          </cell>
          <cell r="S1647">
            <v>0</v>
          </cell>
        </row>
        <row r="1648">
          <cell r="R1648" t="str">
            <v>DP.S</v>
          </cell>
          <cell r="S1648">
            <v>21496662.715384599</v>
          </cell>
        </row>
        <row r="1649">
          <cell r="R1649" t="str">
            <v>DP.NA1</v>
          </cell>
          <cell r="S1649">
            <v>21496662.715384599</v>
          </cell>
        </row>
        <row r="1650">
          <cell r="R1650" t="str">
            <v>DP.NA2</v>
          </cell>
          <cell r="S1650">
            <v>0</v>
          </cell>
        </row>
        <row r="1651">
          <cell r="R1651" t="str">
            <v>DS0.NA</v>
          </cell>
          <cell r="S1651">
            <v>0</v>
          </cell>
        </row>
        <row r="1652">
          <cell r="R1652" t="str">
            <v>DS0.S</v>
          </cell>
          <cell r="S1652">
            <v>0</v>
          </cell>
        </row>
        <row r="1653">
          <cell r="R1653" t="str">
            <v>DS0.NA1</v>
          </cell>
          <cell r="S1653">
            <v>0</v>
          </cell>
        </row>
        <row r="1654">
          <cell r="R1654" t="str">
            <v>DS0.NA2</v>
          </cell>
          <cell r="S1654">
            <v>0</v>
          </cell>
        </row>
        <row r="1655">
          <cell r="R1655" t="str">
            <v>DS0.NA3</v>
          </cell>
          <cell r="S1655">
            <v>0</v>
          </cell>
        </row>
        <row r="1656">
          <cell r="R1656" t="str">
            <v>Total Distribution Plant.NA</v>
          </cell>
          <cell r="S1656">
            <v>2940623093.1830778</v>
          </cell>
        </row>
        <row r="1657">
          <cell r="R1657" t="str">
            <v>Total Distribution Plant.NA1</v>
          </cell>
          <cell r="S1657">
            <v>0</v>
          </cell>
        </row>
        <row r="1658">
          <cell r="R1658" t="str">
            <v>Summary of Distribution Plant by Factor.NA</v>
          </cell>
          <cell r="S1658">
            <v>0</v>
          </cell>
        </row>
        <row r="1659">
          <cell r="R1659" t="str">
            <v>Summary of Distribution Plant by Factor.NA1</v>
          </cell>
          <cell r="S1659">
            <v>2940623093.1830778</v>
          </cell>
        </row>
        <row r="1660">
          <cell r="R1660" t="str">
            <v>Summary of Distribution Plant by Factor.NA2</v>
          </cell>
          <cell r="S1660">
            <v>0</v>
          </cell>
        </row>
        <row r="1661">
          <cell r="R1661" t="str">
            <v>Total Distribution Plant by Factor.NA</v>
          </cell>
          <cell r="S1661">
            <v>2940623093.1830778</v>
          </cell>
        </row>
        <row r="1662">
          <cell r="R1662" t="str">
            <v>389.NA</v>
          </cell>
          <cell r="S1662">
            <v>0</v>
          </cell>
        </row>
        <row r="1663">
          <cell r="R1663" t="str">
            <v>389.S</v>
          </cell>
          <cell r="S1663">
            <v>4219452.2792307697</v>
          </cell>
        </row>
        <row r="1664">
          <cell r="R1664" t="str">
            <v>389.CN</v>
          </cell>
          <cell r="S1664">
            <v>536663.8761523962</v>
          </cell>
        </row>
        <row r="1665">
          <cell r="R1665" t="str">
            <v>389.SG</v>
          </cell>
          <cell r="S1665">
            <v>145.33818905434589</v>
          </cell>
        </row>
        <row r="1666">
          <cell r="R1666" t="str">
            <v>389.SG1</v>
          </cell>
          <cell r="S1666">
            <v>536.86174161549809</v>
          </cell>
        </row>
        <row r="1667">
          <cell r="R1667" t="str">
            <v>389.SO</v>
          </cell>
          <cell r="S1667">
            <v>3253586.6705410578</v>
          </cell>
        </row>
        <row r="1668">
          <cell r="R1668" t="str">
            <v>389.NA1</v>
          </cell>
          <cell r="S1668">
            <v>8010385.025854893</v>
          </cell>
        </row>
        <row r="1669">
          <cell r="R1669" t="str">
            <v>389.NA2</v>
          </cell>
          <cell r="S1669">
            <v>0</v>
          </cell>
        </row>
        <row r="1670">
          <cell r="R1670" t="str">
            <v>390.NA</v>
          </cell>
          <cell r="S1670">
            <v>0</v>
          </cell>
        </row>
        <row r="1671">
          <cell r="R1671" t="str">
            <v>390.S</v>
          </cell>
          <cell r="S1671">
            <v>44292035.938461497</v>
          </cell>
        </row>
        <row r="1672">
          <cell r="R1672" t="str">
            <v>390.SG</v>
          </cell>
          <cell r="S1672">
            <v>146614.42909337702</v>
          </cell>
        </row>
        <row r="1673">
          <cell r="R1673" t="str">
            <v>390.SG1</v>
          </cell>
          <cell r="S1673">
            <v>650540.13086924492</v>
          </cell>
        </row>
        <row r="1674">
          <cell r="R1674" t="str">
            <v>390.CN</v>
          </cell>
          <cell r="S1674">
            <v>3878616.4104758385</v>
          </cell>
        </row>
        <row r="1675">
          <cell r="R1675" t="str">
            <v>390.SG2</v>
          </cell>
          <cell r="S1675">
            <v>2528857.0078520561</v>
          </cell>
        </row>
        <row r="1676">
          <cell r="R1676" t="str">
            <v>390.SE</v>
          </cell>
          <cell r="S1676">
            <v>462302.81570441445</v>
          </cell>
        </row>
        <row r="1677">
          <cell r="R1677" t="str">
            <v>390.SO</v>
          </cell>
          <cell r="S1677">
            <v>41805390.817546494</v>
          </cell>
        </row>
        <row r="1678">
          <cell r="R1678" t="str">
            <v>390.NA1</v>
          </cell>
          <cell r="S1678">
            <v>93764357.550002918</v>
          </cell>
        </row>
        <row r="1679">
          <cell r="R1679" t="str">
            <v>390.NA2</v>
          </cell>
          <cell r="S1679">
            <v>0</v>
          </cell>
        </row>
        <row r="1680">
          <cell r="R1680" t="str">
            <v>391.NA</v>
          </cell>
          <cell r="S1680">
            <v>0</v>
          </cell>
        </row>
        <row r="1681">
          <cell r="R1681" t="str">
            <v>391.S</v>
          </cell>
          <cell r="S1681">
            <v>1435431.8876923099</v>
          </cell>
        </row>
        <row r="1682">
          <cell r="R1682" t="str">
            <v>391.SG</v>
          </cell>
          <cell r="S1682">
            <v>0</v>
          </cell>
        </row>
        <row r="1683">
          <cell r="R1683" t="str">
            <v>391.SG1</v>
          </cell>
          <cell r="S1683">
            <v>0</v>
          </cell>
        </row>
        <row r="1684">
          <cell r="R1684" t="str">
            <v>391.CN</v>
          </cell>
          <cell r="S1684">
            <v>2466961.0707088592</v>
          </cell>
        </row>
        <row r="1685">
          <cell r="R1685" t="str">
            <v>391.SG2</v>
          </cell>
          <cell r="S1685">
            <v>1180061.9884694696</v>
          </cell>
        </row>
        <row r="1686">
          <cell r="R1686" t="str">
            <v>391.SE</v>
          </cell>
          <cell r="S1686">
            <v>17029.910880065687</v>
          </cell>
        </row>
        <row r="1687">
          <cell r="R1687" t="str">
            <v>391.SO</v>
          </cell>
          <cell r="S1687">
            <v>27928846.319820829</v>
          </cell>
        </row>
        <row r="1688">
          <cell r="R1688" t="str">
            <v>391.SG3</v>
          </cell>
          <cell r="S1688">
            <v>0</v>
          </cell>
        </row>
        <row r="1689">
          <cell r="R1689" t="str">
            <v>391.SG4</v>
          </cell>
          <cell r="S1689">
            <v>1766.3059626735596</v>
          </cell>
        </row>
        <row r="1690">
          <cell r="R1690" t="str">
            <v>391.NA1</v>
          </cell>
          <cell r="S1690">
            <v>33030097.483534209</v>
          </cell>
        </row>
        <row r="1691">
          <cell r="R1691" t="str">
            <v>391.NA2</v>
          </cell>
          <cell r="S1691">
            <v>0</v>
          </cell>
        </row>
        <row r="1692">
          <cell r="R1692" t="str">
            <v>392.NA</v>
          </cell>
          <cell r="S1692">
            <v>0</v>
          </cell>
        </row>
        <row r="1693">
          <cell r="R1693" t="str">
            <v>392.S</v>
          </cell>
          <cell r="S1693">
            <v>35329133.8369231</v>
          </cell>
        </row>
        <row r="1694">
          <cell r="R1694" t="str">
            <v>392.SO</v>
          </cell>
          <cell r="S1694">
            <v>3741563.9034074969</v>
          </cell>
        </row>
        <row r="1695">
          <cell r="R1695" t="str">
            <v>392.SG</v>
          </cell>
          <cell r="S1695">
            <v>9150449.3118696548</v>
          </cell>
        </row>
        <row r="1696">
          <cell r="R1696" t="str">
            <v>392.CN</v>
          </cell>
          <cell r="S1696">
            <v>0</v>
          </cell>
        </row>
        <row r="1697">
          <cell r="R1697" t="str">
            <v>392.SG1</v>
          </cell>
          <cell r="S1697">
            <v>242100.78801188659</v>
          </cell>
        </row>
        <row r="1698">
          <cell r="R1698" t="str">
            <v>392.SE</v>
          </cell>
          <cell r="S1698">
            <v>230662.12515255352</v>
          </cell>
        </row>
        <row r="1699">
          <cell r="R1699" t="str">
            <v>392.SG2</v>
          </cell>
          <cell r="S1699">
            <v>30883.35928263413</v>
          </cell>
        </row>
        <row r="1700">
          <cell r="R1700" t="str">
            <v>392.SG3</v>
          </cell>
          <cell r="S1700">
            <v>134413.45875374469</v>
          </cell>
        </row>
        <row r="1701">
          <cell r="R1701" t="str">
            <v>392.SG4</v>
          </cell>
          <cell r="S1701">
            <v>19529.639843099514</v>
          </cell>
        </row>
        <row r="1702">
          <cell r="R1702" t="str">
            <v>392.NA1</v>
          </cell>
          <cell r="S1702">
            <v>48878736.423244171</v>
          </cell>
        </row>
        <row r="1703">
          <cell r="R1703" t="str">
            <v>392.NA2</v>
          </cell>
          <cell r="S1703">
            <v>0</v>
          </cell>
        </row>
        <row r="1704">
          <cell r="R1704" t="str">
            <v>393.NA</v>
          </cell>
          <cell r="S1704">
            <v>0</v>
          </cell>
        </row>
        <row r="1705">
          <cell r="R1705" t="str">
            <v>393.S</v>
          </cell>
          <cell r="S1705">
            <v>3204654.0953846201</v>
          </cell>
        </row>
        <row r="1706">
          <cell r="R1706" t="str">
            <v>393.SG</v>
          </cell>
          <cell r="S1706">
            <v>0</v>
          </cell>
        </row>
        <row r="1707">
          <cell r="R1707" t="str">
            <v>393.SG1</v>
          </cell>
          <cell r="S1707">
            <v>0</v>
          </cell>
        </row>
        <row r="1708">
          <cell r="R1708" t="str">
            <v>393.SO</v>
          </cell>
          <cell r="S1708">
            <v>110647.392187602</v>
          </cell>
        </row>
        <row r="1709">
          <cell r="R1709" t="str">
            <v>393.SG2</v>
          </cell>
          <cell r="S1709">
            <v>2518153.7331250017</v>
          </cell>
        </row>
        <row r="1710">
          <cell r="R1710" t="str">
            <v>393.SG3</v>
          </cell>
          <cell r="S1710">
            <v>23603.793091859443</v>
          </cell>
        </row>
        <row r="1711">
          <cell r="R1711" t="str">
            <v>393.NA1</v>
          </cell>
          <cell r="S1711">
            <v>5857059.0137890838</v>
          </cell>
        </row>
        <row r="1712">
          <cell r="R1712" t="str">
            <v>393.NA2</v>
          </cell>
          <cell r="S1712">
            <v>0</v>
          </cell>
        </row>
        <row r="1713">
          <cell r="R1713" t="str">
            <v>394.NA</v>
          </cell>
          <cell r="S1713">
            <v>0</v>
          </cell>
        </row>
        <row r="1714">
          <cell r="R1714" t="str">
            <v>394.S</v>
          </cell>
          <cell r="S1714">
            <v>14011383.4338462</v>
          </cell>
        </row>
        <row r="1715">
          <cell r="R1715" t="str">
            <v>394.SG</v>
          </cell>
          <cell r="S1715">
            <v>43927.73895913313</v>
          </cell>
        </row>
        <row r="1716">
          <cell r="R1716" t="str">
            <v>394.SG1</v>
          </cell>
          <cell r="S1716">
            <v>9763802.6100718509</v>
          </cell>
        </row>
        <row r="1717">
          <cell r="R1717" t="str">
            <v>394.SO</v>
          </cell>
          <cell r="S1717">
            <v>1319908.8939266391</v>
          </cell>
        </row>
        <row r="1718">
          <cell r="R1718" t="str">
            <v>394.SE</v>
          </cell>
          <cell r="S1718">
            <v>48460.103279919043</v>
          </cell>
        </row>
        <row r="1719">
          <cell r="R1719" t="str">
            <v>394.SG2</v>
          </cell>
          <cell r="S1719">
            <v>0</v>
          </cell>
        </row>
        <row r="1720">
          <cell r="R1720" t="str">
            <v>394.SG3</v>
          </cell>
          <cell r="S1720">
            <v>749021.18496296287</v>
          </cell>
        </row>
        <row r="1721">
          <cell r="R1721" t="str">
            <v>394.SG4</v>
          </cell>
          <cell r="S1721">
            <v>39323.085643221129</v>
          </cell>
        </row>
        <row r="1722">
          <cell r="R1722" t="str">
            <v>394.NA1</v>
          </cell>
          <cell r="S1722">
            <v>25975827.050689925</v>
          </cell>
        </row>
        <row r="1723">
          <cell r="R1723" t="str">
            <v>394.NA2</v>
          </cell>
          <cell r="S1723">
            <v>0</v>
          </cell>
        </row>
        <row r="1724">
          <cell r="R1724" t="str">
            <v>395.NA</v>
          </cell>
          <cell r="S1724">
            <v>0</v>
          </cell>
        </row>
        <row r="1725">
          <cell r="R1725" t="str">
            <v>395.S</v>
          </cell>
          <cell r="S1725">
            <v>7662358.4253846202</v>
          </cell>
        </row>
        <row r="1726">
          <cell r="R1726" t="str">
            <v>395.SG</v>
          </cell>
          <cell r="S1726">
            <v>0</v>
          </cell>
        </row>
        <row r="1727">
          <cell r="R1727" t="str">
            <v>395.SG1</v>
          </cell>
          <cell r="S1727">
            <v>0</v>
          </cell>
        </row>
        <row r="1728">
          <cell r="R1728" t="str">
            <v>395.SO</v>
          </cell>
          <cell r="S1728">
            <v>2032702.4448220383</v>
          </cell>
        </row>
        <row r="1729">
          <cell r="R1729" t="str">
            <v>395.SE</v>
          </cell>
          <cell r="S1729">
            <v>520506.22063745803</v>
          </cell>
        </row>
        <row r="1730">
          <cell r="R1730" t="str">
            <v>395.SG2</v>
          </cell>
          <cell r="S1730">
            <v>2657283.2215963663</v>
          </cell>
        </row>
        <row r="1731">
          <cell r="R1731" t="str">
            <v>395.SG3</v>
          </cell>
          <cell r="S1731">
            <v>97784.493128704416</v>
          </cell>
        </row>
        <row r="1732">
          <cell r="R1732" t="str">
            <v>395.SG4</v>
          </cell>
          <cell r="S1732">
            <v>6132.2245763342607</v>
          </cell>
        </row>
        <row r="1733">
          <cell r="R1733" t="str">
            <v>395.NA1</v>
          </cell>
          <cell r="S1733">
            <v>12976767.030145518</v>
          </cell>
        </row>
        <row r="1734">
          <cell r="R1734" t="str">
            <v>395.NA2</v>
          </cell>
          <cell r="S1734">
            <v>0</v>
          </cell>
        </row>
        <row r="1735">
          <cell r="R1735" t="str">
            <v>396.NA</v>
          </cell>
          <cell r="S1735">
            <v>0</v>
          </cell>
        </row>
        <row r="1736">
          <cell r="R1736" t="str">
            <v>396.S</v>
          </cell>
          <cell r="S1736">
            <v>49628258.399230801</v>
          </cell>
        </row>
        <row r="1737">
          <cell r="R1737" t="str">
            <v>396.SG</v>
          </cell>
          <cell r="S1737">
            <v>136104.99805233642</v>
          </cell>
        </row>
        <row r="1738">
          <cell r="R1738" t="str">
            <v>396.SG1</v>
          </cell>
          <cell r="S1738">
            <v>18756150.102887094</v>
          </cell>
        </row>
        <row r="1739">
          <cell r="R1739" t="str">
            <v>396.SO</v>
          </cell>
          <cell r="S1739">
            <v>2208727.2742670262</v>
          </cell>
        </row>
        <row r="1740">
          <cell r="R1740" t="str">
            <v>396.SG2</v>
          </cell>
          <cell r="S1740">
            <v>473194.71351172496</v>
          </cell>
        </row>
        <row r="1741">
          <cell r="R1741" t="str">
            <v>396.SE</v>
          </cell>
          <cell r="S1741">
            <v>175956.18916041436</v>
          </cell>
        </row>
        <row r="1742">
          <cell r="R1742" t="str">
            <v>396.SG3</v>
          </cell>
          <cell r="S1742">
            <v>0</v>
          </cell>
        </row>
        <row r="1743">
          <cell r="R1743" t="str">
            <v>396.SG4</v>
          </cell>
          <cell r="S1743">
            <v>533177.38979282673</v>
          </cell>
        </row>
        <row r="1744">
          <cell r="R1744" t="str">
            <v>396.NA1</v>
          </cell>
          <cell r="S1744">
            <v>71911569.066902235</v>
          </cell>
        </row>
        <row r="1745">
          <cell r="R1745" t="str">
            <v>397.NA</v>
          </cell>
          <cell r="S1745">
            <v>0</v>
          </cell>
        </row>
        <row r="1746">
          <cell r="R1746" t="str">
            <v>397.S</v>
          </cell>
          <cell r="S1746">
            <v>62126721.4907692</v>
          </cell>
        </row>
        <row r="1747">
          <cell r="R1747" t="str">
            <v>397.SG</v>
          </cell>
          <cell r="S1747">
            <v>180423.57225171165</v>
          </cell>
        </row>
        <row r="1748">
          <cell r="R1748" t="str">
            <v>397.SG1</v>
          </cell>
          <cell r="S1748">
            <v>497151.02040870441</v>
          </cell>
        </row>
        <row r="1749">
          <cell r="R1749" t="str">
            <v>397.SO</v>
          </cell>
          <cell r="S1749">
            <v>38895668.943003155</v>
          </cell>
        </row>
        <row r="1750">
          <cell r="R1750" t="str">
            <v>397.CN</v>
          </cell>
          <cell r="S1750">
            <v>1830125.5796942788</v>
          </cell>
        </row>
        <row r="1751">
          <cell r="R1751" t="str">
            <v>397.SG2</v>
          </cell>
          <cell r="S1751">
            <v>74940081.938363552</v>
          </cell>
        </row>
        <row r="1752">
          <cell r="R1752" t="str">
            <v>397.SE</v>
          </cell>
          <cell r="S1752">
            <v>149428.86591594471</v>
          </cell>
        </row>
        <row r="1753">
          <cell r="R1753" t="str">
            <v>397.SG3</v>
          </cell>
          <cell r="S1753">
            <v>567193.97770205548</v>
          </cell>
        </row>
        <row r="1754">
          <cell r="R1754" t="str">
            <v>397.SG4</v>
          </cell>
          <cell r="S1754">
            <v>7274.2874475696863</v>
          </cell>
        </row>
        <row r="1755">
          <cell r="R1755" t="str">
            <v>397.NA1</v>
          </cell>
          <cell r="S1755">
            <v>179194069.67555621</v>
          </cell>
        </row>
        <row r="1756">
          <cell r="R1756" t="str">
            <v>397.NA2</v>
          </cell>
          <cell r="S1756">
            <v>0</v>
          </cell>
        </row>
        <row r="1757">
          <cell r="R1757" t="str">
            <v>398.NA</v>
          </cell>
          <cell r="S1757">
            <v>0</v>
          </cell>
        </row>
        <row r="1758">
          <cell r="R1758" t="str">
            <v>398.S</v>
          </cell>
          <cell r="S1758">
            <v>1203514.8953846199</v>
          </cell>
        </row>
        <row r="1759">
          <cell r="R1759" t="str">
            <v>398.SG</v>
          </cell>
          <cell r="S1759">
            <v>0</v>
          </cell>
        </row>
        <row r="1760">
          <cell r="R1760" t="str">
            <v>398.SG1</v>
          </cell>
          <cell r="S1760">
            <v>0</v>
          </cell>
        </row>
        <row r="1761">
          <cell r="R1761" t="str">
            <v>398.CN</v>
          </cell>
          <cell r="S1761">
            <v>40468.912359674468</v>
          </cell>
        </row>
        <row r="1762">
          <cell r="R1762" t="str">
            <v>398.SO</v>
          </cell>
          <cell r="S1762">
            <v>1056670.8571880471</v>
          </cell>
        </row>
        <row r="1763">
          <cell r="R1763" t="str">
            <v>398.SE</v>
          </cell>
          <cell r="S1763">
            <v>1972.3584179607949</v>
          </cell>
        </row>
        <row r="1764">
          <cell r="R1764" t="str">
            <v>398.SG2</v>
          </cell>
          <cell r="S1764">
            <v>1130917.5432285359</v>
          </cell>
        </row>
        <row r="1765">
          <cell r="R1765" t="str">
            <v>398.SG3</v>
          </cell>
          <cell r="S1765">
            <v>0</v>
          </cell>
        </row>
        <row r="1766">
          <cell r="R1766" t="str">
            <v>398.NA1</v>
          </cell>
          <cell r="S1766">
            <v>3433544.566578838</v>
          </cell>
        </row>
        <row r="1767">
          <cell r="R1767" t="str">
            <v>398.NA2</v>
          </cell>
          <cell r="S1767">
            <v>0</v>
          </cell>
        </row>
        <row r="1768">
          <cell r="R1768" t="str">
            <v>399.NA</v>
          </cell>
          <cell r="S1768">
            <v>0</v>
          </cell>
        </row>
        <row r="1769">
          <cell r="R1769" t="str">
            <v>399.SE</v>
          </cell>
          <cell r="S1769">
            <v>59299377.664042033</v>
          </cell>
        </row>
        <row r="1770">
          <cell r="R1770" t="str">
            <v>MP.SE</v>
          </cell>
          <cell r="S1770">
            <v>0</v>
          </cell>
        </row>
        <row r="1771">
          <cell r="R1771" t="str">
            <v>MP.NA</v>
          </cell>
          <cell r="S1771">
            <v>59299377.664042033</v>
          </cell>
        </row>
        <row r="1772">
          <cell r="R1772" t="str">
            <v>MP.NA1</v>
          </cell>
          <cell r="S1772">
            <v>0</v>
          </cell>
        </row>
        <row r="1773">
          <cell r="R1773" t="str">
            <v>399L.NA</v>
          </cell>
          <cell r="S1773">
            <v>0</v>
          </cell>
        </row>
        <row r="1774">
          <cell r="R1774" t="str">
            <v>399L.SE</v>
          </cell>
          <cell r="S1774">
            <v>0</v>
          </cell>
        </row>
        <row r="1775">
          <cell r="R1775" t="str">
            <v>399L.NA1</v>
          </cell>
          <cell r="S1775">
            <v>0</v>
          </cell>
        </row>
        <row r="1776">
          <cell r="R1776" t="str">
            <v>399L.NA2</v>
          </cell>
          <cell r="S1776">
            <v>0</v>
          </cell>
        </row>
        <row r="1777">
          <cell r="R1777" t="str">
            <v>399L.NA3</v>
          </cell>
          <cell r="S1777">
            <v>0</v>
          </cell>
        </row>
        <row r="1778">
          <cell r="R1778" t="str">
            <v>399L.NA4</v>
          </cell>
          <cell r="S1778">
            <v>0</v>
          </cell>
        </row>
        <row r="1779">
          <cell r="R1779" t="str">
            <v>399L.NA5</v>
          </cell>
          <cell r="S1779">
            <v>0</v>
          </cell>
        </row>
        <row r="1780">
          <cell r="R1780" t="str">
            <v>1011390.NA</v>
          </cell>
          <cell r="S1780">
            <v>0</v>
          </cell>
        </row>
        <row r="1781">
          <cell r="R1781" t="str">
            <v>1011390.S</v>
          </cell>
          <cell r="S1781">
            <v>3471264.4092307701</v>
          </cell>
        </row>
        <row r="1782">
          <cell r="R1782" t="str">
            <v>1011390.SG</v>
          </cell>
          <cell r="S1782">
            <v>5392234.1865917491</v>
          </cell>
        </row>
        <row r="1783">
          <cell r="R1783" t="str">
            <v>1011390.SO</v>
          </cell>
          <cell r="S1783">
            <v>895685.68717723386</v>
          </cell>
        </row>
        <row r="1784">
          <cell r="R1784" t="str">
            <v>1011390.NA1</v>
          </cell>
          <cell r="S1784">
            <v>9759184.2829997521</v>
          </cell>
        </row>
        <row r="1785">
          <cell r="R1785" t="str">
            <v>1011390.NA2</v>
          </cell>
          <cell r="S1785">
            <v>0</v>
          </cell>
        </row>
        <row r="1786">
          <cell r="R1786" t="str">
            <v>1011390.NA3</v>
          </cell>
          <cell r="S1786">
            <v>-9759184.2829997521</v>
          </cell>
        </row>
        <row r="1787">
          <cell r="R1787" t="str">
            <v>1011390.NA4</v>
          </cell>
          <cell r="S1787">
            <v>0</v>
          </cell>
        </row>
        <row r="1788">
          <cell r="R1788" t="str">
            <v>1011390.NA5</v>
          </cell>
          <cell r="S1788">
            <v>0</v>
          </cell>
        </row>
        <row r="1789">
          <cell r="R1789" t="str">
            <v>1011346.NA</v>
          </cell>
          <cell r="S1789">
            <v>0</v>
          </cell>
        </row>
        <row r="1790">
          <cell r="R1790" t="str">
            <v>1011346.SG</v>
          </cell>
          <cell r="S1790">
            <v>0</v>
          </cell>
        </row>
        <row r="1791">
          <cell r="R1791" t="str">
            <v>1011346.NA1</v>
          </cell>
          <cell r="S1791">
            <v>0</v>
          </cell>
        </row>
        <row r="1792">
          <cell r="R1792" t="str">
            <v>1011346.NA2</v>
          </cell>
          <cell r="S1792">
            <v>0</v>
          </cell>
        </row>
        <row r="1793">
          <cell r="R1793" t="str">
            <v>1011346.NA3</v>
          </cell>
          <cell r="S1793">
            <v>0</v>
          </cell>
        </row>
        <row r="1794">
          <cell r="R1794" t="str">
            <v>1011346.NA4</v>
          </cell>
          <cell r="S1794">
            <v>0</v>
          </cell>
        </row>
        <row r="1795">
          <cell r="R1795" t="str">
            <v>1011346.NA5</v>
          </cell>
          <cell r="S1795">
            <v>0</v>
          </cell>
        </row>
        <row r="1796">
          <cell r="R1796" t="str">
            <v>GP.NA</v>
          </cell>
          <cell r="S1796">
            <v>0</v>
          </cell>
        </row>
        <row r="1797">
          <cell r="R1797" t="str">
            <v>GP.S</v>
          </cell>
          <cell r="S1797">
            <v>0</v>
          </cell>
        </row>
        <row r="1798">
          <cell r="R1798" t="str">
            <v>GP.SO</v>
          </cell>
          <cell r="S1798">
            <v>8976195.1922228988</v>
          </cell>
        </row>
        <row r="1799">
          <cell r="R1799" t="str">
            <v>GP.CN</v>
          </cell>
          <cell r="S1799">
            <v>0</v>
          </cell>
        </row>
        <row r="1800">
          <cell r="R1800" t="str">
            <v>GP.SG</v>
          </cell>
          <cell r="S1800">
            <v>0</v>
          </cell>
        </row>
        <row r="1801">
          <cell r="R1801" t="str">
            <v>GP.SG1</v>
          </cell>
          <cell r="S1801">
            <v>0</v>
          </cell>
        </row>
        <row r="1802">
          <cell r="R1802" t="str">
            <v>GP.SG2</v>
          </cell>
          <cell r="S1802">
            <v>0</v>
          </cell>
        </row>
        <row r="1803">
          <cell r="R1803" t="str">
            <v>GP.NA1</v>
          </cell>
          <cell r="S1803">
            <v>8976195.1922228988</v>
          </cell>
        </row>
        <row r="1804">
          <cell r="R1804" t="str">
            <v>GP.NA2</v>
          </cell>
          <cell r="S1804">
            <v>0</v>
          </cell>
        </row>
        <row r="1805">
          <cell r="R1805" t="str">
            <v>399G.NA</v>
          </cell>
          <cell r="S1805">
            <v>0</v>
          </cell>
        </row>
        <row r="1806">
          <cell r="R1806" t="str">
            <v>399G.S</v>
          </cell>
          <cell r="S1806">
            <v>0</v>
          </cell>
        </row>
        <row r="1807">
          <cell r="R1807" t="str">
            <v>399G.SO</v>
          </cell>
          <cell r="S1807">
            <v>0</v>
          </cell>
        </row>
        <row r="1808">
          <cell r="R1808" t="str">
            <v>399G.SG</v>
          </cell>
          <cell r="S1808">
            <v>0</v>
          </cell>
        </row>
        <row r="1809">
          <cell r="R1809" t="str">
            <v>399G.SG1</v>
          </cell>
          <cell r="S1809">
            <v>0</v>
          </cell>
        </row>
        <row r="1810">
          <cell r="R1810" t="str">
            <v>399G.SG2</v>
          </cell>
          <cell r="S1810">
            <v>0</v>
          </cell>
        </row>
        <row r="1811">
          <cell r="R1811" t="str">
            <v>399G.NA1</v>
          </cell>
          <cell r="S1811">
            <v>0</v>
          </cell>
        </row>
        <row r="1812">
          <cell r="R1812" t="str">
            <v>399G.NA2</v>
          </cell>
          <cell r="S1812">
            <v>0</v>
          </cell>
        </row>
        <row r="1813">
          <cell r="R1813" t="str">
            <v>Total General Plant.NA</v>
          </cell>
          <cell r="S1813">
            <v>551307985.74256289</v>
          </cell>
        </row>
        <row r="1814">
          <cell r="R1814" t="str">
            <v>Total General Plant.NA1</v>
          </cell>
          <cell r="S1814">
            <v>0</v>
          </cell>
        </row>
        <row r="1815">
          <cell r="R1815" t="str">
            <v>Summary of General Plant by Factor.NA</v>
          </cell>
          <cell r="S1815">
            <v>0</v>
          </cell>
        </row>
        <row r="1816">
          <cell r="R1816" t="str">
            <v>Summary of General Plant by Factor.NA1</v>
          </cell>
          <cell r="S1816">
            <v>226584209.09153852</v>
          </cell>
        </row>
        <row r="1817">
          <cell r="R1817" t="str">
            <v>Summary of General Plant by Factor.NA2</v>
          </cell>
          <cell r="S1817">
            <v>0</v>
          </cell>
        </row>
        <row r="1818">
          <cell r="R1818" t="str">
            <v>Summary of General Plant by Factor.NA3</v>
          </cell>
          <cell r="S1818">
            <v>0</v>
          </cell>
        </row>
        <row r="1819">
          <cell r="R1819" t="str">
            <v>Summary of General Plant by Factor.NA4</v>
          </cell>
          <cell r="S1819">
            <v>132598834.43533181</v>
          </cell>
        </row>
        <row r="1820">
          <cell r="R1820" t="str">
            <v>Summary of General Plant by Factor.NA5</v>
          </cell>
          <cell r="S1820">
            <v>132225594.39611053</v>
          </cell>
        </row>
        <row r="1821">
          <cell r="R1821" t="str">
            <v>Summary of General Plant by Factor.NA6</v>
          </cell>
          <cell r="S1821">
            <v>60905696.253190763</v>
          </cell>
        </row>
        <row r="1822">
          <cell r="R1822" t="str">
            <v>Summary of General Plant by Factor.NA7</v>
          </cell>
          <cell r="S1822">
            <v>8752835.8493910488</v>
          </cell>
        </row>
        <row r="1823">
          <cell r="R1823" t="str">
            <v>Summary of General Plant by Factor.NA8</v>
          </cell>
          <cell r="S1823">
            <v>0</v>
          </cell>
        </row>
        <row r="1824">
          <cell r="R1824" t="str">
            <v>Summary of General Plant by Factor.NA9</v>
          </cell>
          <cell r="S1824">
            <v>0</v>
          </cell>
        </row>
        <row r="1825">
          <cell r="R1825" t="str">
            <v>Summary of General Plant by Factor.NA10</v>
          </cell>
          <cell r="S1825">
            <v>0</v>
          </cell>
        </row>
        <row r="1826">
          <cell r="R1826" t="str">
            <v>Summary of General Plant by Factor.NA11</v>
          </cell>
          <cell r="S1826">
            <v>-9759184.2829997521</v>
          </cell>
        </row>
        <row r="1827">
          <cell r="R1827" t="str">
            <v>Total General Plant by Factor.NA</v>
          </cell>
          <cell r="S1827">
            <v>551307985.74256301</v>
          </cell>
        </row>
        <row r="1828">
          <cell r="R1828" t="str">
            <v>301.NA</v>
          </cell>
          <cell r="S1828">
            <v>0</v>
          </cell>
        </row>
        <row r="1829">
          <cell r="R1829" t="str">
            <v>301.S</v>
          </cell>
          <cell r="S1829">
            <v>0</v>
          </cell>
        </row>
        <row r="1830">
          <cell r="R1830" t="str">
            <v>301.SO</v>
          </cell>
          <cell r="S1830">
            <v>0</v>
          </cell>
        </row>
        <row r="1831">
          <cell r="R1831" t="str">
            <v>301.SG</v>
          </cell>
          <cell r="S1831">
            <v>0</v>
          </cell>
        </row>
        <row r="1832">
          <cell r="R1832" t="str">
            <v>301.NA1</v>
          </cell>
          <cell r="S1832">
            <v>0</v>
          </cell>
        </row>
        <row r="1833">
          <cell r="R1833" t="str">
            <v>302.NA</v>
          </cell>
          <cell r="S1833">
            <v>0</v>
          </cell>
        </row>
        <row r="1834">
          <cell r="R1834" t="str">
            <v>302.S</v>
          </cell>
          <cell r="S1834">
            <v>0</v>
          </cell>
        </row>
        <row r="1835">
          <cell r="R1835" t="str">
            <v>302.SG</v>
          </cell>
          <cell r="S1835">
            <v>4591126.3421674287</v>
          </cell>
        </row>
        <row r="1836">
          <cell r="R1836" t="str">
            <v>302.SG1</v>
          </cell>
          <cell r="S1836">
            <v>44352278.148158811</v>
          </cell>
        </row>
        <row r="1837">
          <cell r="R1837" t="str">
            <v>302.SG2</v>
          </cell>
          <cell r="S1837">
            <v>4018913.6108855433</v>
          </cell>
        </row>
        <row r="1838">
          <cell r="R1838" t="str">
            <v>302.SG3</v>
          </cell>
          <cell r="S1838">
            <v>0</v>
          </cell>
        </row>
        <row r="1839">
          <cell r="R1839" t="str">
            <v>302.SG4</v>
          </cell>
          <cell r="S1839">
            <v>262840.76047558972</v>
          </cell>
        </row>
        <row r="1840">
          <cell r="R1840" t="str">
            <v>302.NA1</v>
          </cell>
          <cell r="S1840">
            <v>53225158.861687377</v>
          </cell>
        </row>
        <row r="1841">
          <cell r="R1841" t="str">
            <v>302.NA2</v>
          </cell>
          <cell r="S1841">
            <v>0</v>
          </cell>
        </row>
        <row r="1842">
          <cell r="R1842" t="str">
            <v>303.NA</v>
          </cell>
          <cell r="S1842">
            <v>0</v>
          </cell>
        </row>
        <row r="1843">
          <cell r="R1843" t="str">
            <v>303.S</v>
          </cell>
          <cell r="S1843">
            <v>4544819.5153846201</v>
          </cell>
        </row>
        <row r="1844">
          <cell r="R1844" t="str">
            <v>303.SG</v>
          </cell>
          <cell r="S1844">
            <v>72288565.506038994</v>
          </cell>
        </row>
        <row r="1845">
          <cell r="R1845" t="str">
            <v>303.SO</v>
          </cell>
          <cell r="S1845">
            <v>164661095.29679537</v>
          </cell>
        </row>
        <row r="1846">
          <cell r="R1846" t="str">
            <v>303.SE</v>
          </cell>
          <cell r="S1846">
            <v>5892.9258139843441</v>
          </cell>
        </row>
        <row r="1847">
          <cell r="R1847" t="str">
            <v>303.CN</v>
          </cell>
          <cell r="S1847">
            <v>77397242.281373158</v>
          </cell>
        </row>
        <row r="1848">
          <cell r="R1848" t="str">
            <v>303.SG1</v>
          </cell>
          <cell r="S1848">
            <v>0</v>
          </cell>
        </row>
        <row r="1849">
          <cell r="R1849" t="str">
            <v>303.SG2</v>
          </cell>
          <cell r="S1849">
            <v>0</v>
          </cell>
        </row>
        <row r="1850">
          <cell r="R1850" t="str">
            <v>303.NA1</v>
          </cell>
          <cell r="S1850">
            <v>318897615.52540612</v>
          </cell>
        </row>
        <row r="1851">
          <cell r="R1851" t="str">
            <v>303.NA2</v>
          </cell>
          <cell r="S1851">
            <v>0</v>
          </cell>
        </row>
        <row r="1852">
          <cell r="R1852" t="str">
            <v>303.S1</v>
          </cell>
          <cell r="S1852">
            <v>0</v>
          </cell>
        </row>
        <row r="1853">
          <cell r="R1853" t="str">
            <v>303.NA3</v>
          </cell>
          <cell r="S1853">
            <v>318897615.52540612</v>
          </cell>
        </row>
        <row r="1854">
          <cell r="R1854" t="str">
            <v>IP.NA</v>
          </cell>
          <cell r="S1854">
            <v>0</v>
          </cell>
        </row>
        <row r="1855">
          <cell r="R1855" t="str">
            <v>IP.S</v>
          </cell>
          <cell r="S1855">
            <v>0</v>
          </cell>
        </row>
        <row r="1856">
          <cell r="R1856" t="str">
            <v>IP.SG</v>
          </cell>
          <cell r="S1856">
            <v>0</v>
          </cell>
        </row>
        <row r="1857">
          <cell r="R1857" t="str">
            <v>IP.SG1</v>
          </cell>
          <cell r="S1857">
            <v>0</v>
          </cell>
        </row>
        <row r="1858">
          <cell r="R1858" t="str">
            <v>IP.SO</v>
          </cell>
          <cell r="S1858">
            <v>0</v>
          </cell>
        </row>
        <row r="1859">
          <cell r="R1859" t="str">
            <v>IP.NA1</v>
          </cell>
          <cell r="S1859">
            <v>0</v>
          </cell>
        </row>
        <row r="1860">
          <cell r="R1860" t="str">
            <v>IP.NA2</v>
          </cell>
          <cell r="S1860">
            <v>0</v>
          </cell>
        </row>
        <row r="1861">
          <cell r="R1861" t="str">
            <v>Total Intangible Plant.NA</v>
          </cell>
          <cell r="S1861">
            <v>372122774.38709348</v>
          </cell>
        </row>
        <row r="1862">
          <cell r="R1862" t="str">
            <v>Total Intangible Plant.NA1</v>
          </cell>
          <cell r="S1862">
            <v>0</v>
          </cell>
        </row>
        <row r="1863">
          <cell r="R1863" t="str">
            <v>Summary of Intangible Plant by Factor.NA</v>
          </cell>
          <cell r="S1863">
            <v>0</v>
          </cell>
        </row>
        <row r="1864">
          <cell r="R1864" t="str">
            <v>Summary of Intangible Plant by Factor.NA1</v>
          </cell>
          <cell r="S1864">
            <v>4544819.5153846201</v>
          </cell>
        </row>
        <row r="1865">
          <cell r="R1865" t="str">
            <v>Summary of Intangible Plant by Factor.NA2</v>
          </cell>
          <cell r="S1865">
            <v>0</v>
          </cell>
        </row>
        <row r="1866">
          <cell r="R1866" t="str">
            <v>Summary of Intangible Plant by Factor.NA3</v>
          </cell>
          <cell r="S1866">
            <v>0</v>
          </cell>
        </row>
        <row r="1867">
          <cell r="R1867" t="str">
            <v>Summary of Intangible Plant by Factor.NA4</v>
          </cell>
          <cell r="S1867">
            <v>125513724.36772637</v>
          </cell>
        </row>
        <row r="1868">
          <cell r="R1868" t="str">
            <v>Summary of Intangible Plant by Factor.NA5</v>
          </cell>
          <cell r="S1868">
            <v>164661095.29679537</v>
          </cell>
        </row>
        <row r="1869">
          <cell r="R1869" t="str">
            <v>Summary of Intangible Plant by Factor.NA6</v>
          </cell>
          <cell r="S1869">
            <v>77397242.281373158</v>
          </cell>
        </row>
        <row r="1870">
          <cell r="R1870" t="str">
            <v>Summary of Intangible Plant by Factor.NA7</v>
          </cell>
          <cell r="S1870">
            <v>0</v>
          </cell>
        </row>
        <row r="1871">
          <cell r="R1871" t="str">
            <v>Summary of Intangible Plant by Factor.NA8</v>
          </cell>
          <cell r="S1871">
            <v>0</v>
          </cell>
        </row>
        <row r="1872">
          <cell r="R1872" t="str">
            <v>Summary of Intangible Plant by Factor.NA9</v>
          </cell>
          <cell r="S1872">
            <v>5892.9258139843441</v>
          </cell>
        </row>
        <row r="1873">
          <cell r="R1873" t="str">
            <v>Total Intangible Plant by Factor.NA</v>
          </cell>
          <cell r="S1873">
            <v>372122774.38709348</v>
          </cell>
        </row>
        <row r="1874">
          <cell r="R1874" t="str">
            <v>Summary of Unclassified Plant (Account 106).NA</v>
          </cell>
          <cell r="S1874">
            <v>0</v>
          </cell>
        </row>
        <row r="1875">
          <cell r="R1875" t="str">
            <v>Summary of Unclassified Plant (Account 106).NA1</v>
          </cell>
          <cell r="S1875">
            <v>21496662.715384599</v>
          </cell>
        </row>
        <row r="1876">
          <cell r="R1876" t="str">
            <v>Summary of Unclassified Plant (Account 106).NA2</v>
          </cell>
          <cell r="S1876">
            <v>0</v>
          </cell>
        </row>
        <row r="1877">
          <cell r="R1877" t="str">
            <v>Summary of Unclassified Plant (Account 106).NA3</v>
          </cell>
          <cell r="S1877">
            <v>8976195.1922228988</v>
          </cell>
        </row>
        <row r="1878">
          <cell r="R1878" t="str">
            <v>Summary of Unclassified Plant (Account 106).NA4</v>
          </cell>
          <cell r="S1878">
            <v>0</v>
          </cell>
        </row>
        <row r="1879">
          <cell r="R1879" t="str">
            <v>Summary of Unclassified Plant (Account 106).NA5</v>
          </cell>
          <cell r="S1879">
            <v>0</v>
          </cell>
        </row>
        <row r="1880">
          <cell r="R1880" t="str">
            <v>Summary of Unclassified Plant (Account 106).NA6</v>
          </cell>
          <cell r="S1880">
            <v>-241926.94407125568</v>
          </cell>
        </row>
        <row r="1881">
          <cell r="R1881" t="str">
            <v>Summary of Unclassified Plant (Account 106).NA7</v>
          </cell>
          <cell r="S1881">
            <v>37310359.093202345</v>
          </cell>
        </row>
        <row r="1882">
          <cell r="R1882" t="str">
            <v>Summary of Unclassified Plant (Account 106).NA8</v>
          </cell>
          <cell r="S1882">
            <v>0</v>
          </cell>
        </row>
        <row r="1883">
          <cell r="R1883" t="str">
            <v>Summary of Unclassified Plant (Account 106).NA9</v>
          </cell>
          <cell r="S1883">
            <v>0</v>
          </cell>
        </row>
        <row r="1884">
          <cell r="R1884" t="str">
            <v>Summary of Unclassified Plant (Account 106).NA10</v>
          </cell>
          <cell r="S1884">
            <v>0</v>
          </cell>
        </row>
        <row r="1885">
          <cell r="R1885" t="str">
            <v>Summary of Unclassified Plant (Account 106).NA11</v>
          </cell>
          <cell r="S1885">
            <v>16898111.70278829</v>
          </cell>
        </row>
        <row r="1886">
          <cell r="R1886" t="str">
            <v>Total Unclassified Plant by Factor.NA</v>
          </cell>
          <cell r="S1886">
            <v>84439401.759526879</v>
          </cell>
        </row>
        <row r="1887">
          <cell r="R1887" t="str">
            <v>Total Unclassified Plant by Factor.NA1</v>
          </cell>
          <cell r="S1887">
            <v>0</v>
          </cell>
        </row>
        <row r="1888">
          <cell r="R1888" t="str">
            <v>Total Electric Plant In Service.NA</v>
          </cell>
          <cell r="S1888">
            <v>12026541205.784716</v>
          </cell>
        </row>
        <row r="1889">
          <cell r="R1889" t="str">
            <v>Summary of Electric Plant by Factor.NA</v>
          </cell>
          <cell r="S1889">
            <v>0</v>
          </cell>
        </row>
        <row r="1890">
          <cell r="R1890" t="str">
            <v>Summary of Electric Plant by Factor.NA1</v>
          </cell>
          <cell r="S1890">
            <v>3171752121.7900009</v>
          </cell>
        </row>
        <row r="1891">
          <cell r="R1891" t="str">
            <v>Summary of Electric Plant by Factor.NA2</v>
          </cell>
          <cell r="S1891">
            <v>60911589.179004751</v>
          </cell>
        </row>
        <row r="1892">
          <cell r="R1892" t="str">
            <v>Summary of Electric Plant by Factor.NA3</v>
          </cell>
          <cell r="S1892">
            <v>0</v>
          </cell>
        </row>
        <row r="1893">
          <cell r="R1893" t="str">
            <v>Summary of Electric Plant by Factor.NA4</v>
          </cell>
          <cell r="S1893">
            <v>0</v>
          </cell>
        </row>
        <row r="1894">
          <cell r="R1894" t="str">
            <v>Summary of Electric Plant by Factor.NA5</v>
          </cell>
          <cell r="S1894">
            <v>8420599911.2750387</v>
          </cell>
        </row>
        <row r="1895">
          <cell r="R1895" t="str">
            <v>Summary of Electric Plant by Factor.NA6</v>
          </cell>
          <cell r="S1895">
            <v>296886689.6929059</v>
          </cell>
        </row>
        <row r="1896">
          <cell r="R1896" t="str">
            <v>Summary of Electric Plant by Factor.NA7</v>
          </cell>
          <cell r="S1896">
            <v>86150078.130764201</v>
          </cell>
        </row>
        <row r="1897">
          <cell r="R1897" t="str">
            <v>Summary of Electric Plant by Factor.NA8</v>
          </cell>
          <cell r="S1897">
            <v>0</v>
          </cell>
        </row>
        <row r="1898">
          <cell r="R1898" t="str">
            <v>Summary of Electric Plant by Factor.NA9</v>
          </cell>
          <cell r="S1898">
            <v>0</v>
          </cell>
        </row>
        <row r="1899">
          <cell r="R1899" t="str">
            <v>Summary of Electric Plant by Factor.NA10</v>
          </cell>
          <cell r="S1899">
            <v>0</v>
          </cell>
        </row>
        <row r="1900">
          <cell r="R1900" t="str">
            <v>Summary of Electric Plant by Factor.NA11</v>
          </cell>
          <cell r="S1900">
            <v>-9759184.2829997521</v>
          </cell>
        </row>
        <row r="1901">
          <cell r="R1901" t="str">
            <v>Summary of Electric Plant by Factor.NA12</v>
          </cell>
          <cell r="S1901">
            <v>12026541205.784716</v>
          </cell>
        </row>
        <row r="1902">
          <cell r="R1902" t="str">
            <v>105.NA</v>
          </cell>
          <cell r="S1902">
            <v>0</v>
          </cell>
        </row>
        <row r="1903">
          <cell r="R1903" t="str">
            <v>105.S</v>
          </cell>
          <cell r="S1903">
            <v>5730528.6500000004</v>
          </cell>
        </row>
        <row r="1904">
          <cell r="R1904" t="str">
            <v>105.SG</v>
          </cell>
          <cell r="S1904">
            <v>0</v>
          </cell>
        </row>
        <row r="1905">
          <cell r="R1905" t="str">
            <v>105.SG1</v>
          </cell>
          <cell r="S1905">
            <v>1488186.3588828766</v>
          </cell>
        </row>
        <row r="1906">
          <cell r="R1906" t="str">
            <v>105.SG2</v>
          </cell>
          <cell r="S1906">
            <v>0</v>
          </cell>
        </row>
        <row r="1907">
          <cell r="R1907" t="str">
            <v>105.SE</v>
          </cell>
          <cell r="S1907">
            <v>0</v>
          </cell>
        </row>
        <row r="1908">
          <cell r="R1908" t="str">
            <v>105.SG3</v>
          </cell>
          <cell r="S1908">
            <v>0</v>
          </cell>
        </row>
        <row r="1909">
          <cell r="R1909" t="str">
            <v>105.NA1</v>
          </cell>
          <cell r="S1909">
            <v>0</v>
          </cell>
        </row>
        <row r="1910">
          <cell r="R1910" t="str">
            <v>105.NA2</v>
          </cell>
          <cell r="S1910">
            <v>0</v>
          </cell>
        </row>
        <row r="1911">
          <cell r="R1911" t="str">
            <v>Total Plant Held For Future Use.NA</v>
          </cell>
          <cell r="S1911">
            <v>7218715.0088828765</v>
          </cell>
        </row>
        <row r="1912">
          <cell r="R1912" t="str">
            <v>Total Plant Held For Future Use.NA1</v>
          </cell>
          <cell r="S1912">
            <v>0</v>
          </cell>
        </row>
        <row r="1913">
          <cell r="R1913" t="str">
            <v>114.NA</v>
          </cell>
          <cell r="S1913">
            <v>0</v>
          </cell>
        </row>
        <row r="1914">
          <cell r="R1914" t="str">
            <v>114.S</v>
          </cell>
          <cell r="S1914">
            <v>11763783.68</v>
          </cell>
        </row>
        <row r="1915">
          <cell r="R1915" t="str">
            <v>114.SG</v>
          </cell>
          <cell r="S1915">
            <v>63285745.388725117</v>
          </cell>
        </row>
        <row r="1916">
          <cell r="R1916" t="str">
            <v>114.SG1</v>
          </cell>
          <cell r="S1916">
            <v>0</v>
          </cell>
        </row>
        <row r="1917">
          <cell r="R1917" t="str">
            <v>Total Electric Plant Acquisition Adjustment.NA</v>
          </cell>
          <cell r="S1917">
            <v>75049529.068725109</v>
          </cell>
        </row>
        <row r="1918">
          <cell r="R1918" t="str">
            <v>Total Electric Plant Acquisition Adjustment.NA1</v>
          </cell>
          <cell r="S1918">
            <v>0</v>
          </cell>
        </row>
        <row r="1919">
          <cell r="R1919" t="str">
            <v>115.NA</v>
          </cell>
          <cell r="S1919">
            <v>0</v>
          </cell>
        </row>
        <row r="1920">
          <cell r="R1920" t="str">
            <v>115.S</v>
          </cell>
          <cell r="S1920">
            <v>-992634.91</v>
          </cell>
        </row>
        <row r="1921">
          <cell r="R1921" t="str">
            <v>115.SG</v>
          </cell>
          <cell r="S1921">
            <v>-54071386.401165575</v>
          </cell>
        </row>
        <row r="1922">
          <cell r="R1922" t="str">
            <v>115.SG1</v>
          </cell>
          <cell r="S1922">
            <v>0</v>
          </cell>
        </row>
        <row r="1923">
          <cell r="R1923" t="str">
            <v>115.NA1</v>
          </cell>
          <cell r="S1923">
            <v>-55064021.311165571</v>
          </cell>
        </row>
        <row r="1924">
          <cell r="R1924" t="str">
            <v>115.NA2</v>
          </cell>
          <cell r="S1924">
            <v>0</v>
          </cell>
        </row>
        <row r="1925">
          <cell r="R1925" t="str">
            <v>128.NA</v>
          </cell>
          <cell r="S1925">
            <v>0</v>
          </cell>
        </row>
        <row r="1926">
          <cell r="R1926" t="str">
            <v>128.SO</v>
          </cell>
          <cell r="S1926">
            <v>1787195.001629479</v>
          </cell>
        </row>
        <row r="1927">
          <cell r="R1927" t="str">
            <v>Total Pensions.NA</v>
          </cell>
          <cell r="S1927">
            <v>1787195.001629479</v>
          </cell>
        </row>
        <row r="1928">
          <cell r="R1928" t="str">
            <v>Total Pensions.NA1</v>
          </cell>
          <cell r="S1928">
            <v>0</v>
          </cell>
        </row>
        <row r="1929">
          <cell r="R1929" t="str">
            <v>124.NA</v>
          </cell>
          <cell r="S1929">
            <v>0</v>
          </cell>
        </row>
        <row r="1930">
          <cell r="R1930" t="str">
            <v>124.S</v>
          </cell>
          <cell r="S1930">
            <v>11607.288461538499</v>
          </cell>
        </row>
        <row r="1931">
          <cell r="R1931" t="str">
            <v>124.SO</v>
          </cell>
          <cell r="S1931">
            <v>-2167.7946060678732</v>
          </cell>
        </row>
        <row r="1932">
          <cell r="R1932" t="str">
            <v>124.NA1</v>
          </cell>
          <cell r="S1932">
            <v>9439.4938554706259</v>
          </cell>
        </row>
        <row r="1933">
          <cell r="R1933" t="str">
            <v>124.NA2</v>
          </cell>
          <cell r="S1933">
            <v>0</v>
          </cell>
        </row>
        <row r="1934">
          <cell r="R1934" t="str">
            <v>182W.NA</v>
          </cell>
          <cell r="S1934">
            <v>0</v>
          </cell>
        </row>
        <row r="1935">
          <cell r="R1935" t="str">
            <v>182W.S</v>
          </cell>
          <cell r="S1935">
            <v>0</v>
          </cell>
        </row>
        <row r="1936">
          <cell r="R1936" t="str">
            <v>182W.SG</v>
          </cell>
          <cell r="S1936">
            <v>0</v>
          </cell>
        </row>
        <row r="1937">
          <cell r="R1937" t="str">
            <v>182W.SGCT</v>
          </cell>
          <cell r="S1937">
            <v>0</v>
          </cell>
        </row>
        <row r="1938">
          <cell r="R1938" t="str">
            <v>182W.SO</v>
          </cell>
          <cell r="S1938">
            <v>0</v>
          </cell>
        </row>
        <row r="1939">
          <cell r="R1939" t="str">
            <v>182W.NA1</v>
          </cell>
          <cell r="S1939">
            <v>0</v>
          </cell>
        </row>
        <row r="1940">
          <cell r="R1940" t="str">
            <v>182W.NA2</v>
          </cell>
          <cell r="S1940">
            <v>0</v>
          </cell>
        </row>
        <row r="1941">
          <cell r="R1941" t="str">
            <v>186W.NA</v>
          </cell>
          <cell r="S1941">
            <v>0</v>
          </cell>
        </row>
        <row r="1942">
          <cell r="R1942" t="str">
            <v>186W.S</v>
          </cell>
          <cell r="S1942">
            <v>0</v>
          </cell>
        </row>
        <row r="1943">
          <cell r="R1943" t="str">
            <v>186W.CN</v>
          </cell>
          <cell r="S1943">
            <v>0</v>
          </cell>
        </row>
        <row r="1944">
          <cell r="R1944" t="str">
            <v>186W.CNP</v>
          </cell>
          <cell r="S1944">
            <v>0</v>
          </cell>
        </row>
        <row r="1945">
          <cell r="R1945" t="str">
            <v>186W.SG</v>
          </cell>
          <cell r="S1945">
            <v>0</v>
          </cell>
        </row>
        <row r="1946">
          <cell r="R1946" t="str">
            <v>186W.SO</v>
          </cell>
          <cell r="S1946">
            <v>0</v>
          </cell>
        </row>
        <row r="1947">
          <cell r="R1947" t="str">
            <v>186W.NA1</v>
          </cell>
          <cell r="S1947">
            <v>0</v>
          </cell>
        </row>
        <row r="1948">
          <cell r="R1948" t="str">
            <v>186W.NA2</v>
          </cell>
          <cell r="S1948">
            <v>0</v>
          </cell>
        </row>
        <row r="1949">
          <cell r="R1949" t="str">
            <v>Total Weatherization.NA</v>
          </cell>
          <cell r="S1949">
            <v>9439.4938554706259</v>
          </cell>
        </row>
        <row r="1950">
          <cell r="R1950" t="str">
            <v>Total Weatherization.NA1</v>
          </cell>
          <cell r="S1950">
            <v>0</v>
          </cell>
        </row>
        <row r="1951">
          <cell r="R1951" t="str">
            <v>151.NA</v>
          </cell>
          <cell r="S1951">
            <v>0</v>
          </cell>
        </row>
        <row r="1952">
          <cell r="R1952" t="str">
            <v>151.DEU</v>
          </cell>
          <cell r="S1952">
            <v>0</v>
          </cell>
        </row>
        <row r="1953">
          <cell r="R1953" t="str">
            <v>151.SE</v>
          </cell>
          <cell r="S1953">
            <v>80628985.101431176</v>
          </cell>
        </row>
        <row r="1954">
          <cell r="R1954" t="str">
            <v>151.SE1</v>
          </cell>
          <cell r="S1954">
            <v>0</v>
          </cell>
        </row>
        <row r="1955">
          <cell r="R1955" t="str">
            <v>151.SE2</v>
          </cell>
          <cell r="S1955">
            <v>5550464.1741916295</v>
          </cell>
        </row>
        <row r="1956">
          <cell r="R1956" t="str">
            <v>151.NA1</v>
          </cell>
          <cell r="S1956">
            <v>86179449.2756228</v>
          </cell>
        </row>
        <row r="1957">
          <cell r="R1957" t="str">
            <v>151.NA2</v>
          </cell>
          <cell r="S1957">
            <v>0</v>
          </cell>
        </row>
        <row r="1958">
          <cell r="R1958" t="str">
            <v>152.NA</v>
          </cell>
          <cell r="S1958">
            <v>0</v>
          </cell>
        </row>
        <row r="1959">
          <cell r="R1959" t="str">
            <v>152.SE</v>
          </cell>
          <cell r="S1959">
            <v>0</v>
          </cell>
        </row>
        <row r="1960">
          <cell r="R1960" t="str">
            <v>152.NA1</v>
          </cell>
          <cell r="S1960">
            <v>0</v>
          </cell>
        </row>
        <row r="1961">
          <cell r="R1961" t="str">
            <v>152.NA2</v>
          </cell>
          <cell r="S1961">
            <v>0</v>
          </cell>
        </row>
        <row r="1962">
          <cell r="R1962" t="str">
            <v>25316.NA</v>
          </cell>
          <cell r="S1962">
            <v>0</v>
          </cell>
        </row>
        <row r="1963">
          <cell r="R1963" t="str">
            <v>25316.SE</v>
          </cell>
          <cell r="S1963">
            <v>-1184146.9738508218</v>
          </cell>
        </row>
        <row r="1964">
          <cell r="R1964" t="str">
            <v>25316.NA1</v>
          </cell>
          <cell r="S1964">
            <v>-1184146.9738508218</v>
          </cell>
        </row>
        <row r="1965">
          <cell r="R1965" t="str">
            <v>25316.NA2</v>
          </cell>
          <cell r="S1965">
            <v>0</v>
          </cell>
        </row>
        <row r="1966">
          <cell r="R1966" t="str">
            <v>25317.NA</v>
          </cell>
          <cell r="S1966">
            <v>0</v>
          </cell>
        </row>
        <row r="1967">
          <cell r="R1967" t="str">
            <v>25317.SE</v>
          </cell>
          <cell r="S1967">
            <v>-1130591.7871558415</v>
          </cell>
        </row>
        <row r="1968">
          <cell r="R1968" t="str">
            <v>25317.NA1</v>
          </cell>
          <cell r="S1968">
            <v>-1130591.7871558415</v>
          </cell>
        </row>
        <row r="1969">
          <cell r="R1969" t="str">
            <v>25317.NA2</v>
          </cell>
          <cell r="S1969">
            <v>0</v>
          </cell>
        </row>
        <row r="1970">
          <cell r="R1970" t="str">
            <v>25319.NA</v>
          </cell>
          <cell r="S1970">
            <v>0</v>
          </cell>
        </row>
        <row r="1971">
          <cell r="R1971" t="str">
            <v>25319.SE</v>
          </cell>
          <cell r="S1971">
            <v>0</v>
          </cell>
        </row>
        <row r="1972">
          <cell r="R1972" t="str">
            <v>25319.NA1</v>
          </cell>
          <cell r="S1972">
            <v>0</v>
          </cell>
        </row>
        <row r="1973">
          <cell r="R1973" t="str">
            <v>25319.NA2</v>
          </cell>
          <cell r="S1973">
            <v>0</v>
          </cell>
        </row>
        <row r="1974">
          <cell r="R1974" t="str">
            <v>Total Fuel Stock.NA</v>
          </cell>
          <cell r="S1974">
            <v>83864710.514616147</v>
          </cell>
        </row>
        <row r="1975">
          <cell r="R1975" t="str">
            <v>154.NA</v>
          </cell>
          <cell r="S1975">
            <v>0</v>
          </cell>
        </row>
        <row r="1976">
          <cell r="R1976" t="str">
            <v>154.S</v>
          </cell>
          <cell r="S1976">
            <v>47340755.520769201</v>
          </cell>
        </row>
        <row r="1977">
          <cell r="R1977" t="str">
            <v>154.SG</v>
          </cell>
          <cell r="S1977">
            <v>2417495.2699574148</v>
          </cell>
        </row>
        <row r="1978">
          <cell r="R1978" t="str">
            <v>154.SE</v>
          </cell>
          <cell r="S1978">
            <v>0</v>
          </cell>
        </row>
        <row r="1979">
          <cell r="R1979" t="str">
            <v>154.SO</v>
          </cell>
          <cell r="S1979">
            <v>35621.35089998375</v>
          </cell>
        </row>
        <row r="1980">
          <cell r="R1980" t="str">
            <v>154.SG1</v>
          </cell>
          <cell r="S1980">
            <v>50450230.731334016</v>
          </cell>
        </row>
        <row r="1981">
          <cell r="R1981" t="str">
            <v>154.SG2</v>
          </cell>
          <cell r="S1981">
            <v>3359.869755412461</v>
          </cell>
        </row>
        <row r="1982">
          <cell r="R1982" t="str">
            <v>154.SNPD</v>
          </cell>
          <cell r="S1982">
            <v>-832533.41978388</v>
          </cell>
        </row>
        <row r="1983">
          <cell r="R1983" t="str">
            <v>154.SG3</v>
          </cell>
          <cell r="S1983">
            <v>0</v>
          </cell>
        </row>
        <row r="1984">
          <cell r="R1984" t="str">
            <v>154.SG4</v>
          </cell>
          <cell r="S1984">
            <v>0</v>
          </cell>
        </row>
        <row r="1985">
          <cell r="R1985" t="str">
            <v>154.SG5</v>
          </cell>
          <cell r="S1985">
            <v>0</v>
          </cell>
        </row>
        <row r="1986">
          <cell r="R1986" t="str">
            <v>154.SG6</v>
          </cell>
          <cell r="S1986">
            <v>0</v>
          </cell>
        </row>
        <row r="1987">
          <cell r="R1987" t="str">
            <v>154.SG7</v>
          </cell>
          <cell r="S1987">
            <v>4282049.3121805685</v>
          </cell>
        </row>
        <row r="1988">
          <cell r="R1988" t="str">
            <v>154.SG8</v>
          </cell>
          <cell r="S1988">
            <v>0</v>
          </cell>
        </row>
        <row r="1989">
          <cell r="R1989" t="str">
            <v>154.NA1</v>
          </cell>
          <cell r="S1989">
            <v>103696978.63511273</v>
          </cell>
        </row>
        <row r="1990">
          <cell r="R1990" t="str">
            <v>154.NA2</v>
          </cell>
          <cell r="S1990">
            <v>0</v>
          </cell>
        </row>
        <row r="1991">
          <cell r="R1991" t="str">
            <v>163.NA</v>
          </cell>
          <cell r="S1991">
            <v>0</v>
          </cell>
        </row>
        <row r="1992">
          <cell r="R1992" t="str">
            <v>163.SO</v>
          </cell>
          <cell r="S1992">
            <v>0</v>
          </cell>
        </row>
        <row r="1993">
          <cell r="R1993" t="str">
            <v>163.NA1</v>
          </cell>
          <cell r="S1993">
            <v>0</v>
          </cell>
        </row>
        <row r="1994">
          <cell r="R1994" t="str">
            <v>163.NA2</v>
          </cell>
          <cell r="S1994">
            <v>0</v>
          </cell>
        </row>
        <row r="1995">
          <cell r="R1995" t="str">
            <v>163.NA3</v>
          </cell>
          <cell r="S1995">
            <v>0</v>
          </cell>
        </row>
        <row r="1996">
          <cell r="R1996" t="str">
            <v>25318.NA</v>
          </cell>
          <cell r="S1996">
            <v>0</v>
          </cell>
        </row>
        <row r="1997">
          <cell r="R1997" t="str">
            <v>25318.SG</v>
          </cell>
          <cell r="S1997">
            <v>-119394.93744534314</v>
          </cell>
        </row>
        <row r="1998">
          <cell r="R1998" t="str">
            <v>25318.NA1</v>
          </cell>
          <cell r="S1998">
            <v>0</v>
          </cell>
        </row>
        <row r="1999">
          <cell r="R1999" t="str">
            <v>25318.NA2</v>
          </cell>
          <cell r="S1999">
            <v>-119394.93744534314</v>
          </cell>
        </row>
        <row r="2000">
          <cell r="R2000" t="str">
            <v>25318.NA3</v>
          </cell>
          <cell r="S2000">
            <v>0</v>
          </cell>
        </row>
        <row r="2001">
          <cell r="R2001" t="str">
            <v>Total Materials and Supplies.NA</v>
          </cell>
          <cell r="S2001">
            <v>103577583.69766739</v>
          </cell>
        </row>
        <row r="2002">
          <cell r="R2002" t="str">
            <v>Total Materials and Supplies.NA1</v>
          </cell>
          <cell r="S2002">
            <v>0</v>
          </cell>
        </row>
        <row r="2003">
          <cell r="R2003" t="str">
            <v>165.NA</v>
          </cell>
          <cell r="S2003">
            <v>0</v>
          </cell>
        </row>
        <row r="2004">
          <cell r="R2004" t="str">
            <v>165.S</v>
          </cell>
          <cell r="S2004">
            <v>3382775.3107692301</v>
          </cell>
        </row>
        <row r="2005">
          <cell r="R2005" t="str">
            <v>165.GPS</v>
          </cell>
          <cell r="S2005">
            <v>2444939.0445301076</v>
          </cell>
        </row>
        <row r="2006">
          <cell r="R2006" t="str">
            <v>165.SG</v>
          </cell>
          <cell r="S2006">
            <v>1428077.7836848227</v>
          </cell>
        </row>
        <row r="2007">
          <cell r="R2007" t="str">
            <v>165.SE</v>
          </cell>
          <cell r="S2007">
            <v>-7616.7400464301172</v>
          </cell>
        </row>
        <row r="2008">
          <cell r="R2008" t="str">
            <v>165.SO</v>
          </cell>
          <cell r="S2008">
            <v>9499540.8140359204</v>
          </cell>
        </row>
        <row r="2009">
          <cell r="R2009" t="str">
            <v>Total Prepayments.NA</v>
          </cell>
          <cell r="S2009">
            <v>16747716.212973651</v>
          </cell>
        </row>
        <row r="2010">
          <cell r="R2010" t="str">
            <v>Total Prepayments.NA1</v>
          </cell>
          <cell r="S2010">
            <v>0</v>
          </cell>
        </row>
        <row r="2011">
          <cell r="R2011" t="str">
            <v>182M.NA</v>
          </cell>
          <cell r="S2011">
            <v>0</v>
          </cell>
        </row>
        <row r="2012">
          <cell r="R2012" t="str">
            <v>182M.S</v>
          </cell>
          <cell r="S2012">
            <v>8930532.2338461503</v>
          </cell>
        </row>
        <row r="2013">
          <cell r="R2013" t="str">
            <v>182M.SG</v>
          </cell>
          <cell r="S2013">
            <v>1508255.1871381674</v>
          </cell>
        </row>
        <row r="2014">
          <cell r="R2014" t="str">
            <v>182M.SGCT</v>
          </cell>
          <cell r="S2014">
            <v>0</v>
          </cell>
        </row>
        <row r="2015">
          <cell r="R2015" t="str">
            <v>182M.SG-P</v>
          </cell>
          <cell r="S2015">
            <v>0</v>
          </cell>
        </row>
        <row r="2016">
          <cell r="R2016" t="str">
            <v>182M.SE</v>
          </cell>
          <cell r="S2016">
            <v>85056837.39205353</v>
          </cell>
        </row>
        <row r="2017">
          <cell r="R2017" t="str">
            <v>182M.SG1</v>
          </cell>
          <cell r="S2017">
            <v>0</v>
          </cell>
        </row>
        <row r="2018">
          <cell r="R2018" t="str">
            <v>182M.SO</v>
          </cell>
          <cell r="S2018">
            <v>192191665.92470607</v>
          </cell>
        </row>
        <row r="2019">
          <cell r="R2019" t="str">
            <v>182M.NA1</v>
          </cell>
          <cell r="S2019">
            <v>287687290.73774391</v>
          </cell>
        </row>
        <row r="2020">
          <cell r="R2020" t="str">
            <v>182M.NA2</v>
          </cell>
          <cell r="S2020">
            <v>0</v>
          </cell>
        </row>
        <row r="2021">
          <cell r="R2021" t="str">
            <v>186M.NA</v>
          </cell>
          <cell r="S2021">
            <v>0</v>
          </cell>
        </row>
        <row r="2022">
          <cell r="R2022" t="str">
            <v>186M.S</v>
          </cell>
          <cell r="S2022">
            <v>0</v>
          </cell>
        </row>
        <row r="2023">
          <cell r="R2023" t="str">
            <v>186M.SG</v>
          </cell>
          <cell r="S2023">
            <v>0</v>
          </cell>
        </row>
        <row r="2024">
          <cell r="R2024" t="str">
            <v>186M.SG1</v>
          </cell>
          <cell r="S2024">
            <v>0</v>
          </cell>
        </row>
        <row r="2025">
          <cell r="R2025" t="str">
            <v>186M.SG2</v>
          </cell>
          <cell r="S2025">
            <v>28374975.684002474</v>
          </cell>
        </row>
        <row r="2026">
          <cell r="R2026" t="str">
            <v>186M.SO</v>
          </cell>
          <cell r="S2026">
            <v>113554.41932709591</v>
          </cell>
        </row>
        <row r="2027">
          <cell r="R2027" t="str">
            <v>186M.SE</v>
          </cell>
          <cell r="S2027">
            <v>792923.94389419758</v>
          </cell>
        </row>
        <row r="2028">
          <cell r="R2028" t="str">
            <v>186M.SG3</v>
          </cell>
          <cell r="S2028">
            <v>0</v>
          </cell>
        </row>
        <row r="2029">
          <cell r="R2029" t="str">
            <v>186M.EXCTAX</v>
          </cell>
          <cell r="S2029">
            <v>0</v>
          </cell>
        </row>
        <row r="2030">
          <cell r="R2030" t="str">
            <v>Total Misc. Deferred Debits.NA</v>
          </cell>
          <cell r="S2030">
            <v>29281454.047223765</v>
          </cell>
        </row>
        <row r="2031">
          <cell r="R2031" t="str">
            <v>Total Misc. Deferred Debits.NA1</v>
          </cell>
          <cell r="S2031">
            <v>0</v>
          </cell>
        </row>
        <row r="2032">
          <cell r="R2032" t="str">
            <v>Working Capital.NA</v>
          </cell>
          <cell r="S2032">
            <v>0</v>
          </cell>
        </row>
        <row r="2033">
          <cell r="R2033" t="str">
            <v>CWC.NA</v>
          </cell>
          <cell r="S2033">
            <v>0</v>
          </cell>
        </row>
        <row r="2034">
          <cell r="R2034" t="str">
            <v>CWC.S</v>
          </cell>
          <cell r="S2034">
            <v>15216160.284364304</v>
          </cell>
        </row>
        <row r="2035">
          <cell r="R2035" t="str">
            <v>CWC.SO</v>
          </cell>
          <cell r="S2035">
            <v>0</v>
          </cell>
        </row>
        <row r="2036">
          <cell r="R2036" t="str">
            <v>CWC.SE</v>
          </cell>
          <cell r="S2036">
            <v>0</v>
          </cell>
        </row>
        <row r="2037">
          <cell r="R2037" t="str">
            <v>CWC.NA1</v>
          </cell>
          <cell r="S2037">
            <v>15216160.284364304</v>
          </cell>
        </row>
        <row r="2038">
          <cell r="R2038" t="str">
            <v>CWC.NA2</v>
          </cell>
          <cell r="S2038">
            <v>0</v>
          </cell>
        </row>
        <row r="2039">
          <cell r="R2039" t="str">
            <v>OWC.NA</v>
          </cell>
          <cell r="S2039">
            <v>0</v>
          </cell>
        </row>
        <row r="2040">
          <cell r="R2040" t="str">
            <v>131.SNP</v>
          </cell>
          <cell r="S2040">
            <v>0</v>
          </cell>
        </row>
        <row r="2041">
          <cell r="R2041" t="str">
            <v>135.SG</v>
          </cell>
          <cell r="S2041">
            <v>0</v>
          </cell>
        </row>
        <row r="2042">
          <cell r="R2042" t="str">
            <v>141.SO</v>
          </cell>
          <cell r="S2042">
            <v>0</v>
          </cell>
        </row>
        <row r="2043">
          <cell r="R2043" t="str">
            <v>143.SO</v>
          </cell>
          <cell r="S2043">
            <v>16641593.768998714</v>
          </cell>
        </row>
        <row r="2044">
          <cell r="R2044" t="str">
            <v>232.S</v>
          </cell>
          <cell r="S2044">
            <v>0</v>
          </cell>
        </row>
        <row r="2045">
          <cell r="R2045" t="str">
            <v>232.SO</v>
          </cell>
          <cell r="S2045">
            <v>-2976731.5822773059</v>
          </cell>
        </row>
        <row r="2046">
          <cell r="R2046" t="str">
            <v>232.SE</v>
          </cell>
          <cell r="S2046">
            <v>-1328159.9245132187</v>
          </cell>
        </row>
        <row r="2047">
          <cell r="R2047" t="str">
            <v>232.SG</v>
          </cell>
          <cell r="S2047">
            <v>-107463.97628406729</v>
          </cell>
        </row>
        <row r="2048">
          <cell r="R2048" t="str">
            <v>2533.S</v>
          </cell>
          <cell r="S2048">
            <v>0</v>
          </cell>
        </row>
        <row r="2049">
          <cell r="R2049" t="str">
            <v>2533.SE</v>
          </cell>
          <cell r="S2049">
            <v>-2782689.7747397204</v>
          </cell>
        </row>
        <row r="2050">
          <cell r="R2050" t="str">
            <v>230.SE</v>
          </cell>
          <cell r="S2050">
            <v>0</v>
          </cell>
        </row>
        <row r="2051">
          <cell r="R2051" t="str">
            <v>230.S</v>
          </cell>
          <cell r="S2051">
            <v>0</v>
          </cell>
        </row>
        <row r="2052">
          <cell r="R2052" t="str">
            <v>254105.SG</v>
          </cell>
          <cell r="S2052">
            <v>0</v>
          </cell>
        </row>
        <row r="2053">
          <cell r="R2053" t="str">
            <v>254105.SE</v>
          </cell>
          <cell r="S2053">
            <v>0</v>
          </cell>
        </row>
        <row r="2054">
          <cell r="R2054" t="str">
            <v>2533.SE1</v>
          </cell>
          <cell r="S2054">
            <v>0</v>
          </cell>
        </row>
        <row r="2055">
          <cell r="R2055" t="str">
            <v>2533.NA</v>
          </cell>
          <cell r="S2055">
            <v>9446548.5111844018</v>
          </cell>
        </row>
        <row r="2056">
          <cell r="R2056" t="str">
            <v>2533.NA1</v>
          </cell>
          <cell r="S2056">
            <v>0</v>
          </cell>
        </row>
        <row r="2057">
          <cell r="R2057" t="str">
            <v>Total Working Capital.NA</v>
          </cell>
          <cell r="S2057">
            <v>24662708.795548707</v>
          </cell>
        </row>
        <row r="2058">
          <cell r="R2058" t="str">
            <v>Miscellaneous Rate Base.NA</v>
          </cell>
          <cell r="S2058">
            <v>0</v>
          </cell>
        </row>
        <row r="2059">
          <cell r="R2059" t="str">
            <v>18221.NA</v>
          </cell>
          <cell r="S2059">
            <v>0</v>
          </cell>
        </row>
        <row r="2060">
          <cell r="R2060" t="str">
            <v>18221.S</v>
          </cell>
          <cell r="S2060">
            <v>0</v>
          </cell>
        </row>
        <row r="2061">
          <cell r="R2061" t="str">
            <v>18221.NA1</v>
          </cell>
          <cell r="S2061">
            <v>0</v>
          </cell>
        </row>
        <row r="2062">
          <cell r="R2062" t="str">
            <v>18221.NA2</v>
          </cell>
          <cell r="S2062">
            <v>0</v>
          </cell>
        </row>
        <row r="2063">
          <cell r="R2063" t="str">
            <v>18221.NA3</v>
          </cell>
          <cell r="S2063">
            <v>0</v>
          </cell>
        </row>
        <row r="2064">
          <cell r="R2064" t="str">
            <v>18222.NA</v>
          </cell>
          <cell r="S2064">
            <v>0</v>
          </cell>
        </row>
        <row r="2065">
          <cell r="R2065" t="str">
            <v>18222.S</v>
          </cell>
          <cell r="S2065">
            <v>0</v>
          </cell>
        </row>
        <row r="2066">
          <cell r="R2066" t="str">
            <v>18222.TROJP</v>
          </cell>
          <cell r="S2066">
            <v>0</v>
          </cell>
        </row>
        <row r="2067">
          <cell r="R2067" t="str">
            <v>18222.TROJD</v>
          </cell>
          <cell r="S2067">
            <v>0</v>
          </cell>
        </row>
        <row r="2068">
          <cell r="R2068" t="str">
            <v>18222.NA1</v>
          </cell>
          <cell r="S2068">
            <v>0</v>
          </cell>
        </row>
        <row r="2069">
          <cell r="R2069" t="str">
            <v>18222.NA2</v>
          </cell>
          <cell r="S2069">
            <v>0</v>
          </cell>
        </row>
        <row r="2070">
          <cell r="R2070" t="str">
            <v>18222.NA3</v>
          </cell>
          <cell r="S2070">
            <v>0</v>
          </cell>
        </row>
        <row r="2071">
          <cell r="R2071" t="str">
            <v>18222.NA4</v>
          </cell>
          <cell r="S2071">
            <v>0</v>
          </cell>
        </row>
        <row r="2072">
          <cell r="R2072" t="str">
            <v>1869.NA</v>
          </cell>
          <cell r="S2072">
            <v>0</v>
          </cell>
        </row>
        <row r="2073">
          <cell r="R2073" t="str">
            <v>1869.S</v>
          </cell>
          <cell r="S2073">
            <v>0</v>
          </cell>
        </row>
        <row r="2074">
          <cell r="R2074" t="str">
            <v>1869.SG</v>
          </cell>
          <cell r="S2074">
            <v>0</v>
          </cell>
        </row>
        <row r="2075">
          <cell r="R2075" t="str">
            <v>1869.NA1</v>
          </cell>
          <cell r="S2075">
            <v>0</v>
          </cell>
        </row>
        <row r="2076">
          <cell r="R2076" t="str">
            <v>1869.NA2</v>
          </cell>
          <cell r="S2076">
            <v>0</v>
          </cell>
        </row>
        <row r="2077">
          <cell r="R2077" t="str">
            <v>Total Miscellaneous Rate Base.NA</v>
          </cell>
          <cell r="S2077">
            <v>0</v>
          </cell>
        </row>
        <row r="2078">
          <cell r="R2078" t="str">
            <v>Total Miscellaneous Rate Base.NA1</v>
          </cell>
          <cell r="S2078">
            <v>0</v>
          </cell>
        </row>
        <row r="2079">
          <cell r="R2079" t="str">
            <v>Total Rate Base Additions.NA</v>
          </cell>
          <cell r="S2079">
            <v>574822321.26770091</v>
          </cell>
        </row>
        <row r="2080">
          <cell r="R2080" t="str">
            <v>235.NA</v>
          </cell>
          <cell r="S2080">
            <v>0</v>
          </cell>
        </row>
        <row r="2081">
          <cell r="R2081" t="str">
            <v>235.S</v>
          </cell>
          <cell r="S2081">
            <v>-15202667.30769231</v>
          </cell>
        </row>
        <row r="2082">
          <cell r="R2082" t="str">
            <v>235.CN</v>
          </cell>
          <cell r="S2082">
            <v>0</v>
          </cell>
        </row>
        <row r="2083">
          <cell r="R2083" t="str">
            <v>Total Customer Service Deposits.NA</v>
          </cell>
          <cell r="S2083">
            <v>-15202667.30769231</v>
          </cell>
        </row>
        <row r="2084">
          <cell r="R2084" t="str">
            <v>Total Customer Service Deposits.NA1</v>
          </cell>
          <cell r="S2084">
            <v>0</v>
          </cell>
        </row>
        <row r="2085">
          <cell r="R2085" t="str">
            <v>2281.S</v>
          </cell>
          <cell r="S2085">
            <v>-6011533.8607692299</v>
          </cell>
        </row>
        <row r="2086">
          <cell r="R2086" t="str">
            <v>2282.SO</v>
          </cell>
          <cell r="S2086">
            <v>80289.413166877086</v>
          </cell>
        </row>
        <row r="2087">
          <cell r="R2087" t="str">
            <v>2282.S</v>
          </cell>
          <cell r="S2087">
            <v>0</v>
          </cell>
        </row>
        <row r="2088">
          <cell r="R2088" t="str">
            <v>2283.SO</v>
          </cell>
          <cell r="S2088">
            <v>-31657244.500159081</v>
          </cell>
        </row>
        <row r="2089">
          <cell r="R2089" t="str">
            <v>254.SO</v>
          </cell>
          <cell r="S2089">
            <v>-3074699.4003001894</v>
          </cell>
        </row>
        <row r="2090">
          <cell r="R2090" t="str">
            <v>25335.SE</v>
          </cell>
          <cell r="S2090">
            <v>-50153764.94330138</v>
          </cell>
        </row>
        <row r="2091">
          <cell r="R2091" t="str">
            <v>25335.NA</v>
          </cell>
          <cell r="S2091">
            <v>-90816953.291363001</v>
          </cell>
        </row>
        <row r="2092">
          <cell r="R2092" t="str">
            <v>25335.NA1</v>
          </cell>
          <cell r="S2092">
            <v>0</v>
          </cell>
        </row>
        <row r="2093">
          <cell r="R2093" t="str">
            <v>22841.NA</v>
          </cell>
          <cell r="S2093">
            <v>0</v>
          </cell>
        </row>
        <row r="2094">
          <cell r="R2094" t="str">
            <v>22841.S</v>
          </cell>
          <cell r="S2094">
            <v>0</v>
          </cell>
        </row>
        <row r="2095">
          <cell r="R2095" t="str">
            <v>22841.SG</v>
          </cell>
          <cell r="S2095">
            <v>-286488.76266332</v>
          </cell>
        </row>
        <row r="2096">
          <cell r="R2096" t="str">
            <v>22841.NA1</v>
          </cell>
          <cell r="S2096">
            <v>-286488.76266332</v>
          </cell>
        </row>
        <row r="2097">
          <cell r="R2097" t="str">
            <v>22841.NA2</v>
          </cell>
          <cell r="S2097">
            <v>0</v>
          </cell>
        </row>
        <row r="2098">
          <cell r="R2098" t="str">
            <v>254105.S</v>
          </cell>
          <cell r="S2098">
            <v>0</v>
          </cell>
        </row>
        <row r="2099">
          <cell r="R2099" t="str">
            <v>230.TROJD</v>
          </cell>
          <cell r="S2099">
            <v>-1259348.810686603</v>
          </cell>
        </row>
        <row r="2100">
          <cell r="R2100" t="str">
            <v>254105.TROJD</v>
          </cell>
          <cell r="S2100">
            <v>-1111571.3345823928</v>
          </cell>
        </row>
        <row r="2101">
          <cell r="R2101" t="str">
            <v>254.S</v>
          </cell>
          <cell r="S2101">
            <v>-29037452.131538499</v>
          </cell>
        </row>
        <row r="2102">
          <cell r="R2102" t="str">
            <v>254.NA</v>
          </cell>
          <cell r="S2102">
            <v>-31408372.276807494</v>
          </cell>
        </row>
        <row r="2103">
          <cell r="R2103" t="str">
            <v>254.NA1</v>
          </cell>
          <cell r="S2103">
            <v>0</v>
          </cell>
        </row>
        <row r="2104">
          <cell r="R2104" t="str">
            <v>252.NA</v>
          </cell>
          <cell r="S2104">
            <v>0</v>
          </cell>
        </row>
        <row r="2105">
          <cell r="R2105" t="str">
            <v>252.S</v>
          </cell>
          <cell r="S2105">
            <v>-9492418.7361538429</v>
          </cell>
        </row>
        <row r="2106">
          <cell r="R2106" t="str">
            <v>252.SE</v>
          </cell>
          <cell r="S2106">
            <v>0</v>
          </cell>
        </row>
        <row r="2107">
          <cell r="R2107" t="str">
            <v>252.SG</v>
          </cell>
          <cell r="S2107">
            <v>-13407261.302998766</v>
          </cell>
        </row>
        <row r="2108">
          <cell r="R2108" t="str">
            <v>252.SO</v>
          </cell>
          <cell r="S2108">
            <v>0</v>
          </cell>
        </row>
        <row r="2109">
          <cell r="R2109" t="str">
            <v>252.CN</v>
          </cell>
          <cell r="S2109">
            <v>0</v>
          </cell>
        </row>
        <row r="2110">
          <cell r="R2110" t="str">
            <v>Total Customer Advances for Construction.NA</v>
          </cell>
          <cell r="S2110">
            <v>-22899680.039152607</v>
          </cell>
        </row>
        <row r="2111">
          <cell r="R2111" t="str">
            <v>Total Customer Advances for Construction.NA1</v>
          </cell>
          <cell r="S2111">
            <v>0</v>
          </cell>
        </row>
        <row r="2112">
          <cell r="R2112" t="str">
            <v>25398.NA</v>
          </cell>
          <cell r="S2112">
            <v>0</v>
          </cell>
        </row>
        <row r="2113">
          <cell r="R2113" t="str">
            <v>25398.SE</v>
          </cell>
          <cell r="S2113">
            <v>-164.04974708983181</v>
          </cell>
        </row>
        <row r="2114">
          <cell r="R2114" t="str">
            <v>25398.NA1</v>
          </cell>
          <cell r="S2114">
            <v>-164.04974708983181</v>
          </cell>
        </row>
        <row r="2115">
          <cell r="R2115" t="str">
            <v>25398.NA2</v>
          </cell>
          <cell r="S2115">
            <v>0</v>
          </cell>
        </row>
        <row r="2116">
          <cell r="R2116" t="str">
            <v>25399.NA</v>
          </cell>
          <cell r="S2116">
            <v>0</v>
          </cell>
        </row>
        <row r="2117">
          <cell r="R2117" t="str">
            <v>25399.S</v>
          </cell>
          <cell r="S2117">
            <v>-860809.32923076896</v>
          </cell>
        </row>
        <row r="2118">
          <cell r="R2118" t="str">
            <v>25399.SO</v>
          </cell>
          <cell r="S2118">
            <v>-24040963.065085318</v>
          </cell>
        </row>
        <row r="2119">
          <cell r="R2119" t="str">
            <v>25399.SG</v>
          </cell>
          <cell r="S2119">
            <v>-3389351.7612763932</v>
          </cell>
        </row>
        <row r="2120">
          <cell r="R2120" t="str">
            <v>25399.SE</v>
          </cell>
          <cell r="S2120">
            <v>-2786331.1829105695</v>
          </cell>
        </row>
        <row r="2121">
          <cell r="R2121" t="str">
            <v>25399.NA1</v>
          </cell>
          <cell r="S2121">
            <v>-31077455.338503052</v>
          </cell>
        </row>
        <row r="2122">
          <cell r="R2122" t="str">
            <v>25399.NA2</v>
          </cell>
          <cell r="S2122">
            <v>0</v>
          </cell>
        </row>
        <row r="2123">
          <cell r="R2123" t="str">
            <v>190.NA</v>
          </cell>
          <cell r="S2123">
            <v>0</v>
          </cell>
        </row>
        <row r="2124">
          <cell r="R2124" t="str">
            <v>190.S</v>
          </cell>
          <cell r="S2124">
            <v>8562826.4215384591</v>
          </cell>
        </row>
        <row r="2125">
          <cell r="R2125" t="str">
            <v>190.CN</v>
          </cell>
          <cell r="S2125">
            <v>0</v>
          </cell>
        </row>
        <row r="2126">
          <cell r="R2126" t="str">
            <v>190.SO</v>
          </cell>
          <cell r="S2126">
            <v>45061801.376756757</v>
          </cell>
        </row>
        <row r="2127">
          <cell r="R2127" t="str">
            <v>190.DGP</v>
          </cell>
          <cell r="S2127">
            <v>0</v>
          </cell>
        </row>
        <row r="2128">
          <cell r="R2128" t="str">
            <v>190.IBT</v>
          </cell>
          <cell r="S2128">
            <v>0</v>
          </cell>
        </row>
        <row r="2129">
          <cell r="R2129" t="str">
            <v>190.SG</v>
          </cell>
          <cell r="S2129">
            <v>0</v>
          </cell>
        </row>
        <row r="2130">
          <cell r="R2130" t="str">
            <v>190.SG1</v>
          </cell>
          <cell r="S2130">
            <v>0</v>
          </cell>
        </row>
        <row r="2131">
          <cell r="R2131" t="str">
            <v>190.BADDEBT</v>
          </cell>
          <cell r="S2131">
            <v>758832.63857836672</v>
          </cell>
        </row>
        <row r="2132">
          <cell r="R2132" t="str">
            <v>190.TROJD</v>
          </cell>
          <cell r="S2132">
            <v>582928.51185087557</v>
          </cell>
        </row>
        <row r="2133">
          <cell r="R2133" t="str">
            <v>190.SG2</v>
          </cell>
          <cell r="S2133">
            <v>3414896.0521283201</v>
          </cell>
        </row>
        <row r="2134">
          <cell r="R2134" t="str">
            <v>190.SE</v>
          </cell>
          <cell r="S2134">
            <v>7602342.8734116293</v>
          </cell>
        </row>
        <row r="2135">
          <cell r="R2135" t="str">
            <v>190.SNP</v>
          </cell>
          <cell r="S2135">
            <v>0</v>
          </cell>
        </row>
        <row r="2136">
          <cell r="R2136" t="str">
            <v>190.SNPD</v>
          </cell>
          <cell r="S2136">
            <v>656284.95629134867</v>
          </cell>
        </row>
        <row r="2137">
          <cell r="R2137" t="str">
            <v>190.SG3</v>
          </cell>
          <cell r="S2137">
            <v>0</v>
          </cell>
        </row>
        <row r="2138">
          <cell r="R2138" t="str">
            <v>190.NA1</v>
          </cell>
          <cell r="S2138">
            <v>66639912.830555767</v>
          </cell>
        </row>
        <row r="2139">
          <cell r="R2139" t="str">
            <v>190.NA2</v>
          </cell>
          <cell r="S2139">
            <v>0</v>
          </cell>
        </row>
        <row r="2140">
          <cell r="R2140" t="str">
            <v>281.NA</v>
          </cell>
          <cell r="S2140">
            <v>0</v>
          </cell>
        </row>
        <row r="2141">
          <cell r="R2141" t="str">
            <v>281.S</v>
          </cell>
          <cell r="S2141">
            <v>0</v>
          </cell>
        </row>
        <row r="2142">
          <cell r="R2142" t="str">
            <v>281.SG</v>
          </cell>
          <cell r="S2142">
            <v>-3.3645631140558795E-4</v>
          </cell>
        </row>
        <row r="2143">
          <cell r="R2143" t="str">
            <v>281.SG1</v>
          </cell>
          <cell r="S2143">
            <v>0</v>
          </cell>
        </row>
        <row r="2144">
          <cell r="R2144" t="str">
            <v>281.NA1</v>
          </cell>
          <cell r="S2144">
            <v>-3.3645631140558795E-4</v>
          </cell>
        </row>
        <row r="2145">
          <cell r="R2145" t="str">
            <v>281.NA2</v>
          </cell>
          <cell r="S2145">
            <v>0</v>
          </cell>
        </row>
        <row r="2146">
          <cell r="R2146" t="str">
            <v>282.NA</v>
          </cell>
          <cell r="S2146">
            <v>0</v>
          </cell>
        </row>
        <row r="2147">
          <cell r="R2147" t="str">
            <v>282.S</v>
          </cell>
          <cell r="S2147">
            <v>-1984836035.5576921</v>
          </cell>
        </row>
        <row r="2148">
          <cell r="R2148" t="str">
            <v>282.DITBAL</v>
          </cell>
          <cell r="S2148">
            <v>-972400.07648818393</v>
          </cell>
        </row>
        <row r="2149">
          <cell r="R2149" t="str">
            <v>282.SNP</v>
          </cell>
          <cell r="S2149">
            <v>-2707378.8184688701</v>
          </cell>
        </row>
        <row r="2150">
          <cell r="R2150" t="str">
            <v>282.SO</v>
          </cell>
          <cell r="S2150">
            <v>-782442.82284266793</v>
          </cell>
        </row>
        <row r="2151">
          <cell r="R2151" t="str">
            <v>282.GPS</v>
          </cell>
          <cell r="S2151">
            <v>0</v>
          </cell>
        </row>
        <row r="2152">
          <cell r="R2152" t="str">
            <v>282.CIAC</v>
          </cell>
          <cell r="S2152">
            <v>35160.216529652469</v>
          </cell>
        </row>
        <row r="2153">
          <cell r="R2153" t="str">
            <v>282.SNPD</v>
          </cell>
          <cell r="S2153">
            <v>-353348.44116571819</v>
          </cell>
        </row>
        <row r="2154">
          <cell r="R2154" t="str">
            <v>282.SCHMDEXP</v>
          </cell>
          <cell r="S2154">
            <v>0</v>
          </cell>
        </row>
        <row r="2155">
          <cell r="R2155" t="str">
            <v>282.TAXDEPR</v>
          </cell>
          <cell r="S2155">
            <v>0</v>
          </cell>
        </row>
        <row r="2156">
          <cell r="R2156" t="str">
            <v>282.DGP</v>
          </cell>
          <cell r="S2156">
            <v>0</v>
          </cell>
        </row>
        <row r="2157">
          <cell r="R2157" t="str">
            <v>282.IBT</v>
          </cell>
          <cell r="S2157">
            <v>0</v>
          </cell>
        </row>
        <row r="2158">
          <cell r="R2158" t="str">
            <v>282.SG</v>
          </cell>
          <cell r="S2158">
            <v>0</v>
          </cell>
        </row>
        <row r="2159">
          <cell r="R2159" t="str">
            <v>282.SG1</v>
          </cell>
          <cell r="S2159">
            <v>0</v>
          </cell>
        </row>
        <row r="2160">
          <cell r="R2160" t="str">
            <v>282.SE</v>
          </cell>
          <cell r="S2160">
            <v>-3897409.1666353922</v>
          </cell>
        </row>
        <row r="2161">
          <cell r="R2161" t="str">
            <v>282.SG2</v>
          </cell>
          <cell r="S2161">
            <v>2433496.1717345738</v>
          </cell>
        </row>
        <row r="2162">
          <cell r="R2162" t="str">
            <v>282.NA1</v>
          </cell>
          <cell r="S2162">
            <v>-1991080358.4950285</v>
          </cell>
        </row>
        <row r="2163">
          <cell r="R2163" t="str">
            <v>282.NA2</v>
          </cell>
          <cell r="S2163">
            <v>0</v>
          </cell>
        </row>
        <row r="2164">
          <cell r="R2164" t="str">
            <v>283.NA</v>
          </cell>
          <cell r="S2164">
            <v>0</v>
          </cell>
        </row>
        <row r="2165">
          <cell r="R2165" t="str">
            <v>283.S</v>
          </cell>
          <cell r="S2165">
            <v>-4906558.0876923101</v>
          </cell>
        </row>
        <row r="2166">
          <cell r="R2166" t="str">
            <v>283.SG</v>
          </cell>
          <cell r="S2166">
            <v>-783342.10582424025</v>
          </cell>
        </row>
        <row r="2167">
          <cell r="R2167" t="str">
            <v>283.SE</v>
          </cell>
          <cell r="S2167">
            <v>-20223213.084785335</v>
          </cell>
        </row>
        <row r="2168">
          <cell r="R2168" t="str">
            <v>283.SO</v>
          </cell>
          <cell r="S2168">
            <v>-53406628.69841174</v>
          </cell>
        </row>
        <row r="2169">
          <cell r="R2169" t="str">
            <v>283.GPS</v>
          </cell>
          <cell r="S2169">
            <v>-2935516.1864677425</v>
          </cell>
        </row>
        <row r="2170">
          <cell r="R2170" t="str">
            <v>283.SNP</v>
          </cell>
          <cell r="S2170">
            <v>-532167.60000193026</v>
          </cell>
        </row>
        <row r="2171">
          <cell r="R2171" t="str">
            <v>283.TROJD</v>
          </cell>
          <cell r="S2171">
            <v>0</v>
          </cell>
        </row>
        <row r="2172">
          <cell r="R2172" t="str">
            <v>283.SG1</v>
          </cell>
          <cell r="S2172">
            <v>0</v>
          </cell>
        </row>
        <row r="2173">
          <cell r="R2173" t="str">
            <v>283.SGCT</v>
          </cell>
          <cell r="S2173">
            <v>1.3461205778684967E-3</v>
          </cell>
        </row>
        <row r="2174">
          <cell r="R2174" t="str">
            <v>283.SG2</v>
          </cell>
          <cell r="S2174">
            <v>0</v>
          </cell>
        </row>
        <row r="2175">
          <cell r="R2175" t="str">
            <v>283.NA1</v>
          </cell>
          <cell r="S2175">
            <v>-82787425.76183717</v>
          </cell>
        </row>
        <row r="2176">
          <cell r="R2176" t="str">
            <v>283.NA2</v>
          </cell>
          <cell r="S2176">
            <v>0</v>
          </cell>
        </row>
        <row r="2177">
          <cell r="R2177" t="str">
            <v>Total Accum Deferred Income Tax.NA</v>
          </cell>
          <cell r="S2177">
            <v>-2007227871.426646</v>
          </cell>
        </row>
        <row r="2178">
          <cell r="R2178" t="str">
            <v>255.NA</v>
          </cell>
          <cell r="S2178">
            <v>0</v>
          </cell>
        </row>
        <row r="2179">
          <cell r="R2179" t="str">
            <v>255.S</v>
          </cell>
          <cell r="S2179">
            <v>0</v>
          </cell>
        </row>
        <row r="2180">
          <cell r="R2180" t="str">
            <v>255.ITC84</v>
          </cell>
          <cell r="S2180">
            <v>0</v>
          </cell>
        </row>
        <row r="2181">
          <cell r="R2181" t="str">
            <v>255.ITC85</v>
          </cell>
          <cell r="S2181">
            <v>0</v>
          </cell>
        </row>
        <row r="2182">
          <cell r="R2182" t="str">
            <v>255.ITC86</v>
          </cell>
          <cell r="S2182">
            <v>0</v>
          </cell>
        </row>
        <row r="2183">
          <cell r="R2183" t="str">
            <v>255.ITC88</v>
          </cell>
          <cell r="S2183">
            <v>0</v>
          </cell>
        </row>
        <row r="2184">
          <cell r="R2184" t="str">
            <v>255.ITC89</v>
          </cell>
          <cell r="S2184">
            <v>0</v>
          </cell>
        </row>
        <row r="2185">
          <cell r="R2185" t="str">
            <v>255.ITC90</v>
          </cell>
          <cell r="S2185">
            <v>-33469.705050000004</v>
          </cell>
        </row>
        <row r="2186">
          <cell r="R2186" t="str">
            <v>255.SG</v>
          </cell>
          <cell r="S2186">
            <v>-99812.165341197237</v>
          </cell>
        </row>
        <row r="2187">
          <cell r="R2187" t="str">
            <v>Total Accumulated ITC.NA</v>
          </cell>
          <cell r="S2187">
            <v>-133281.87039119724</v>
          </cell>
        </row>
        <row r="2188">
          <cell r="R2188" t="str">
            <v>Total Accumulated ITC.NA1</v>
          </cell>
          <cell r="S2188">
            <v>0</v>
          </cell>
        </row>
        <row r="2189">
          <cell r="R2189" t="str">
            <v>Total Rate Base Deductions.NA</v>
          </cell>
          <cell r="S2189">
            <v>-2199052934.3629665</v>
          </cell>
        </row>
        <row r="2190">
          <cell r="R2190" t="str">
            <v>Total Rate Base Deductions.NA1</v>
          </cell>
          <cell r="S2190">
            <v>0</v>
          </cell>
        </row>
        <row r="2191">
          <cell r="R2191" t="str">
            <v>Total Rate Base Deductions.NA2</v>
          </cell>
          <cell r="S2191">
            <v>0</v>
          </cell>
        </row>
        <row r="2192">
          <cell r="R2192" t="str">
            <v>Total Rate Base Deductions.NA3</v>
          </cell>
          <cell r="S2192">
            <v>0</v>
          </cell>
        </row>
        <row r="2193">
          <cell r="R2193" t="str">
            <v>108SP.NA</v>
          </cell>
          <cell r="S2193">
            <v>0</v>
          </cell>
        </row>
        <row r="2194">
          <cell r="R2194" t="str">
            <v>108SP.S</v>
          </cell>
          <cell r="S2194">
            <v>-4334809.8192307688</v>
          </cell>
        </row>
        <row r="2195">
          <cell r="R2195" t="str">
            <v>108SP.SG</v>
          </cell>
          <cell r="S2195">
            <v>-330510470.38593</v>
          </cell>
        </row>
        <row r="2196">
          <cell r="R2196" t="str">
            <v>108SP.SG1</v>
          </cell>
          <cell r="S2196">
            <v>-332583293.75903845</v>
          </cell>
        </row>
        <row r="2197">
          <cell r="R2197" t="str">
            <v>108SP.SG2</v>
          </cell>
          <cell r="S2197">
            <v>-599650677.74971926</v>
          </cell>
        </row>
        <row r="2198">
          <cell r="R2198" t="str">
            <v>108SP.SG3</v>
          </cell>
          <cell r="S2198">
            <v>0</v>
          </cell>
        </row>
        <row r="2199">
          <cell r="R2199" t="str">
            <v>108SP.SG4</v>
          </cell>
          <cell r="S2199">
            <v>-102291513.94302614</v>
          </cell>
        </row>
        <row r="2200">
          <cell r="R2200" t="str">
            <v>108SP.NA1</v>
          </cell>
          <cell r="S2200">
            <v>-1369370765.6569448</v>
          </cell>
        </row>
        <row r="2201">
          <cell r="R2201" t="str">
            <v>108SP.NA2</v>
          </cell>
          <cell r="S2201">
            <v>0</v>
          </cell>
        </row>
        <row r="2202">
          <cell r="R2202" t="str">
            <v>108NP.NA</v>
          </cell>
          <cell r="S2202">
            <v>0</v>
          </cell>
        </row>
        <row r="2203">
          <cell r="R2203" t="str">
            <v>108NP.SG</v>
          </cell>
          <cell r="S2203">
            <v>0</v>
          </cell>
        </row>
        <row r="2204">
          <cell r="R2204" t="str">
            <v>108NP.SG1</v>
          </cell>
          <cell r="S2204">
            <v>0</v>
          </cell>
        </row>
        <row r="2205">
          <cell r="R2205" t="str">
            <v>108NP.SG2</v>
          </cell>
          <cell r="S2205">
            <v>0</v>
          </cell>
        </row>
        <row r="2206">
          <cell r="R2206" t="str">
            <v>108NP.NA1</v>
          </cell>
          <cell r="S2206">
            <v>0</v>
          </cell>
        </row>
        <row r="2207">
          <cell r="R2207" t="str">
            <v>108NP.NA2</v>
          </cell>
          <cell r="S2207">
            <v>0</v>
          </cell>
        </row>
        <row r="2208">
          <cell r="R2208" t="str">
            <v>108NP.NA3</v>
          </cell>
          <cell r="S2208">
            <v>0</v>
          </cell>
        </row>
        <row r="2209">
          <cell r="R2209" t="str">
            <v>108HP.NA</v>
          </cell>
          <cell r="S2209">
            <v>0</v>
          </cell>
        </row>
        <row r="2210">
          <cell r="R2210" t="str">
            <v>108HP.S</v>
          </cell>
          <cell r="S2210">
            <v>0</v>
          </cell>
        </row>
        <row r="2211">
          <cell r="R2211" t="str">
            <v>108HP.SG</v>
          </cell>
          <cell r="S2211">
            <v>-74390453.830992535</v>
          </cell>
        </row>
        <row r="2212">
          <cell r="R2212" t="str">
            <v>108HP.SG1</v>
          </cell>
          <cell r="S2212">
            <v>-13494100.413765971</v>
          </cell>
        </row>
        <row r="2213">
          <cell r="R2213" t="str">
            <v>108HP.SG2</v>
          </cell>
          <cell r="S2213">
            <v>-65799937.532949127</v>
          </cell>
        </row>
        <row r="2214">
          <cell r="R2214" t="str">
            <v>108HP.SG3</v>
          </cell>
          <cell r="S2214">
            <v>-20502517.594777156</v>
          </cell>
        </row>
        <row r="2215">
          <cell r="R2215" t="str">
            <v>108HP.NA1</v>
          </cell>
          <cell r="S2215">
            <v>-174187009.3724848</v>
          </cell>
        </row>
        <row r="2216">
          <cell r="R2216" t="str">
            <v>108HP.NA2</v>
          </cell>
          <cell r="S2216">
            <v>0</v>
          </cell>
        </row>
        <row r="2217">
          <cell r="R2217" t="str">
            <v>108OP.NA</v>
          </cell>
          <cell r="S2217">
            <v>0</v>
          </cell>
        </row>
        <row r="2218">
          <cell r="R2218" t="str">
            <v>108OP.S</v>
          </cell>
          <cell r="S2218">
            <v>0</v>
          </cell>
        </row>
        <row r="2219">
          <cell r="R2219" t="str">
            <v>108OP.SG</v>
          </cell>
          <cell r="S2219">
            <v>0</v>
          </cell>
        </row>
        <row r="2220">
          <cell r="R2220" t="str">
            <v>108OP.SG1</v>
          </cell>
          <cell r="S2220">
            <v>-299529190.6493085</v>
          </cell>
        </row>
        <row r="2221">
          <cell r="R2221" t="str">
            <v>108OP.SG2</v>
          </cell>
          <cell r="S2221">
            <v>-162235544.19188681</v>
          </cell>
        </row>
        <row r="2222">
          <cell r="R2222" t="str">
            <v>108OP.SG3</v>
          </cell>
          <cell r="S2222">
            <v>-15620521.908530969</v>
          </cell>
        </row>
        <row r="2223">
          <cell r="R2223" t="str">
            <v>108OP.NA1</v>
          </cell>
          <cell r="S2223">
            <v>-477385256.7497263</v>
          </cell>
        </row>
        <row r="2224">
          <cell r="R2224" t="str">
            <v>108OP.NA2</v>
          </cell>
          <cell r="S2224">
            <v>0</v>
          </cell>
        </row>
        <row r="2225">
          <cell r="R2225" t="str">
            <v>108EP.NA</v>
          </cell>
          <cell r="S2225">
            <v>0</v>
          </cell>
        </row>
        <row r="2226">
          <cell r="R2226" t="str">
            <v>108EP.SG</v>
          </cell>
          <cell r="S2226">
            <v>0</v>
          </cell>
        </row>
        <row r="2227">
          <cell r="R2227" t="str">
            <v>108EP.SG1</v>
          </cell>
          <cell r="S2227">
            <v>0</v>
          </cell>
        </row>
        <row r="2228">
          <cell r="R2228" t="str">
            <v>108EP.NA1</v>
          </cell>
          <cell r="S2228">
            <v>0</v>
          </cell>
        </row>
        <row r="2229">
          <cell r="R2229" t="str">
            <v>108EP.NA2</v>
          </cell>
          <cell r="S2229">
            <v>0</v>
          </cell>
        </row>
        <row r="2230">
          <cell r="R2230" t="str">
            <v>Total Production Plant Accum Depreciation.NA</v>
          </cell>
          <cell r="S2230">
            <v>-2020943031.7791557</v>
          </cell>
        </row>
        <row r="2231">
          <cell r="R2231" t="str">
            <v>Total Production Plant Accum Depreciation.NA1</v>
          </cell>
          <cell r="S2231">
            <v>0</v>
          </cell>
        </row>
        <row r="2232">
          <cell r="R2232" t="str">
            <v>Summary of Prod Plant Depreciation by Factor.NA</v>
          </cell>
          <cell r="S2232">
            <v>0</v>
          </cell>
        </row>
        <row r="2233">
          <cell r="R2233" t="str">
            <v>Summary of Prod Plant Depreciation by Factor.NA1</v>
          </cell>
          <cell r="S2233">
            <v>-4334809.8192307688</v>
          </cell>
        </row>
        <row r="2234">
          <cell r="R2234" t="str">
            <v>Summary of Prod Plant Depreciation by Factor.NA2</v>
          </cell>
          <cell r="S2234">
            <v>0</v>
          </cell>
        </row>
        <row r="2235">
          <cell r="R2235" t="str">
            <v>Summary of Prod Plant Depreciation by Factor.NA3</v>
          </cell>
          <cell r="S2235">
            <v>0</v>
          </cell>
        </row>
        <row r="2236">
          <cell r="R2236" t="str">
            <v>Summary of Prod Plant Depreciation by Factor.NA4</v>
          </cell>
          <cell r="S2236">
            <v>-2016608221.9599247</v>
          </cell>
        </row>
        <row r="2237">
          <cell r="R2237" t="str">
            <v>Summary of Prod Plant Depreciation by Factor.NA5</v>
          </cell>
          <cell r="S2237">
            <v>0</v>
          </cell>
        </row>
        <row r="2238">
          <cell r="R2238" t="str">
            <v>Summary of Prod Plant Depreciation by Factor.NA6</v>
          </cell>
          <cell r="S2238">
            <v>0</v>
          </cell>
        </row>
        <row r="2239">
          <cell r="R2239" t="str">
            <v>Total of Prod Plant Depreciation by Factor.NA</v>
          </cell>
          <cell r="S2239">
            <v>-2020943031.7791555</v>
          </cell>
        </row>
        <row r="2240">
          <cell r="R2240" t="str">
            <v>Total of Prod Plant Depreciation by Factor.NA1</v>
          </cell>
          <cell r="S2240">
            <v>0</v>
          </cell>
        </row>
        <row r="2241">
          <cell r="R2241" t="str">
            <v>Total of Prod Plant Depreciation by Factor.NA2</v>
          </cell>
          <cell r="S2241">
            <v>0</v>
          </cell>
        </row>
        <row r="2242">
          <cell r="R2242" t="str">
            <v>108TP.NA</v>
          </cell>
          <cell r="S2242">
            <v>0</v>
          </cell>
        </row>
        <row r="2243">
          <cell r="R2243" t="str">
            <v>108TP.SG</v>
          </cell>
          <cell r="S2243">
            <v>-153109675.18980274</v>
          </cell>
        </row>
        <row r="2244">
          <cell r="R2244" t="str">
            <v>108TP.SG1</v>
          </cell>
          <cell r="S2244">
            <v>-182297847.15623355</v>
          </cell>
        </row>
        <row r="2245">
          <cell r="R2245" t="str">
            <v>108TP.SG2</v>
          </cell>
          <cell r="S2245">
            <v>-418327963.29702806</v>
          </cell>
        </row>
        <row r="2246">
          <cell r="R2246" t="str">
            <v>Total Trans Plant Accum Depreciation.NA</v>
          </cell>
          <cell r="S2246">
            <v>-753735485.64306438</v>
          </cell>
        </row>
        <row r="2247">
          <cell r="R2247" t="str">
            <v>108360.NA</v>
          </cell>
          <cell r="S2247">
            <v>0</v>
          </cell>
        </row>
        <row r="2248">
          <cell r="R2248" t="str">
            <v>108360.S</v>
          </cell>
          <cell r="S2248">
            <v>-3129789.5961538502</v>
          </cell>
        </row>
        <row r="2249">
          <cell r="R2249" t="str">
            <v>108360.NA1</v>
          </cell>
          <cell r="S2249">
            <v>-3129789.5961538502</v>
          </cell>
        </row>
        <row r="2250">
          <cell r="R2250" t="str">
            <v>108360.NA2</v>
          </cell>
          <cell r="S2250">
            <v>0</v>
          </cell>
        </row>
        <row r="2251">
          <cell r="R2251" t="str">
            <v>108361.NA</v>
          </cell>
          <cell r="S2251">
            <v>0</v>
          </cell>
        </row>
        <row r="2252">
          <cell r="R2252" t="str">
            <v>108361.S</v>
          </cell>
          <cell r="S2252">
            <v>-11761661.462307701</v>
          </cell>
        </row>
        <row r="2253">
          <cell r="R2253" t="str">
            <v>108361.NA1</v>
          </cell>
          <cell r="S2253">
            <v>-11761661.462307701</v>
          </cell>
        </row>
        <row r="2254">
          <cell r="R2254" t="str">
            <v>108361.NA2</v>
          </cell>
          <cell r="S2254">
            <v>0</v>
          </cell>
        </row>
        <row r="2255">
          <cell r="R2255" t="str">
            <v>108362.NA</v>
          </cell>
          <cell r="S2255">
            <v>0</v>
          </cell>
        </row>
        <row r="2256">
          <cell r="R2256" t="str">
            <v>108362.S</v>
          </cell>
          <cell r="S2256">
            <v>-115505801.317692</v>
          </cell>
        </row>
        <row r="2257">
          <cell r="R2257" t="str">
            <v>108362.NA1</v>
          </cell>
          <cell r="S2257">
            <v>-115505801.317692</v>
          </cell>
        </row>
        <row r="2258">
          <cell r="R2258" t="str">
            <v>108362.NA2</v>
          </cell>
          <cell r="S2258">
            <v>0</v>
          </cell>
        </row>
        <row r="2259">
          <cell r="R2259" t="str">
            <v>108363.NA</v>
          </cell>
          <cell r="S2259">
            <v>0</v>
          </cell>
        </row>
        <row r="2260">
          <cell r="R2260" t="str">
            <v>108363.S</v>
          </cell>
          <cell r="S2260">
            <v>0</v>
          </cell>
        </row>
        <row r="2261">
          <cell r="R2261" t="str">
            <v>108363.NA1</v>
          </cell>
          <cell r="S2261">
            <v>0</v>
          </cell>
        </row>
        <row r="2262">
          <cell r="R2262" t="str">
            <v>108363.NA2</v>
          </cell>
          <cell r="S2262">
            <v>0</v>
          </cell>
        </row>
        <row r="2263">
          <cell r="R2263" t="str">
            <v>108364.NA</v>
          </cell>
          <cell r="S2263">
            <v>0</v>
          </cell>
        </row>
        <row r="2264">
          <cell r="R2264" t="str">
            <v>108364.S</v>
          </cell>
          <cell r="S2264">
            <v>-153957041.843077</v>
          </cell>
        </row>
        <row r="2265">
          <cell r="R2265" t="str">
            <v>108364.NA1</v>
          </cell>
          <cell r="S2265">
            <v>-153957041.843077</v>
          </cell>
        </row>
        <row r="2266">
          <cell r="R2266" t="str">
            <v>108364.NA2</v>
          </cell>
          <cell r="S2266">
            <v>0</v>
          </cell>
        </row>
        <row r="2267">
          <cell r="R2267" t="str">
            <v>108365.NA</v>
          </cell>
          <cell r="S2267">
            <v>0</v>
          </cell>
        </row>
        <row r="2268">
          <cell r="R2268" t="str">
            <v>108365.S</v>
          </cell>
          <cell r="S2268">
            <v>-85092554.601538494</v>
          </cell>
        </row>
        <row r="2269">
          <cell r="R2269" t="str">
            <v>108365.NA1</v>
          </cell>
          <cell r="S2269">
            <v>-85092554.601538494</v>
          </cell>
        </row>
        <row r="2270">
          <cell r="R2270" t="str">
            <v>108365.NA2</v>
          </cell>
          <cell r="S2270">
            <v>0</v>
          </cell>
        </row>
        <row r="2271">
          <cell r="R2271" t="str">
            <v>108366.NA</v>
          </cell>
          <cell r="S2271">
            <v>0</v>
          </cell>
        </row>
        <row r="2272">
          <cell r="R2272" t="str">
            <v>108366.S</v>
          </cell>
          <cell r="S2272">
            <v>-80844030.962307706</v>
          </cell>
        </row>
        <row r="2273">
          <cell r="R2273" t="str">
            <v>108366.NA1</v>
          </cell>
          <cell r="S2273">
            <v>-80844030.962307706</v>
          </cell>
        </row>
        <row r="2274">
          <cell r="R2274" t="str">
            <v>108366.NA2</v>
          </cell>
          <cell r="S2274">
            <v>0</v>
          </cell>
        </row>
        <row r="2275">
          <cell r="R2275" t="str">
            <v>108367.NA</v>
          </cell>
          <cell r="S2275">
            <v>0</v>
          </cell>
        </row>
        <row r="2276">
          <cell r="R2276" t="str">
            <v>108367.S</v>
          </cell>
          <cell r="S2276">
            <v>-225409458.26615399</v>
          </cell>
        </row>
        <row r="2277">
          <cell r="R2277" t="str">
            <v>108367.NA1</v>
          </cell>
          <cell r="S2277">
            <v>-225409458.26615399</v>
          </cell>
        </row>
        <row r="2278">
          <cell r="R2278" t="str">
            <v>108367.NA2</v>
          </cell>
          <cell r="S2278">
            <v>0</v>
          </cell>
        </row>
        <row r="2279">
          <cell r="R2279" t="str">
            <v>108368.NA</v>
          </cell>
          <cell r="S2279">
            <v>0</v>
          </cell>
        </row>
        <row r="2280">
          <cell r="R2280" t="str">
            <v>108368.S</v>
          </cell>
          <cell r="S2280">
            <v>-130158818.556923</v>
          </cell>
        </row>
        <row r="2281">
          <cell r="R2281" t="str">
            <v>108368.NA1</v>
          </cell>
          <cell r="S2281">
            <v>-130158818.556923</v>
          </cell>
        </row>
        <row r="2282">
          <cell r="R2282" t="str">
            <v>108368.NA2</v>
          </cell>
          <cell r="S2282">
            <v>0</v>
          </cell>
        </row>
        <row r="2283">
          <cell r="R2283" t="str">
            <v>108369.NA</v>
          </cell>
          <cell r="S2283">
            <v>0</v>
          </cell>
        </row>
        <row r="2284">
          <cell r="R2284" t="str">
            <v>108369.S</v>
          </cell>
          <cell r="S2284">
            <v>-105568327.651538</v>
          </cell>
        </row>
        <row r="2285">
          <cell r="R2285" t="str">
            <v>108369.NA1</v>
          </cell>
          <cell r="S2285">
            <v>-105568327.651538</v>
          </cell>
        </row>
        <row r="2286">
          <cell r="R2286" t="str">
            <v>108369.NA2</v>
          </cell>
          <cell r="S2286">
            <v>0</v>
          </cell>
        </row>
        <row r="2287">
          <cell r="R2287" t="str">
            <v>108370.NA</v>
          </cell>
          <cell r="S2287">
            <v>0</v>
          </cell>
        </row>
        <row r="2288">
          <cell r="R2288" t="str">
            <v>108370.S</v>
          </cell>
          <cell r="S2288">
            <v>-42849372.363076903</v>
          </cell>
        </row>
        <row r="2289">
          <cell r="R2289" t="str">
            <v>108370.NA1</v>
          </cell>
          <cell r="S2289">
            <v>-42849372.363076903</v>
          </cell>
        </row>
        <row r="2290">
          <cell r="R2290" t="str">
            <v>108370.NA2</v>
          </cell>
          <cell r="S2290">
            <v>0</v>
          </cell>
        </row>
        <row r="2291">
          <cell r="R2291" t="str">
            <v>108370.NA3</v>
          </cell>
          <cell r="S2291">
            <v>0</v>
          </cell>
        </row>
        <row r="2292">
          <cell r="R2292" t="str">
            <v>108370.NA4</v>
          </cell>
          <cell r="S2292">
            <v>0</v>
          </cell>
        </row>
        <row r="2293">
          <cell r="R2293" t="str">
            <v>108371.NA</v>
          </cell>
          <cell r="S2293">
            <v>0</v>
          </cell>
        </row>
        <row r="2294">
          <cell r="R2294" t="str">
            <v>108371.S</v>
          </cell>
          <cell r="S2294">
            <v>-3392145.0561538502</v>
          </cell>
        </row>
        <row r="2295">
          <cell r="R2295" t="str">
            <v>108371.NA1</v>
          </cell>
          <cell r="S2295">
            <v>-3392145.0561538502</v>
          </cell>
        </row>
        <row r="2296">
          <cell r="R2296" t="str">
            <v>108371.NA2</v>
          </cell>
          <cell r="S2296">
            <v>0</v>
          </cell>
        </row>
        <row r="2297">
          <cell r="R2297" t="str">
            <v>108372.NA</v>
          </cell>
          <cell r="S2297">
            <v>0</v>
          </cell>
        </row>
        <row r="2298">
          <cell r="R2298" t="str">
            <v>108372.S</v>
          </cell>
          <cell r="S2298">
            <v>0</v>
          </cell>
        </row>
        <row r="2299">
          <cell r="R2299" t="str">
            <v>108372.NA1</v>
          </cell>
          <cell r="S2299">
            <v>0</v>
          </cell>
        </row>
        <row r="2300">
          <cell r="R2300" t="str">
            <v>108372.NA2</v>
          </cell>
          <cell r="S2300">
            <v>0</v>
          </cell>
        </row>
        <row r="2301">
          <cell r="R2301" t="str">
            <v>108373.NA</v>
          </cell>
          <cell r="S2301">
            <v>0</v>
          </cell>
        </row>
        <row r="2302">
          <cell r="R2302" t="str">
            <v>108373.S</v>
          </cell>
          <cell r="S2302">
            <v>-12626944.3961538</v>
          </cell>
        </row>
        <row r="2303">
          <cell r="R2303" t="str">
            <v>108373.NA1</v>
          </cell>
          <cell r="S2303">
            <v>-12626944.3961538</v>
          </cell>
        </row>
        <row r="2304">
          <cell r="R2304" t="str">
            <v>108373.NA2</v>
          </cell>
          <cell r="S2304">
            <v>0</v>
          </cell>
        </row>
        <row r="2305">
          <cell r="R2305" t="str">
            <v>108D00.NA</v>
          </cell>
          <cell r="S2305">
            <v>0</v>
          </cell>
        </row>
        <row r="2306">
          <cell r="R2306" t="str">
            <v>108D00.S</v>
          </cell>
          <cell r="S2306">
            <v>0</v>
          </cell>
        </row>
        <row r="2307">
          <cell r="R2307" t="str">
            <v>108D00.NA1</v>
          </cell>
          <cell r="S2307">
            <v>0</v>
          </cell>
        </row>
        <row r="2308">
          <cell r="R2308" t="str">
            <v>108D00.NA2</v>
          </cell>
          <cell r="S2308">
            <v>0</v>
          </cell>
        </row>
        <row r="2309">
          <cell r="R2309" t="str">
            <v>108DS.NA</v>
          </cell>
          <cell r="S2309">
            <v>0</v>
          </cell>
        </row>
        <row r="2310">
          <cell r="R2310" t="str">
            <v>108DS.S</v>
          </cell>
          <cell r="S2310">
            <v>0</v>
          </cell>
        </row>
        <row r="2311">
          <cell r="R2311" t="str">
            <v>108DS.NA1</v>
          </cell>
          <cell r="S2311">
            <v>0</v>
          </cell>
        </row>
        <row r="2312">
          <cell r="R2312" t="str">
            <v>108DS.NA2</v>
          </cell>
          <cell r="S2312">
            <v>0</v>
          </cell>
        </row>
        <row r="2313">
          <cell r="R2313" t="str">
            <v>108DP.NA</v>
          </cell>
          <cell r="S2313">
            <v>0</v>
          </cell>
        </row>
        <row r="2314">
          <cell r="R2314" t="str">
            <v>108DP.S</v>
          </cell>
          <cell r="S2314">
            <v>2886340.8392307698</v>
          </cell>
        </row>
        <row r="2315">
          <cell r="R2315" t="str">
            <v>108DP.NA1</v>
          </cell>
          <cell r="S2315">
            <v>2886340.8392307698</v>
          </cell>
        </row>
        <row r="2316">
          <cell r="R2316" t="str">
            <v>108DP.NA2</v>
          </cell>
          <cell r="S2316">
            <v>0</v>
          </cell>
        </row>
        <row r="2317">
          <cell r="R2317" t="str">
            <v>108DP.NA3</v>
          </cell>
          <cell r="S2317">
            <v>0</v>
          </cell>
        </row>
        <row r="2318">
          <cell r="R2318" t="str">
            <v>Total Distribution Plant Accum Depreciation.NA</v>
          </cell>
          <cell r="S2318">
            <v>-967409605.23384559</v>
          </cell>
        </row>
        <row r="2319">
          <cell r="R2319" t="str">
            <v>Total Distribution Plant Accum Depreciation.NA1</v>
          </cell>
          <cell r="S2319">
            <v>0</v>
          </cell>
        </row>
        <row r="2320">
          <cell r="R2320" t="str">
            <v>Summary of Distribution Plant Depr by Factor.NA</v>
          </cell>
          <cell r="S2320">
            <v>0</v>
          </cell>
        </row>
        <row r="2321">
          <cell r="R2321" t="str">
            <v>Summary of Distribution Plant Depr by Factor.NA1</v>
          </cell>
          <cell r="S2321">
            <v>-967409605.23384559</v>
          </cell>
        </row>
        <row r="2322">
          <cell r="R2322" t="str">
            <v>Summary of Distribution Plant Depr by Factor.NA2</v>
          </cell>
          <cell r="S2322">
            <v>0</v>
          </cell>
        </row>
        <row r="2323">
          <cell r="R2323" t="str">
            <v>Total Distribution Depreciation by Factor.NA</v>
          </cell>
          <cell r="S2323">
            <v>-967409605.23384559</v>
          </cell>
        </row>
        <row r="2324">
          <cell r="R2324" t="str">
            <v>108GP.NA</v>
          </cell>
          <cell r="S2324">
            <v>0</v>
          </cell>
        </row>
        <row r="2325">
          <cell r="R2325" t="str">
            <v>108GP.S</v>
          </cell>
          <cell r="S2325">
            <v>-82146980.665384606</v>
          </cell>
        </row>
        <row r="2326">
          <cell r="R2326" t="str">
            <v>108GP.SG</v>
          </cell>
          <cell r="S2326">
            <v>-383294.79964545381</v>
          </cell>
        </row>
        <row r="2327">
          <cell r="R2327" t="str">
            <v>108GP.SG1</v>
          </cell>
          <cell r="S2327">
            <v>-1318267.276693207</v>
          </cell>
        </row>
        <row r="2328">
          <cell r="R2328" t="str">
            <v>108GP.SG2</v>
          </cell>
          <cell r="S2328">
            <v>-45835337.448897921</v>
          </cell>
        </row>
        <row r="2329">
          <cell r="R2329" t="str">
            <v>108GP.CN</v>
          </cell>
          <cell r="S2329">
            <v>-3221726.3200228708</v>
          </cell>
        </row>
        <row r="2330">
          <cell r="R2330" t="str">
            <v>108GP.SO</v>
          </cell>
          <cell r="S2330">
            <v>-48755100.07372693</v>
          </cell>
        </row>
        <row r="2331">
          <cell r="R2331" t="str">
            <v>108GP.SE</v>
          </cell>
          <cell r="S2331">
            <v>-709987.32003411371</v>
          </cell>
        </row>
        <row r="2332">
          <cell r="R2332" t="str">
            <v>108GP.SG3</v>
          </cell>
          <cell r="S2332">
            <v>-44760.361372149942</v>
          </cell>
        </row>
        <row r="2333">
          <cell r="R2333" t="str">
            <v>108GP.SG4</v>
          </cell>
          <cell r="S2333">
            <v>-1138041.8663958041</v>
          </cell>
        </row>
        <row r="2334">
          <cell r="R2334" t="str">
            <v>108GP.NA1</v>
          </cell>
          <cell r="S2334">
            <v>-183553496.13217306</v>
          </cell>
        </row>
        <row r="2335">
          <cell r="R2335" t="str">
            <v>108GP.NA2</v>
          </cell>
          <cell r="S2335">
            <v>0</v>
          </cell>
        </row>
        <row r="2336">
          <cell r="R2336" t="str">
            <v>108GP.NA3</v>
          </cell>
          <cell r="S2336">
            <v>0</v>
          </cell>
        </row>
        <row r="2337">
          <cell r="R2337" t="str">
            <v>108MP.NA</v>
          </cell>
          <cell r="S2337">
            <v>0</v>
          </cell>
        </row>
        <row r="2338">
          <cell r="R2338" t="str">
            <v>108MP.S</v>
          </cell>
          <cell r="S2338">
            <v>0</v>
          </cell>
        </row>
        <row r="2339">
          <cell r="R2339" t="str">
            <v>108MP.SE</v>
          </cell>
          <cell r="S2339">
            <v>0</v>
          </cell>
        </row>
        <row r="2340">
          <cell r="R2340" t="str">
            <v>108MP.NA1</v>
          </cell>
          <cell r="S2340">
            <v>0</v>
          </cell>
        </row>
        <row r="2341">
          <cell r="R2341" t="str">
            <v>108MP.NA2</v>
          </cell>
          <cell r="S2341">
            <v>0</v>
          </cell>
        </row>
        <row r="2342">
          <cell r="R2342" t="str">
            <v>108MP.S1</v>
          </cell>
          <cell r="S2342">
            <v>0</v>
          </cell>
        </row>
        <row r="2343">
          <cell r="R2343" t="str">
            <v>108MP.NA3</v>
          </cell>
          <cell r="S2343">
            <v>0</v>
          </cell>
        </row>
        <row r="2344">
          <cell r="R2344" t="str">
            <v>108MP.NA4</v>
          </cell>
          <cell r="S2344">
            <v>0</v>
          </cell>
        </row>
        <row r="2345">
          <cell r="R2345" t="str">
            <v>1081390.NA</v>
          </cell>
          <cell r="S2345">
            <v>0</v>
          </cell>
        </row>
        <row r="2346">
          <cell r="R2346" t="str">
            <v>1081390.SO</v>
          </cell>
          <cell r="S2346">
            <v>0</v>
          </cell>
        </row>
        <row r="2347">
          <cell r="R2347" t="str">
            <v>1081390.NA1</v>
          </cell>
          <cell r="S2347">
            <v>0</v>
          </cell>
        </row>
        <row r="2348">
          <cell r="R2348" t="str">
            <v>1081390.NA2</v>
          </cell>
          <cell r="S2348">
            <v>0</v>
          </cell>
        </row>
        <row r="2349">
          <cell r="R2349" t="str">
            <v>1081390.NA3</v>
          </cell>
          <cell r="S2349">
            <v>0</v>
          </cell>
        </row>
        <row r="2350">
          <cell r="R2350" t="str">
            <v>1081390.NA4</v>
          </cell>
          <cell r="S2350">
            <v>0</v>
          </cell>
        </row>
        <row r="2351">
          <cell r="R2351" t="str">
            <v>1081390.NA5</v>
          </cell>
          <cell r="S2351">
            <v>0</v>
          </cell>
        </row>
        <row r="2352">
          <cell r="R2352" t="str">
            <v>1081399.NA</v>
          </cell>
          <cell r="S2352">
            <v>0</v>
          </cell>
        </row>
        <row r="2353">
          <cell r="R2353" t="str">
            <v>1081399.S</v>
          </cell>
          <cell r="S2353">
            <v>0</v>
          </cell>
        </row>
        <row r="2354">
          <cell r="R2354" t="str">
            <v>1081399.SE</v>
          </cell>
          <cell r="S2354">
            <v>0</v>
          </cell>
        </row>
        <row r="2355">
          <cell r="R2355" t="str">
            <v>1081399.NA1</v>
          </cell>
          <cell r="S2355">
            <v>0</v>
          </cell>
        </row>
        <row r="2356">
          <cell r="R2356" t="str">
            <v>1081399.NA2</v>
          </cell>
          <cell r="S2356">
            <v>0</v>
          </cell>
        </row>
        <row r="2357">
          <cell r="R2357" t="str">
            <v>1081399.NA3</v>
          </cell>
          <cell r="S2357">
            <v>0</v>
          </cell>
        </row>
        <row r="2358">
          <cell r="R2358" t="str">
            <v>1081399.NA4</v>
          </cell>
          <cell r="S2358">
            <v>0</v>
          </cell>
        </row>
        <row r="2359">
          <cell r="R2359" t="str">
            <v>1081399.NA5</v>
          </cell>
          <cell r="S2359">
            <v>0</v>
          </cell>
        </row>
        <row r="2360">
          <cell r="R2360" t="str">
            <v>1081399.NA6</v>
          </cell>
          <cell r="S2360">
            <v>0</v>
          </cell>
        </row>
        <row r="2361">
          <cell r="R2361" t="str">
            <v>Total General Plant Accum Depreciation.NA</v>
          </cell>
          <cell r="S2361">
            <v>-183553496.13217306</v>
          </cell>
        </row>
        <row r="2362">
          <cell r="R2362" t="str">
            <v>Total General Plant Accum Depreciation.NA1</v>
          </cell>
          <cell r="S2362">
            <v>0</v>
          </cell>
        </row>
        <row r="2363">
          <cell r="R2363" t="str">
            <v>Total General Plant Accum Depreciation.NA2</v>
          </cell>
          <cell r="S2363">
            <v>0</v>
          </cell>
        </row>
        <row r="2364">
          <cell r="R2364" t="str">
            <v>Total General Plant Accum Depreciation.NA3</v>
          </cell>
          <cell r="S2364">
            <v>0</v>
          </cell>
        </row>
        <row r="2365">
          <cell r="R2365" t="str">
            <v>Summary of General Depreciation by Factor.NA</v>
          </cell>
          <cell r="S2365">
            <v>0</v>
          </cell>
        </row>
        <row r="2366">
          <cell r="R2366" t="str">
            <v>Summary of General Depreciation by Factor.NA1</v>
          </cell>
          <cell r="S2366">
            <v>-82146980.665384606</v>
          </cell>
        </row>
        <row r="2367">
          <cell r="R2367" t="str">
            <v>Summary of General Depreciation by Factor.NA2</v>
          </cell>
          <cell r="S2367">
            <v>0</v>
          </cell>
        </row>
        <row r="2368">
          <cell r="R2368" t="str">
            <v>Summary of General Depreciation by Factor.NA3</v>
          </cell>
          <cell r="S2368">
            <v>0</v>
          </cell>
        </row>
        <row r="2369">
          <cell r="R2369" t="str">
            <v>Summary of General Depreciation by Factor.NA4</v>
          </cell>
          <cell r="S2369">
            <v>-709987.32003411371</v>
          </cell>
        </row>
        <row r="2370">
          <cell r="R2370" t="str">
            <v>Summary of General Depreciation by Factor.NA5</v>
          </cell>
          <cell r="S2370">
            <v>-48755100.07372693</v>
          </cell>
        </row>
        <row r="2371">
          <cell r="R2371" t="str">
            <v>Summary of General Depreciation by Factor.NA6</v>
          </cell>
          <cell r="S2371">
            <v>-3221726.3200228708</v>
          </cell>
        </row>
        <row r="2372">
          <cell r="R2372" t="str">
            <v>Summary of General Depreciation by Factor.NA7</v>
          </cell>
          <cell r="S2372">
            <v>-48719701.753004536</v>
          </cell>
        </row>
        <row r="2373">
          <cell r="R2373" t="str">
            <v>Summary of General Depreciation by Factor.NA8</v>
          </cell>
          <cell r="S2373">
            <v>0</v>
          </cell>
        </row>
        <row r="2374">
          <cell r="R2374" t="str">
            <v>Summary of General Depreciation by Factor.NA9</v>
          </cell>
          <cell r="S2374">
            <v>0</v>
          </cell>
        </row>
        <row r="2375">
          <cell r="R2375" t="str">
            <v>Summary of General Depreciation by Factor.NA10</v>
          </cell>
          <cell r="S2375">
            <v>0</v>
          </cell>
        </row>
        <row r="2376">
          <cell r="R2376" t="str">
            <v>Summary of General Depreciation by Factor.NA11</v>
          </cell>
          <cell r="S2376">
            <v>0</v>
          </cell>
        </row>
        <row r="2377">
          <cell r="R2377" t="str">
            <v>Total General Depreciation by Factor.NA</v>
          </cell>
          <cell r="S2377">
            <v>-183553496.13217306</v>
          </cell>
        </row>
        <row r="2378">
          <cell r="R2378" t="str">
            <v>Total General Depreciation by Factor.NA1</v>
          </cell>
          <cell r="S2378">
            <v>0</v>
          </cell>
        </row>
        <row r="2379">
          <cell r="R2379" t="str">
            <v>Total General Depreciation by Factor.NA2</v>
          </cell>
          <cell r="S2379">
            <v>0</v>
          </cell>
        </row>
        <row r="2380">
          <cell r="R2380" t="str">
            <v>Total Accum Depreciation - Plant In Service.NA</v>
          </cell>
          <cell r="S2380">
            <v>-3925641618.788239</v>
          </cell>
        </row>
        <row r="2381">
          <cell r="R2381" t="str">
            <v>111SP.NA</v>
          </cell>
          <cell r="S2381">
            <v>0</v>
          </cell>
        </row>
        <row r="2382">
          <cell r="R2382" t="str">
            <v>111SP.SG</v>
          </cell>
          <cell r="S2382">
            <v>0</v>
          </cell>
        </row>
        <row r="2383">
          <cell r="R2383" t="str">
            <v>111SP.SG1</v>
          </cell>
          <cell r="S2383">
            <v>0</v>
          </cell>
        </row>
        <row r="2384">
          <cell r="R2384" t="str">
            <v>111SP.NA1</v>
          </cell>
          <cell r="S2384">
            <v>0</v>
          </cell>
        </row>
        <row r="2385">
          <cell r="R2385" t="str">
            <v>111SP.NA2</v>
          </cell>
          <cell r="S2385">
            <v>0</v>
          </cell>
        </row>
        <row r="2386">
          <cell r="R2386" t="str">
            <v>111SP.NA3</v>
          </cell>
          <cell r="S2386">
            <v>0</v>
          </cell>
        </row>
        <row r="2387">
          <cell r="R2387" t="str">
            <v>111GP.NA</v>
          </cell>
          <cell r="S2387">
            <v>0</v>
          </cell>
        </row>
        <row r="2388">
          <cell r="R2388" t="str">
            <v>111GP.S</v>
          </cell>
          <cell r="S2388">
            <v>-17215.654615384599</v>
          </cell>
        </row>
        <row r="2389">
          <cell r="R2389" t="str">
            <v>111GP.CN</v>
          </cell>
          <cell r="S2389">
            <v>0</v>
          </cell>
        </row>
        <row r="2390">
          <cell r="R2390" t="str">
            <v>111GP.SG</v>
          </cell>
          <cell r="S2390">
            <v>0</v>
          </cell>
        </row>
        <row r="2391">
          <cell r="R2391" t="str">
            <v>111GP.SO</v>
          </cell>
          <cell r="S2391">
            <v>-1490876.5787317806</v>
          </cell>
        </row>
        <row r="2392">
          <cell r="R2392" t="str">
            <v>111GP.SE</v>
          </cell>
          <cell r="S2392">
            <v>0</v>
          </cell>
        </row>
        <row r="2393">
          <cell r="R2393" t="str">
            <v>111GP.NA1</v>
          </cell>
          <cell r="S2393">
            <v>-1508092.2333471652</v>
          </cell>
        </row>
        <row r="2394">
          <cell r="R2394" t="str">
            <v>111GP.NA2</v>
          </cell>
          <cell r="S2394">
            <v>0</v>
          </cell>
        </row>
        <row r="2395">
          <cell r="R2395" t="str">
            <v>111GP.NA3</v>
          </cell>
          <cell r="S2395">
            <v>0</v>
          </cell>
        </row>
        <row r="2396">
          <cell r="R2396" t="str">
            <v>111HP.NA</v>
          </cell>
          <cell r="S2396">
            <v>0</v>
          </cell>
        </row>
        <row r="2397">
          <cell r="R2397" t="str">
            <v>111HP.SG</v>
          </cell>
          <cell r="S2397">
            <v>0</v>
          </cell>
        </row>
        <row r="2398">
          <cell r="R2398" t="str">
            <v>111HP.SG1</v>
          </cell>
          <cell r="S2398">
            <v>0</v>
          </cell>
        </row>
        <row r="2399">
          <cell r="R2399" t="str">
            <v>111HP.SG2</v>
          </cell>
          <cell r="S2399">
            <v>-964693.15133948287</v>
          </cell>
        </row>
        <row r="2400">
          <cell r="R2400" t="str">
            <v>111HP.SG3</v>
          </cell>
          <cell r="S2400">
            <v>0</v>
          </cell>
        </row>
        <row r="2401">
          <cell r="R2401" t="str">
            <v>111HP.NA1</v>
          </cell>
          <cell r="S2401">
            <v>-964693.15133948287</v>
          </cell>
        </row>
        <row r="2402">
          <cell r="R2402" t="str">
            <v>111HP.NA2</v>
          </cell>
          <cell r="S2402">
            <v>0</v>
          </cell>
        </row>
        <row r="2403">
          <cell r="R2403" t="str">
            <v>111HP.NA3</v>
          </cell>
          <cell r="S2403">
            <v>0</v>
          </cell>
        </row>
        <row r="2404">
          <cell r="R2404" t="str">
            <v>111IP.NA</v>
          </cell>
          <cell r="S2404">
            <v>0</v>
          </cell>
        </row>
        <row r="2405">
          <cell r="R2405" t="str">
            <v>111IP.S</v>
          </cell>
          <cell r="S2405">
            <v>-8792.8392308019102</v>
          </cell>
        </row>
        <row r="2406">
          <cell r="R2406" t="str">
            <v>111IP.SG</v>
          </cell>
          <cell r="S2406">
            <v>0</v>
          </cell>
        </row>
        <row r="2407">
          <cell r="R2407" t="str">
            <v>111IP.SG1</v>
          </cell>
          <cell r="S2407">
            <v>-207013.2796586465</v>
          </cell>
        </row>
        <row r="2408">
          <cell r="R2408" t="str">
            <v>111IP.SE</v>
          </cell>
          <cell r="S2408">
            <v>-5343.6912752033577</v>
          </cell>
        </row>
        <row r="2409">
          <cell r="R2409" t="str">
            <v>111IP.SG2</v>
          </cell>
          <cell r="S2409">
            <v>-34252929.727680631</v>
          </cell>
        </row>
        <row r="2410">
          <cell r="R2410" t="str">
            <v>111IP.SG3</v>
          </cell>
          <cell r="S2410">
            <v>-14317662.053643441</v>
          </cell>
        </row>
        <row r="2411">
          <cell r="R2411" t="str">
            <v>111IP.SG4</v>
          </cell>
          <cell r="S2411">
            <v>-2482079.8446230618</v>
          </cell>
        </row>
        <row r="2412">
          <cell r="R2412" t="str">
            <v>111IP.CN</v>
          </cell>
          <cell r="S2412">
            <v>-60543765.225313842</v>
          </cell>
        </row>
        <row r="2413">
          <cell r="R2413" t="str">
            <v>111IP.SG5</v>
          </cell>
          <cell r="S2413">
            <v>0</v>
          </cell>
        </row>
        <row r="2414">
          <cell r="R2414" t="str">
            <v>111IP.SG6</v>
          </cell>
          <cell r="S2414">
            <v>-114568.20920936415</v>
          </cell>
        </row>
        <row r="2415">
          <cell r="R2415" t="str">
            <v>111IP.SO</v>
          </cell>
          <cell r="S2415">
            <v>-122598553.652825</v>
          </cell>
        </row>
        <row r="2416">
          <cell r="R2416" t="str">
            <v>111IP.NA1</v>
          </cell>
          <cell r="S2416">
            <v>-234530708.52345997</v>
          </cell>
        </row>
        <row r="2417">
          <cell r="R2417" t="str">
            <v>111IP.NA2</v>
          </cell>
          <cell r="S2417">
            <v>0</v>
          </cell>
        </row>
        <row r="2418">
          <cell r="R2418" t="str">
            <v>111IP.OTH</v>
          </cell>
          <cell r="S2418">
            <v>0</v>
          </cell>
        </row>
        <row r="2419">
          <cell r="R2419" t="str">
            <v>111IP.NA3</v>
          </cell>
          <cell r="S2419">
            <v>-234530708.52345997</v>
          </cell>
        </row>
        <row r="2420">
          <cell r="R2420" t="str">
            <v>111IP.NA4</v>
          </cell>
          <cell r="S2420">
            <v>0</v>
          </cell>
        </row>
        <row r="2421">
          <cell r="R2421" t="str">
            <v>111390.NA</v>
          </cell>
          <cell r="S2421">
            <v>0</v>
          </cell>
        </row>
        <row r="2422">
          <cell r="R2422" t="str">
            <v>111390.S</v>
          </cell>
          <cell r="S2422">
            <v>0</v>
          </cell>
        </row>
        <row r="2423">
          <cell r="R2423" t="str">
            <v>111390.SG</v>
          </cell>
          <cell r="S2423">
            <v>30624.319366972391</v>
          </cell>
        </row>
        <row r="2424">
          <cell r="R2424" t="str">
            <v>111390.SO</v>
          </cell>
          <cell r="S2424">
            <v>288800.78650293365</v>
          </cell>
        </row>
        <row r="2425">
          <cell r="R2425" t="str">
            <v>111390.NA1</v>
          </cell>
          <cell r="S2425">
            <v>319425.10586990602</v>
          </cell>
        </row>
        <row r="2426">
          <cell r="R2426" t="str">
            <v>111390.NA2</v>
          </cell>
          <cell r="S2426">
            <v>0</v>
          </cell>
        </row>
        <row r="2427">
          <cell r="R2427" t="str">
            <v>111390.NA3</v>
          </cell>
          <cell r="S2427">
            <v>-319425.10586990602</v>
          </cell>
        </row>
        <row r="2428">
          <cell r="R2428" t="str">
            <v>111390.NA4</v>
          </cell>
          <cell r="S2428">
            <v>0</v>
          </cell>
        </row>
        <row r="2429">
          <cell r="R2429" t="str">
            <v>Total Accum Provision for Amortization.NA</v>
          </cell>
          <cell r="S2429">
            <v>-237003493.90814665</v>
          </cell>
        </row>
        <row r="2430">
          <cell r="R2430" t="str">
            <v>Total Accum Provision for Amortization.NA1</v>
          </cell>
          <cell r="S2430">
            <v>0</v>
          </cell>
        </row>
        <row r="2431">
          <cell r="R2431" t="str">
            <v>Total Accum Provision for Amortization.NA2</v>
          </cell>
          <cell r="S2431">
            <v>0</v>
          </cell>
        </row>
        <row r="2432">
          <cell r="R2432" t="str">
            <v>Total Accum Provision for Amortization.NA3</v>
          </cell>
          <cell r="S2432">
            <v>0</v>
          </cell>
        </row>
        <row r="2433">
          <cell r="R2433" t="str">
            <v>Total Accum Provision for Amortization.NA4</v>
          </cell>
          <cell r="S2433">
            <v>0</v>
          </cell>
        </row>
        <row r="2434">
          <cell r="R2434" t="str">
            <v>Summary of Amortization by Factor.NA</v>
          </cell>
          <cell r="S2434">
            <v>0</v>
          </cell>
        </row>
        <row r="2435">
          <cell r="R2435" t="str">
            <v>Summary of Amortization by Factor.NA1</v>
          </cell>
          <cell r="S2435">
            <v>-26008.493846186509</v>
          </cell>
        </row>
        <row r="2436">
          <cell r="R2436" t="str">
            <v>Summary of Amortization by Factor.NA2</v>
          </cell>
          <cell r="S2436">
            <v>0</v>
          </cell>
        </row>
        <row r="2437">
          <cell r="R2437" t="str">
            <v>Summary of Amortization by Factor.NA3</v>
          </cell>
          <cell r="S2437">
            <v>0</v>
          </cell>
        </row>
        <row r="2438">
          <cell r="R2438" t="str">
            <v>Summary of Amortization by Factor.NA4</v>
          </cell>
          <cell r="S2438">
            <v>-5343.6912752033577</v>
          </cell>
        </row>
        <row r="2439">
          <cell r="R2439" t="str">
            <v>Summary of Amortization by Factor.NA5</v>
          </cell>
          <cell r="S2439">
            <v>-123800629.44505385</v>
          </cell>
        </row>
        <row r="2440">
          <cell r="R2440" t="str">
            <v>Summary of Amortization by Factor.NA6</v>
          </cell>
          <cell r="S2440">
            <v>-60543765.225313842</v>
          </cell>
        </row>
        <row r="2441">
          <cell r="R2441" t="str">
            <v>Summary of Amortization by Factor.NA7</v>
          </cell>
          <cell r="S2441">
            <v>0</v>
          </cell>
        </row>
      </sheetData>
      <sheetData sheetId="28">
        <row r="10">
          <cell r="B10" t="str">
            <v>Production</v>
          </cell>
          <cell r="C10" t="str">
            <v>Transmission</v>
          </cell>
          <cell r="D10" t="str">
            <v>Distribution</v>
          </cell>
          <cell r="E10" t="str">
            <v>Retail</v>
          </cell>
          <cell r="F10" t="str">
            <v>Misc</v>
          </cell>
          <cell r="G10" t="str">
            <v>TOT</v>
          </cell>
        </row>
        <row r="11">
          <cell r="A11" t="str">
            <v>ACCMDIT</v>
          </cell>
          <cell r="B11">
            <v>0.49404444661993241</v>
          </cell>
          <cell r="C11">
            <v>0.25682878851620594</v>
          </cell>
          <cell r="D11">
            <v>0.24833694046221955</v>
          </cell>
          <cell r="E11">
            <v>7.8982440164201409E-4</v>
          </cell>
          <cell r="F11">
            <v>0</v>
          </cell>
          <cell r="G11">
            <v>0.99999999999999989</v>
          </cell>
        </row>
        <row r="12">
          <cell r="A12" t="str">
            <v>BOOKDEPR</v>
          </cell>
          <cell r="B12">
            <v>0.60595032658487658</v>
          </cell>
          <cell r="C12">
            <v>0.1631725591651304</v>
          </cell>
          <cell r="D12">
            <v>0.22918848156939994</v>
          </cell>
          <cell r="E12">
            <v>1.6886326805929223E-3</v>
          </cell>
          <cell r="F12">
            <v>0</v>
          </cell>
          <cell r="G12">
            <v>0.99999999999999989</v>
          </cell>
        </row>
        <row r="13">
          <cell r="A13" t="str">
            <v>COM_EQ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</row>
        <row r="15">
          <cell r="A15" t="str">
            <v>DDS2</v>
          </cell>
          <cell r="B15">
            <v>0.1147733257550423</v>
          </cell>
          <cell r="C15">
            <v>-6.7577817827213241E-2</v>
          </cell>
          <cell r="D15">
            <v>-0.35552139808919153</v>
          </cell>
          <cell r="E15">
            <v>1.3321013874365792</v>
          </cell>
          <cell r="F15">
            <v>-2.3775497275216897E-2</v>
          </cell>
          <cell r="G15">
            <v>0.99999999999999978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DDSO2</v>
          </cell>
          <cell r="B17">
            <v>0.44869043693886768</v>
          </cell>
          <cell r="C17">
            <v>8.6893735786268259E-2</v>
          </cell>
          <cell r="D17">
            <v>0.31880411752905735</v>
          </cell>
          <cell r="E17">
            <v>0.13751774195395758</v>
          </cell>
          <cell r="F17">
            <v>8.0939677918492256E-3</v>
          </cell>
          <cell r="G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1</v>
          </cell>
        </row>
        <row r="19">
          <cell r="A19" t="str">
            <v>DEFSG</v>
          </cell>
          <cell r="B19">
            <v>0.81968252420584176</v>
          </cell>
          <cell r="C19">
            <v>0.18031747579415827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</row>
        <row r="20">
          <cell r="A20" t="str">
            <v>DMSC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A21" t="str">
            <v>DPW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ESD</v>
          </cell>
          <cell r="B22">
            <v>0.3</v>
          </cell>
          <cell r="C22">
            <v>0.1</v>
          </cell>
          <cell r="D22">
            <v>0.6</v>
          </cell>
          <cell r="E22">
            <v>0</v>
          </cell>
          <cell r="F22">
            <v>0</v>
          </cell>
          <cell r="G22">
            <v>1</v>
          </cell>
        </row>
        <row r="23">
          <cell r="A23" t="str">
            <v>FERC</v>
          </cell>
          <cell r="B23">
            <v>0.5039659548614267</v>
          </cell>
          <cell r="C23">
            <v>0.49603404513857335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</v>
          </cell>
          <cell r="B24">
            <v>0.21492690791323191</v>
          </cell>
          <cell r="C24">
            <v>0.35216015843264681</v>
          </cell>
          <cell r="D24">
            <v>0.41790387541605289</v>
          </cell>
          <cell r="E24">
            <v>1.5009058238068314E-2</v>
          </cell>
          <cell r="F24">
            <v>0</v>
          </cell>
          <cell r="G24">
            <v>0.99999999999999989</v>
          </cell>
        </row>
        <row r="25">
          <cell r="A25" t="str">
            <v>G-DGP</v>
          </cell>
          <cell r="B25">
            <v>0.66413023598824139</v>
          </cell>
          <cell r="C25">
            <v>0.3358697640117585</v>
          </cell>
          <cell r="D25">
            <v>0</v>
          </cell>
          <cell r="E25">
            <v>0</v>
          </cell>
          <cell r="F25">
            <v>0</v>
          </cell>
          <cell r="G25">
            <v>0.99999999999999989</v>
          </cell>
        </row>
        <row r="26">
          <cell r="A26" t="str">
            <v>G-DGU</v>
          </cell>
          <cell r="B26">
            <v>0.66413023598824139</v>
          </cell>
          <cell r="C26">
            <v>0.3358697640117585</v>
          </cell>
          <cell r="D26">
            <v>0</v>
          </cell>
          <cell r="E26">
            <v>0</v>
          </cell>
          <cell r="F26">
            <v>0</v>
          </cell>
          <cell r="G26">
            <v>0.99999999999999989</v>
          </cell>
        </row>
        <row r="27">
          <cell r="A27" t="str">
            <v>GP</v>
          </cell>
          <cell r="B27">
            <v>0.47642835102480052</v>
          </cell>
          <cell r="C27">
            <v>0.24678815260820858</v>
          </cell>
          <cell r="D27">
            <v>0.27019312987812671</v>
          </cell>
          <cell r="E27">
            <v>6.5903664888640485E-3</v>
          </cell>
          <cell r="F27">
            <v>0</v>
          </cell>
          <cell r="G27">
            <v>0.99999999999999989</v>
          </cell>
        </row>
        <row r="28">
          <cell r="A28" t="str">
            <v>G-SG</v>
          </cell>
          <cell r="B28">
            <v>0.41569353177058072</v>
          </cell>
          <cell r="C28">
            <v>0.58430646822941923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G-SITUS</v>
          </cell>
          <cell r="B29">
            <v>0</v>
          </cell>
          <cell r="C29">
            <v>0.30621625577755751</v>
          </cell>
          <cell r="D29">
            <v>0.69378374422244238</v>
          </cell>
          <cell r="E29">
            <v>0</v>
          </cell>
          <cell r="F29">
            <v>0</v>
          </cell>
          <cell r="G29">
            <v>0.99999999999999989</v>
          </cell>
        </row>
        <row r="30">
          <cell r="A30" t="str">
            <v>I</v>
          </cell>
          <cell r="B30">
            <v>0.48106502884885249</v>
          </cell>
          <cell r="C30">
            <v>0.17561657817326221</v>
          </cell>
          <cell r="D30">
            <v>0.15154708634978947</v>
          </cell>
          <cell r="E30">
            <v>0.19177130662809566</v>
          </cell>
          <cell r="F30">
            <v>0</v>
          </cell>
          <cell r="G30">
            <v>0.99999999999999978</v>
          </cell>
        </row>
        <row r="31">
          <cell r="A31" t="str">
            <v>I-DGP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I-DGU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</row>
        <row r="33">
          <cell r="A33" t="str">
            <v>I-SG</v>
          </cell>
          <cell r="B33">
            <v>0.83501291920262399</v>
          </cell>
          <cell r="C33">
            <v>0.16498708079737584</v>
          </cell>
          <cell r="D33">
            <v>0</v>
          </cell>
          <cell r="E33">
            <v>0</v>
          </cell>
          <cell r="F33">
            <v>0</v>
          </cell>
          <cell r="G33">
            <v>0.99999999999999978</v>
          </cell>
        </row>
        <row r="34">
          <cell r="A34" t="str">
            <v>I-SITUS</v>
          </cell>
          <cell r="B34">
            <v>2.5194294208963455</v>
          </cell>
          <cell r="C34">
            <v>-0.82810158897169328</v>
          </cell>
          <cell r="D34">
            <v>-0.69132783192465208</v>
          </cell>
          <cell r="E34">
            <v>0</v>
          </cell>
          <cell r="F34">
            <v>0</v>
          </cell>
          <cell r="G34">
            <v>1</v>
          </cell>
        </row>
        <row r="35">
          <cell r="A35" t="str">
            <v>LABOR</v>
          </cell>
          <cell r="B35">
            <v>0.46137836289269235</v>
          </cell>
          <cell r="C35">
            <v>8.6868274473763427E-2</v>
          </cell>
          <cell r="D35">
            <v>0.30489927544920509</v>
          </cell>
          <cell r="E35">
            <v>0.14685408718433918</v>
          </cell>
          <cell r="F35">
            <v>0</v>
          </cell>
          <cell r="G35">
            <v>1</v>
          </cell>
        </row>
        <row r="36">
          <cell r="A36" t="str">
            <v>MSS</v>
          </cell>
          <cell r="B36">
            <v>0.86792897872630492</v>
          </cell>
          <cell r="C36">
            <v>4.474655146177238E-3</v>
          </cell>
          <cell r="D36">
            <v>0.12759636612751779</v>
          </cell>
          <cell r="E36">
            <v>0</v>
          </cell>
          <cell r="F36">
            <v>0</v>
          </cell>
          <cell r="G36">
            <v>1</v>
          </cell>
        </row>
        <row r="37">
          <cell r="A37" t="str">
            <v>OTHDGP</v>
          </cell>
          <cell r="B37">
            <v>0.19056800357030962</v>
          </cell>
          <cell r="C37">
            <v>0.80943199642969044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</row>
        <row r="38">
          <cell r="A38" t="str">
            <v>OTHDGU</v>
          </cell>
          <cell r="B38">
            <v>0.19056800357030962</v>
          </cell>
          <cell r="C38">
            <v>0.80943199642969044</v>
          </cell>
          <cell r="D38">
            <v>0</v>
          </cell>
          <cell r="E38">
            <v>0</v>
          </cell>
          <cell r="F38">
            <v>0</v>
          </cell>
          <cell r="G38">
            <v>1</v>
          </cell>
        </row>
        <row r="39">
          <cell r="A39" t="str">
            <v>OTHSE</v>
          </cell>
          <cell r="B39">
            <v>0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OTHSG</v>
          </cell>
          <cell r="B40">
            <v>0.19056800357030962</v>
          </cell>
          <cell r="C40">
            <v>0.80943199642969044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</row>
        <row r="41">
          <cell r="A41" t="str">
            <v>OTHSGR</v>
          </cell>
          <cell r="B41">
            <v>0.19056800357030962</v>
          </cell>
          <cell r="C41">
            <v>0.80943199642969044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OTHSITUS</v>
          </cell>
          <cell r="B42">
            <v>-2.5343969088013986E-2</v>
          </cell>
          <cell r="C42">
            <v>0.52910416474448829</v>
          </cell>
          <cell r="D42">
            <v>0</v>
          </cell>
          <cell r="E42">
            <v>0</v>
          </cell>
          <cell r="F42">
            <v>0.49623980434352577</v>
          </cell>
          <cell r="G42">
            <v>1</v>
          </cell>
        </row>
        <row r="43">
          <cell r="A43" t="str">
            <v>OTHSO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</v>
          </cell>
          <cell r="G43">
            <v>1</v>
          </cell>
        </row>
        <row r="44">
          <cell r="A44" t="str">
            <v>P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SCHMA</v>
          </cell>
          <cell r="B45">
            <v>0.46203653387136201</v>
          </cell>
          <cell r="C45">
            <v>0.21347226919894852</v>
          </cell>
          <cell r="D45">
            <v>0.31516007299852961</v>
          </cell>
          <cell r="E45">
            <v>1.0622471868294195E-2</v>
          </cell>
          <cell r="F45">
            <v>-1.2913479371344959E-3</v>
          </cell>
          <cell r="G45">
            <v>0.99999999999999967</v>
          </cell>
        </row>
        <row r="46">
          <cell r="A46" t="str">
            <v>SCHMAF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SCHMAP</v>
          </cell>
          <cell r="B47">
            <v>1.1352674803909979</v>
          </cell>
          <cell r="C47">
            <v>-2.1815782739597982E-2</v>
          </cell>
          <cell r="D47">
            <v>-7.6571295918507823E-2</v>
          </cell>
          <cell r="E47">
            <v>-3.6880401732892011E-2</v>
          </cell>
          <cell r="F47">
            <v>0</v>
          </cell>
          <cell r="G47">
            <v>1</v>
          </cell>
        </row>
        <row r="48">
          <cell r="A48" t="str">
            <v>SCHMAP-SO</v>
          </cell>
          <cell r="B48">
            <v>1.1001283512427185</v>
          </cell>
          <cell r="C48">
            <v>-1.6148584644818113E-2</v>
          </cell>
          <cell r="D48">
            <v>-5.6679976522640486E-2</v>
          </cell>
          <cell r="E48">
            <v>-2.7299790075259903E-2</v>
          </cell>
          <cell r="F48">
            <v>0</v>
          </cell>
          <cell r="G48">
            <v>0.99999999999999989</v>
          </cell>
        </row>
        <row r="49">
          <cell r="A49" t="str">
            <v>SCHMAT</v>
          </cell>
          <cell r="B49">
            <v>0.462874071488109</v>
          </cell>
          <cell r="C49">
            <v>0.21317955747010064</v>
          </cell>
          <cell r="D49">
            <v>0.31467273687884595</v>
          </cell>
          <cell r="E49">
            <v>1.0563375589743355E-2</v>
          </cell>
          <cell r="F49">
            <v>-1.2897414267991495E-3</v>
          </cell>
          <cell r="G49">
            <v>0.99999999999999978</v>
          </cell>
        </row>
        <row r="50">
          <cell r="A50" t="str">
            <v>SCHMAT-GPS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SCHMAT-SE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1</v>
          </cell>
        </row>
        <row r="52">
          <cell r="A52" t="str">
            <v>SCHMAT-SITUS</v>
          </cell>
          <cell r="B52">
            <v>0.86809346621199968</v>
          </cell>
          <cell r="C52">
            <v>7.7350011346513592E-2</v>
          </cell>
          <cell r="D52">
            <v>3.3752140334251952E-2</v>
          </cell>
          <cell r="E52">
            <v>2.0804382107234693E-2</v>
          </cell>
          <cell r="F52">
            <v>0</v>
          </cell>
          <cell r="G52">
            <v>0.99999999999999989</v>
          </cell>
        </row>
        <row r="53">
          <cell r="A53" t="str">
            <v>SCHMAT-SNP</v>
          </cell>
          <cell r="B53">
            <v>0.48484797440121152</v>
          </cell>
          <cell r="C53">
            <v>0.24536466864580755</v>
          </cell>
          <cell r="D53">
            <v>0.26960344495727206</v>
          </cell>
          <cell r="E53">
            <v>1.8391199570891238E-4</v>
          </cell>
          <cell r="F53">
            <v>0</v>
          </cell>
          <cell r="G53">
            <v>1</v>
          </cell>
        </row>
        <row r="54">
          <cell r="A54" t="str">
            <v>SCHMAT-SO</v>
          </cell>
          <cell r="B54">
            <v>0.46554328893509872</v>
          </cell>
          <cell r="C54">
            <v>0.11470121123011551</v>
          </cell>
          <cell r="D54">
            <v>0.29869653968905163</v>
          </cell>
          <cell r="E54">
            <v>0.12105896014573417</v>
          </cell>
          <cell r="F54">
            <v>0</v>
          </cell>
          <cell r="G54">
            <v>1</v>
          </cell>
        </row>
        <row r="55">
          <cell r="A55" t="str">
            <v>SCHMD</v>
          </cell>
          <cell r="B55">
            <v>0.50928655800021527</v>
          </cell>
          <cell r="C55">
            <v>0.22075345388572343</v>
          </cell>
          <cell r="D55">
            <v>0.26185296765903249</v>
          </cell>
          <cell r="E55">
            <v>4.8086818206122522E-3</v>
          </cell>
          <cell r="F55">
            <v>3.2983386344163281E-3</v>
          </cell>
          <cell r="G55">
            <v>0.99999999999999967</v>
          </cell>
        </row>
        <row r="56">
          <cell r="A56" t="str">
            <v>SCHMDF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A57" t="str">
            <v>SCHMDP</v>
          </cell>
          <cell r="B57">
            <v>0.48508967903517519</v>
          </cell>
          <cell r="C57">
            <v>0.24532380426806724</v>
          </cell>
          <cell r="D57">
            <v>0.26958651669675765</v>
          </cell>
          <cell r="E57">
            <v>0</v>
          </cell>
          <cell r="F57">
            <v>0</v>
          </cell>
          <cell r="G57">
            <v>1</v>
          </cell>
        </row>
        <row r="58">
          <cell r="A58" t="str">
            <v>SCHMDP-SO</v>
          </cell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>
            <v>0</v>
          </cell>
        </row>
        <row r="59">
          <cell r="A59" t="str">
            <v>SCHMDT</v>
          </cell>
          <cell r="B59">
            <v>0.50928908341300128</v>
          </cell>
          <cell r="C59">
            <v>0.2207508894939644</v>
          </cell>
          <cell r="D59">
            <v>0.26185216051346427</v>
          </cell>
          <cell r="E59">
            <v>4.8091836996591785E-3</v>
          </cell>
          <cell r="F59">
            <v>3.2986828799106307E-3</v>
          </cell>
          <cell r="G59">
            <v>0.99999999999999978</v>
          </cell>
        </row>
        <row r="60">
          <cell r="A60" t="str">
            <v>SCHMDT-GPS</v>
          </cell>
          <cell r="B60">
            <v>0.48508967903517519</v>
          </cell>
          <cell r="C60">
            <v>0.24532380426806721</v>
          </cell>
          <cell r="D60">
            <v>0.26958651669675765</v>
          </cell>
          <cell r="E60">
            <v>0</v>
          </cell>
          <cell r="F60">
            <v>0</v>
          </cell>
          <cell r="G60">
            <v>1</v>
          </cell>
        </row>
        <row r="61">
          <cell r="A61" t="str">
            <v>SCHMDT-SG</v>
          </cell>
          <cell r="B61">
            <v>1.0009672323182233</v>
          </cell>
          <cell r="C61">
            <v>-9.6723231822317963E-4</v>
          </cell>
          <cell r="D61">
            <v>0</v>
          </cell>
          <cell r="E61">
            <v>0</v>
          </cell>
          <cell r="F61">
            <v>0</v>
          </cell>
          <cell r="G61">
            <v>1</v>
          </cell>
        </row>
        <row r="62">
          <cell r="A62" t="str">
            <v>SCHMDT-SITUS</v>
          </cell>
          <cell r="B62">
            <v>1.5271865508126483</v>
          </cell>
          <cell r="C62">
            <v>1.3785583236130148</v>
          </cell>
          <cell r="D62">
            <v>2.6299938155037057</v>
          </cell>
          <cell r="E62">
            <v>-4.7618907287536416</v>
          </cell>
          <cell r="F62">
            <v>0.22615203882427287</v>
          </cell>
          <cell r="G62">
            <v>1.0000000000000002</v>
          </cell>
        </row>
        <row r="63">
          <cell r="A63" t="str">
            <v>SCHMDT-SNP</v>
          </cell>
          <cell r="B63">
            <v>0.48508967903517519</v>
          </cell>
          <cell r="C63">
            <v>0.24532380426806721</v>
          </cell>
          <cell r="D63">
            <v>0.26958651669675765</v>
          </cell>
          <cell r="E63">
            <v>0</v>
          </cell>
          <cell r="F63">
            <v>0</v>
          </cell>
          <cell r="G63">
            <v>1</v>
          </cell>
        </row>
        <row r="64">
          <cell r="A64" t="str">
            <v>SCHMDT-SO</v>
          </cell>
          <cell r="B64">
            <v>0.43900848344870946</v>
          </cell>
          <cell r="C64">
            <v>8.1050963305524859E-2</v>
          </cell>
          <cell r="D64">
            <v>0.34542225425423034</v>
          </cell>
          <cell r="E64">
            <v>0.13451829899153533</v>
          </cell>
          <cell r="F64">
            <v>0</v>
          </cell>
          <cell r="G64">
            <v>1</v>
          </cell>
        </row>
        <row r="65">
          <cell r="A65" t="str">
            <v>T</v>
          </cell>
          <cell r="B65">
            <v>0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1</v>
          </cell>
        </row>
        <row r="66">
          <cell r="A66" t="str">
            <v>TAXDEPR</v>
          </cell>
          <cell r="B66">
            <v>0.37723665137838935</v>
          </cell>
          <cell r="C66">
            <v>0.30064602851187261</v>
          </cell>
          <cell r="D66">
            <v>0.31198261527018784</v>
          </cell>
          <cell r="E66">
            <v>1.0134704839549979E-2</v>
          </cell>
          <cell r="F66">
            <v>0</v>
          </cell>
          <cell r="G66">
            <v>0.99999999999999978</v>
          </cell>
        </row>
        <row r="67">
          <cell r="A67" t="str">
            <v>TD</v>
          </cell>
          <cell r="B67">
            <v>0</v>
          </cell>
          <cell r="C67">
            <v>0.47643986589429044</v>
          </cell>
          <cell r="D67">
            <v>0.52356013410570945</v>
          </cell>
          <cell r="E67">
            <v>0</v>
          </cell>
          <cell r="F67">
            <v>0</v>
          </cell>
          <cell r="G67">
            <v>0.99999999999999989</v>
          </cell>
        </row>
        <row r="68">
          <cell r="A68" t="str">
            <v>CWC</v>
          </cell>
          <cell r="B68">
            <v>0.76387886656550785</v>
          </cell>
          <cell r="C68">
            <v>9.7846665521730186E-2</v>
          </cell>
          <cell r="D68">
            <v>0.10305541197918913</v>
          </cell>
          <cell r="E68">
            <v>2.8740310510360641E-2</v>
          </cell>
          <cell r="F68">
            <v>6.4787454232122909E-3</v>
          </cell>
          <cell r="G68">
            <v>1</v>
          </cell>
        </row>
        <row r="69">
          <cell r="A69" t="str">
            <v>DITEXP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FIT</v>
          </cell>
          <cell r="B70">
            <v>0.59386095736398037</v>
          </cell>
          <cell r="C70">
            <v>0.1306288973343428</v>
          </cell>
          <cell r="D70">
            <v>0.26956381089238618</v>
          </cell>
          <cell r="E70">
            <v>5.012487755453569E-3</v>
          </cell>
          <cell r="F70">
            <v>9.3384665383753934E-4</v>
          </cell>
          <cell r="G70">
            <v>1.0000000000000004</v>
          </cell>
        </row>
        <row r="71">
          <cell r="A71" t="str">
            <v>IBT</v>
          </cell>
          <cell r="B71">
            <v>0.68988440707403031</v>
          </cell>
          <cell r="C71">
            <v>9.9744308469280327E-2</v>
          </cell>
          <cell r="D71">
            <v>0.20583084183116734</v>
          </cell>
          <cell r="E71">
            <v>3.8273853265314841E-3</v>
          </cell>
          <cell r="F71">
            <v>7.1305729899082885E-4</v>
          </cell>
          <cell r="G71">
            <v>1.0000000000000002</v>
          </cell>
        </row>
        <row r="72">
          <cell r="A72" t="str">
            <v>NONE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NUTIL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PT</v>
          </cell>
          <cell r="B74">
            <v>0.66412888655598357</v>
          </cell>
          <cell r="C74">
            <v>0.33587111344401643</v>
          </cell>
          <cell r="D74">
            <v>0</v>
          </cell>
          <cell r="E74">
            <v>0</v>
          </cell>
          <cell r="F74">
            <v>0</v>
          </cell>
          <cell r="G74">
            <v>1</v>
          </cell>
        </row>
        <row r="75">
          <cell r="A75" t="str">
            <v>PTD</v>
          </cell>
          <cell r="B75">
            <v>0.48823648683472054</v>
          </cell>
          <cell r="C75">
            <v>0.24691672923242017</v>
          </cell>
          <cell r="D75">
            <v>0.26484678393285921</v>
          </cell>
          <cell r="E75">
            <v>0</v>
          </cell>
          <cell r="F75">
            <v>0</v>
          </cell>
          <cell r="G75">
            <v>0.99999999999999989</v>
          </cell>
        </row>
        <row r="76">
          <cell r="A76" t="str">
            <v>REVREQ</v>
          </cell>
          <cell r="B76">
            <v>0.72702710306980878</v>
          </cell>
          <cell r="C76">
            <v>0.12663162631711472</v>
          </cell>
          <cell r="D76">
            <v>0.12064479865299425</v>
          </cell>
          <cell r="E76">
            <v>2.1416272474704099E-2</v>
          </cell>
          <cell r="F76">
            <v>4.2801994853784693E-3</v>
          </cell>
          <cell r="G76">
            <v>1.0000000000000004</v>
          </cell>
        </row>
        <row r="77">
          <cell r="A77" t="str">
            <v>SIT</v>
          </cell>
          <cell r="B77">
            <v>0.68988440707402998</v>
          </cell>
          <cell r="C77">
            <v>9.9744308469280299E-2</v>
          </cell>
          <cell r="D77">
            <v>0.20583084183116726</v>
          </cell>
          <cell r="E77">
            <v>3.8273853265314824E-3</v>
          </cell>
          <cell r="F77">
            <v>7.1305729899082853E-4</v>
          </cell>
          <cell r="G77">
            <v>0.99999999999999989</v>
          </cell>
        </row>
      </sheetData>
      <sheetData sheetId="29">
        <row r="5">
          <cell r="B5" t="str">
            <v>2017 Protocol</v>
          </cell>
          <cell r="C5" t="str">
            <v>Rolled-In</v>
          </cell>
          <cell r="D5" t="str">
            <v>Option-2</v>
          </cell>
          <cell r="E5" t="str">
            <v>Option-3</v>
          </cell>
          <cell r="F5" t="str">
            <v>Option-4</v>
          </cell>
          <cell r="H5" t="str">
            <v>Rolled-In</v>
          </cell>
          <cell r="I5" t="str">
            <v>MSP</v>
          </cell>
          <cell r="J5" t="str">
            <v>Option-2</v>
          </cell>
          <cell r="K5" t="str">
            <v>Option-3</v>
          </cell>
          <cell r="L5" t="str">
            <v>Option-4</v>
          </cell>
        </row>
        <row r="7">
          <cell r="H7" t="str">
            <v>DRB</v>
          </cell>
          <cell r="I7" t="str">
            <v>DRB</v>
          </cell>
          <cell r="J7" t="str">
            <v>DRB</v>
          </cell>
          <cell r="K7" t="str">
            <v>DRB</v>
          </cell>
          <cell r="L7" t="str">
            <v>DRB</v>
          </cell>
        </row>
        <row r="12">
          <cell r="H12" t="str">
            <v>DRB</v>
          </cell>
          <cell r="I12" t="str">
            <v>DRB</v>
          </cell>
          <cell r="J12" t="str">
            <v>DRB</v>
          </cell>
          <cell r="K12" t="str">
            <v>DRB</v>
          </cell>
          <cell r="L12" t="str">
            <v>DRB</v>
          </cell>
        </row>
        <row r="13">
          <cell r="B13" t="str">
            <v>P</v>
          </cell>
          <cell r="C13" t="str">
            <v>P</v>
          </cell>
          <cell r="D13" t="str">
            <v>P</v>
          </cell>
          <cell r="E13" t="str">
            <v>P</v>
          </cell>
          <cell r="F13" t="str">
            <v>P</v>
          </cell>
          <cell r="H13" t="str">
            <v>DRB</v>
          </cell>
          <cell r="I13" t="str">
            <v>DRB</v>
          </cell>
          <cell r="J13" t="str">
            <v>DRB</v>
          </cell>
          <cell r="K13" t="str">
            <v>DRB</v>
          </cell>
          <cell r="L13" t="str">
            <v>DRB</v>
          </cell>
        </row>
        <row r="14">
          <cell r="B14" t="str">
            <v>PT</v>
          </cell>
          <cell r="C14" t="str">
            <v>PT</v>
          </cell>
          <cell r="D14" t="str">
            <v>PT</v>
          </cell>
          <cell r="E14" t="str">
            <v>PT</v>
          </cell>
          <cell r="F14" t="str">
            <v>PT</v>
          </cell>
          <cell r="H14" t="str">
            <v>DRB</v>
          </cell>
          <cell r="I14" t="str">
            <v>DRB</v>
          </cell>
          <cell r="J14" t="str">
            <v>DRB</v>
          </cell>
          <cell r="K14" t="str">
            <v>DRB</v>
          </cell>
          <cell r="L14" t="str">
            <v>DRB</v>
          </cell>
        </row>
        <row r="17">
          <cell r="H17" t="str">
            <v>DRB</v>
          </cell>
          <cell r="I17" t="str">
            <v>DRB</v>
          </cell>
          <cell r="J17" t="str">
            <v>DRB</v>
          </cell>
          <cell r="K17" t="str">
            <v>DRB</v>
          </cell>
          <cell r="L17" t="str">
            <v>DRB</v>
          </cell>
        </row>
        <row r="21">
          <cell r="H21" t="str">
            <v>DRB</v>
          </cell>
          <cell r="I21" t="str">
            <v>DRB</v>
          </cell>
          <cell r="J21" t="str">
            <v>DRB</v>
          </cell>
          <cell r="K21" t="str">
            <v>DRB</v>
          </cell>
          <cell r="L21" t="str">
            <v>DRB</v>
          </cell>
        </row>
        <row r="27">
          <cell r="B27" t="str">
            <v>DPW</v>
          </cell>
          <cell r="C27" t="str">
            <v>DPW</v>
          </cell>
          <cell r="D27" t="str">
            <v>DPW</v>
          </cell>
          <cell r="E27" t="str">
            <v>DPW</v>
          </cell>
          <cell r="F27" t="str">
            <v>DPW</v>
          </cell>
          <cell r="H27" t="str">
            <v>DRB</v>
          </cell>
          <cell r="I27" t="str">
            <v>DRB</v>
          </cell>
          <cell r="J27" t="str">
            <v>DRB</v>
          </cell>
          <cell r="K27" t="str">
            <v>DRB</v>
          </cell>
          <cell r="L27" t="str">
            <v>DRB</v>
          </cell>
        </row>
        <row r="28">
          <cell r="B28" t="str">
            <v>GP</v>
          </cell>
          <cell r="C28" t="str">
            <v>GP</v>
          </cell>
          <cell r="D28" t="str">
            <v>GP</v>
          </cell>
          <cell r="E28" t="str">
            <v>GP</v>
          </cell>
          <cell r="F28" t="str">
            <v>GP</v>
          </cell>
          <cell r="H28" t="str">
            <v>DRB</v>
          </cell>
          <cell r="I28" t="str">
            <v>DRB</v>
          </cell>
          <cell r="J28" t="str">
            <v>DRB</v>
          </cell>
          <cell r="K28" t="str">
            <v>DRB</v>
          </cell>
          <cell r="L28" t="str">
            <v>DRB</v>
          </cell>
        </row>
        <row r="36">
          <cell r="B36" t="str">
            <v>P</v>
          </cell>
          <cell r="C36" t="str">
            <v>P</v>
          </cell>
          <cell r="D36" t="str">
            <v>P</v>
          </cell>
          <cell r="E36" t="str">
            <v>P</v>
          </cell>
          <cell r="F36" t="str">
            <v>P</v>
          </cell>
          <cell r="H36" t="str">
            <v>DRB</v>
          </cell>
          <cell r="I36" t="str">
            <v>DRB</v>
          </cell>
          <cell r="J36" t="str">
            <v>DRB</v>
          </cell>
          <cell r="K36" t="str">
            <v>DRB</v>
          </cell>
          <cell r="L36" t="str">
            <v>DRB</v>
          </cell>
        </row>
        <row r="40">
          <cell r="B40" t="str">
            <v>P</v>
          </cell>
          <cell r="C40" t="str">
            <v>P</v>
          </cell>
          <cell r="D40" t="str">
            <v>P</v>
          </cell>
          <cell r="E40" t="str">
            <v>P</v>
          </cell>
          <cell r="F40" t="str">
            <v>P</v>
          </cell>
          <cell r="H40" t="str">
            <v>DRB</v>
          </cell>
          <cell r="I40" t="str">
            <v>DRB</v>
          </cell>
          <cell r="J40" t="str">
            <v>DRB</v>
          </cell>
          <cell r="K40" t="str">
            <v>DRB</v>
          </cell>
          <cell r="L40" t="str">
            <v>DRB</v>
          </cell>
        </row>
        <row r="41">
          <cell r="B41" t="str">
            <v>P</v>
          </cell>
          <cell r="C41" t="str">
            <v>P</v>
          </cell>
          <cell r="D41" t="str">
            <v>P</v>
          </cell>
          <cell r="E41" t="str">
            <v>P</v>
          </cell>
          <cell r="F41" t="str">
            <v>P</v>
          </cell>
          <cell r="H41" t="str">
            <v>DRB</v>
          </cell>
          <cell r="I41" t="str">
            <v>DRB</v>
          </cell>
          <cell r="J41" t="str">
            <v>DRB</v>
          </cell>
          <cell r="K41" t="str">
            <v>DRB</v>
          </cell>
          <cell r="L41" t="str">
            <v>DRB</v>
          </cell>
        </row>
        <row r="42">
          <cell r="B42" t="str">
            <v>P</v>
          </cell>
          <cell r="C42" t="str">
            <v>P</v>
          </cell>
          <cell r="D42" t="str">
            <v>P</v>
          </cell>
          <cell r="E42" t="str">
            <v>P</v>
          </cell>
          <cell r="F42" t="str">
            <v>P</v>
          </cell>
          <cell r="H42" t="str">
            <v>DRB</v>
          </cell>
          <cell r="I42" t="str">
            <v>DRB</v>
          </cell>
          <cell r="J42" t="str">
            <v>DRB</v>
          </cell>
          <cell r="K42" t="str">
            <v>DRB</v>
          </cell>
          <cell r="L42" t="str">
            <v>DRB</v>
          </cell>
        </row>
        <row r="43">
          <cell r="B43" t="str">
            <v>P</v>
          </cell>
          <cell r="C43" t="str">
            <v>P</v>
          </cell>
          <cell r="D43" t="str">
            <v>P</v>
          </cell>
          <cell r="E43" t="str">
            <v>P</v>
          </cell>
          <cell r="F43" t="str">
            <v>P</v>
          </cell>
          <cell r="H43" t="str">
            <v>DRB</v>
          </cell>
          <cell r="I43" t="str">
            <v>DRB</v>
          </cell>
          <cell r="J43" t="str">
            <v>DRB</v>
          </cell>
          <cell r="K43" t="str">
            <v>DRB</v>
          </cell>
          <cell r="L43" t="str">
            <v>DRB</v>
          </cell>
        </row>
        <row r="47">
          <cell r="B47" t="str">
            <v>P</v>
          </cell>
          <cell r="C47" t="str">
            <v>P</v>
          </cell>
          <cell r="D47" t="str">
            <v>P</v>
          </cell>
          <cell r="E47" t="str">
            <v>P</v>
          </cell>
          <cell r="F47" t="str">
            <v>P</v>
          </cell>
          <cell r="H47" t="str">
            <v>DRB</v>
          </cell>
          <cell r="I47" t="str">
            <v>DRB</v>
          </cell>
          <cell r="J47" t="str">
            <v>DRB</v>
          </cell>
          <cell r="K47" t="str">
            <v>DRB</v>
          </cell>
          <cell r="L47" t="str">
            <v>DRB</v>
          </cell>
        </row>
        <row r="48">
          <cell r="B48" t="str">
            <v>P</v>
          </cell>
          <cell r="C48" t="str">
            <v>P</v>
          </cell>
          <cell r="D48" t="str">
            <v>P</v>
          </cell>
          <cell r="E48" t="str">
            <v>P</v>
          </cell>
          <cell r="F48" t="str">
            <v>P</v>
          </cell>
          <cell r="H48" t="str">
            <v>DRB</v>
          </cell>
          <cell r="I48" t="str">
            <v>DRB</v>
          </cell>
          <cell r="J48" t="str">
            <v>DRB</v>
          </cell>
          <cell r="K48" t="str">
            <v>DRB</v>
          </cell>
          <cell r="L48" t="str">
            <v>DRB</v>
          </cell>
        </row>
        <row r="50">
          <cell r="B50" t="str">
            <v>REVREQ</v>
          </cell>
          <cell r="C50" t="str">
            <v>REVREQ</v>
          </cell>
          <cell r="D50" t="str">
            <v>REVREQ</v>
          </cell>
          <cell r="E50" t="str">
            <v>REVREQ</v>
          </cell>
          <cell r="F50" t="str">
            <v>REVREQ</v>
          </cell>
          <cell r="H50" t="str">
            <v>DRB</v>
          </cell>
          <cell r="I50" t="str">
            <v>DRB</v>
          </cell>
          <cell r="J50" t="str">
            <v>DRB</v>
          </cell>
          <cell r="K50" t="str">
            <v>DRB</v>
          </cell>
          <cell r="L50" t="str">
            <v>DRB</v>
          </cell>
        </row>
        <row r="52">
          <cell r="B52" t="str">
            <v>DPW</v>
          </cell>
          <cell r="C52" t="str">
            <v>DPW</v>
          </cell>
          <cell r="D52" t="str">
            <v>DPW</v>
          </cell>
          <cell r="E52" t="str">
            <v>DPW</v>
          </cell>
          <cell r="F52" t="str">
            <v>DPW</v>
          </cell>
          <cell r="H52" t="str">
            <v>DRB</v>
          </cell>
          <cell r="I52" t="str">
            <v>DRB</v>
          </cell>
          <cell r="J52" t="str">
            <v>DRB</v>
          </cell>
          <cell r="K52" t="str">
            <v>DRB</v>
          </cell>
          <cell r="L52" t="str">
            <v>DRB</v>
          </cell>
        </row>
        <row r="58">
          <cell r="B58" t="str">
            <v>CUST</v>
          </cell>
          <cell r="C58" t="str">
            <v>CUST</v>
          </cell>
          <cell r="D58" t="str">
            <v>CUST</v>
          </cell>
          <cell r="E58" t="str">
            <v>CUST</v>
          </cell>
          <cell r="F58" t="str">
            <v>CUST</v>
          </cell>
          <cell r="H58" t="str">
            <v>CUST</v>
          </cell>
          <cell r="I58" t="str">
            <v>CUST</v>
          </cell>
          <cell r="J58" t="str">
            <v>CUST</v>
          </cell>
          <cell r="K58" t="str">
            <v>CUST</v>
          </cell>
          <cell r="L58" t="str">
            <v>CUST</v>
          </cell>
        </row>
        <row r="59">
          <cell r="B59" t="str">
            <v>CUST</v>
          </cell>
          <cell r="C59" t="str">
            <v>CUST</v>
          </cell>
          <cell r="D59" t="str">
            <v>CUST</v>
          </cell>
          <cell r="E59" t="str">
            <v>CUST</v>
          </cell>
          <cell r="F59" t="str">
            <v>CUST</v>
          </cell>
          <cell r="H59" t="str">
            <v>CUST</v>
          </cell>
          <cell r="I59" t="str">
            <v>CUST</v>
          </cell>
          <cell r="J59" t="str">
            <v>CUST</v>
          </cell>
          <cell r="K59" t="str">
            <v>CUST</v>
          </cell>
          <cell r="L59" t="str">
            <v>CUST</v>
          </cell>
        </row>
        <row r="63">
          <cell r="B63" t="str">
            <v>CUST</v>
          </cell>
          <cell r="C63" t="str">
            <v>CUST</v>
          </cell>
          <cell r="D63" t="str">
            <v>CUST</v>
          </cell>
          <cell r="E63" t="str">
            <v>CUST</v>
          </cell>
          <cell r="F63" t="str">
            <v>CUST</v>
          </cell>
          <cell r="H63" t="str">
            <v>CUST</v>
          </cell>
          <cell r="I63" t="str">
            <v>CUST</v>
          </cell>
          <cell r="J63" t="str">
            <v>CUST</v>
          </cell>
          <cell r="K63" t="str">
            <v>CUST</v>
          </cell>
          <cell r="L63" t="str">
            <v>CUST</v>
          </cell>
        </row>
        <row r="64">
          <cell r="B64" t="str">
            <v>GP</v>
          </cell>
          <cell r="C64" t="str">
            <v>GP</v>
          </cell>
          <cell r="D64" t="str">
            <v>GP</v>
          </cell>
          <cell r="E64" t="str">
            <v>GP</v>
          </cell>
          <cell r="F64" t="str">
            <v>GP</v>
          </cell>
          <cell r="H64" t="str">
            <v>PLNT</v>
          </cell>
          <cell r="I64" t="str">
            <v>PLNT</v>
          </cell>
          <cell r="J64" t="str">
            <v>PLNT</v>
          </cell>
          <cell r="K64" t="str">
            <v>PLNT</v>
          </cell>
          <cell r="L64" t="str">
            <v>PLNT</v>
          </cell>
        </row>
        <row r="65">
          <cell r="B65" t="str">
            <v>CUST</v>
          </cell>
          <cell r="C65" t="str">
            <v>CUST</v>
          </cell>
          <cell r="D65" t="str">
            <v>CUST</v>
          </cell>
          <cell r="E65" t="str">
            <v>CUST</v>
          </cell>
          <cell r="F65" t="str">
            <v>CUST</v>
          </cell>
          <cell r="H65" t="str">
            <v>PLNT</v>
          </cell>
          <cell r="I65" t="str">
            <v>PLNT</v>
          </cell>
          <cell r="J65" t="str">
            <v>PLNT</v>
          </cell>
          <cell r="K65" t="str">
            <v>PLNT</v>
          </cell>
          <cell r="L65" t="str">
            <v>PLNT</v>
          </cell>
        </row>
        <row r="69">
          <cell r="B69" t="str">
            <v>P</v>
          </cell>
          <cell r="C69" t="str">
            <v>P</v>
          </cell>
          <cell r="D69" t="str">
            <v>P</v>
          </cell>
          <cell r="E69" t="str">
            <v>P</v>
          </cell>
          <cell r="F69" t="str">
            <v>P</v>
          </cell>
          <cell r="H69" t="str">
            <v>PLNT</v>
          </cell>
          <cell r="I69" t="str">
            <v>PLNT</v>
          </cell>
          <cell r="J69" t="str">
            <v>PLNT</v>
          </cell>
          <cell r="K69" t="str">
            <v>PLNT</v>
          </cell>
          <cell r="L69" t="str">
            <v>PLNT</v>
          </cell>
        </row>
        <row r="73">
          <cell r="B73" t="str">
            <v>DPW</v>
          </cell>
          <cell r="C73" t="str">
            <v>DPW</v>
          </cell>
          <cell r="D73" t="str">
            <v>DPW</v>
          </cell>
          <cell r="E73" t="str">
            <v>DPW</v>
          </cell>
          <cell r="F73" t="str">
            <v>DPW</v>
          </cell>
          <cell r="H73" t="str">
            <v>PLNT</v>
          </cell>
          <cell r="I73" t="str">
            <v>PLNT</v>
          </cell>
          <cell r="J73" t="str">
            <v>PLNT</v>
          </cell>
          <cell r="K73" t="str">
            <v>PLNT</v>
          </cell>
          <cell r="L73" t="str">
            <v>PLNT</v>
          </cell>
        </row>
        <row r="74">
          <cell r="B74" t="str">
            <v>T</v>
          </cell>
          <cell r="C74" t="str">
            <v>T</v>
          </cell>
          <cell r="D74" t="str">
            <v>T</v>
          </cell>
          <cell r="E74" t="str">
            <v>T</v>
          </cell>
          <cell r="F74" t="str">
            <v>T</v>
          </cell>
          <cell r="H74" t="str">
            <v>PLNT</v>
          </cell>
          <cell r="I74" t="str">
            <v>PLNT</v>
          </cell>
          <cell r="J74" t="str">
            <v>PLNT</v>
          </cell>
          <cell r="K74" t="str">
            <v>PLNT</v>
          </cell>
          <cell r="L74" t="str">
            <v>PLNT</v>
          </cell>
        </row>
        <row r="75">
          <cell r="B75" t="str">
            <v>T</v>
          </cell>
          <cell r="C75" t="str">
            <v>T</v>
          </cell>
          <cell r="D75" t="str">
            <v>T</v>
          </cell>
          <cell r="E75" t="str">
            <v>T</v>
          </cell>
          <cell r="F75" t="str">
            <v>T</v>
          </cell>
          <cell r="H75" t="str">
            <v>PLNT</v>
          </cell>
          <cell r="I75" t="str">
            <v>PLNT</v>
          </cell>
          <cell r="J75" t="str">
            <v>PLNT</v>
          </cell>
          <cell r="K75" t="str">
            <v>PLNT</v>
          </cell>
          <cell r="L75" t="str">
            <v>PLNT</v>
          </cell>
        </row>
        <row r="76">
          <cell r="B76" t="str">
            <v>GP</v>
          </cell>
          <cell r="C76" t="str">
            <v>GP</v>
          </cell>
          <cell r="D76" t="str">
            <v>GP</v>
          </cell>
          <cell r="E76" t="str">
            <v>GP</v>
          </cell>
          <cell r="F76" t="str">
            <v>GP</v>
          </cell>
          <cell r="H76" t="str">
            <v>PLNT</v>
          </cell>
          <cell r="I76" t="str">
            <v>PLNT</v>
          </cell>
          <cell r="J76" t="str">
            <v>PLNT</v>
          </cell>
          <cell r="K76" t="str">
            <v>PLNT</v>
          </cell>
          <cell r="L76" t="str">
            <v>PLNT</v>
          </cell>
        </row>
        <row r="80">
          <cell r="B80" t="str">
            <v>DMSC</v>
          </cell>
          <cell r="C80" t="str">
            <v>DMSC</v>
          </cell>
          <cell r="D80" t="str">
            <v>DMSC</v>
          </cell>
          <cell r="E80" t="str">
            <v>DMSC</v>
          </cell>
          <cell r="F80" t="str">
            <v>DMSC</v>
          </cell>
          <cell r="H80" t="str">
            <v>PLNT</v>
          </cell>
          <cell r="I80" t="str">
            <v>PLNT</v>
          </cell>
          <cell r="J80" t="str">
            <v>PLNT</v>
          </cell>
          <cell r="K80" t="str">
            <v>PLNT</v>
          </cell>
          <cell r="L80" t="str">
            <v>PLNT</v>
          </cell>
        </row>
        <row r="81">
          <cell r="B81" t="str">
            <v>CUST</v>
          </cell>
          <cell r="C81" t="str">
            <v>CUST</v>
          </cell>
          <cell r="D81" t="str">
            <v>CUST</v>
          </cell>
          <cell r="E81" t="str">
            <v>CUST</v>
          </cell>
          <cell r="F81" t="str">
            <v>CUST</v>
          </cell>
          <cell r="H81" t="str">
            <v>CUST</v>
          </cell>
          <cell r="I81" t="str">
            <v>CUST</v>
          </cell>
          <cell r="J81" t="str">
            <v>CUST</v>
          </cell>
          <cell r="K81" t="str">
            <v>CUST</v>
          </cell>
          <cell r="L81" t="str">
            <v>CUST</v>
          </cell>
        </row>
        <row r="82">
          <cell r="B82" t="str">
            <v>OTHSE</v>
          </cell>
          <cell r="C82" t="str">
            <v>OTHSE</v>
          </cell>
          <cell r="D82" t="str">
            <v>OTHSE</v>
          </cell>
          <cell r="E82" t="str">
            <v>OTHSE</v>
          </cell>
          <cell r="F82" t="str">
            <v>OTHSE</v>
          </cell>
          <cell r="H82" t="str">
            <v>PLNT</v>
          </cell>
          <cell r="I82" t="str">
            <v>PLNT</v>
          </cell>
          <cell r="J82" t="str">
            <v>PLNT</v>
          </cell>
          <cell r="K82" t="str">
            <v>PLNT</v>
          </cell>
          <cell r="L82" t="str">
            <v>PLNT</v>
          </cell>
        </row>
        <row r="83">
          <cell r="B83" t="str">
            <v>OTHSO</v>
          </cell>
          <cell r="C83" t="str">
            <v>OTHSO</v>
          </cell>
          <cell r="D83" t="str">
            <v>OTHSO</v>
          </cell>
          <cell r="E83" t="str">
            <v>OTHSO</v>
          </cell>
          <cell r="F83" t="str">
            <v>OTHSO</v>
          </cell>
          <cell r="H83" t="str">
            <v>PLNT</v>
          </cell>
          <cell r="I83" t="str">
            <v>PLNT</v>
          </cell>
          <cell r="J83" t="str">
            <v>PLNT</v>
          </cell>
          <cell r="K83" t="str">
            <v>PLNT</v>
          </cell>
          <cell r="L83" t="str">
            <v>PLNT</v>
          </cell>
        </row>
        <row r="84">
          <cell r="B84" t="str">
            <v>OTHSGR</v>
          </cell>
          <cell r="C84" t="str">
            <v>OTHSGR</v>
          </cell>
          <cell r="D84" t="str">
            <v>OTHSGR</v>
          </cell>
          <cell r="E84" t="str">
            <v>OTHSGR</v>
          </cell>
          <cell r="F84" t="str">
            <v>OTHSGR</v>
          </cell>
          <cell r="H84" t="str">
            <v>PLNT</v>
          </cell>
          <cell r="I84" t="str">
            <v>PLNT</v>
          </cell>
          <cell r="J84" t="str">
            <v>PLNT</v>
          </cell>
          <cell r="K84" t="str">
            <v>PLNT</v>
          </cell>
          <cell r="L84" t="str">
            <v>PLNT</v>
          </cell>
        </row>
        <row r="93">
          <cell r="B93" t="str">
            <v>DPW</v>
          </cell>
          <cell r="C93" t="str">
            <v>DPW</v>
          </cell>
          <cell r="D93" t="str">
            <v>DPW</v>
          </cell>
          <cell r="E93" t="str">
            <v>DPW</v>
          </cell>
          <cell r="F93" t="str">
            <v>DPW</v>
          </cell>
          <cell r="H93" t="str">
            <v>PLNT</v>
          </cell>
          <cell r="I93" t="str">
            <v>PLNT</v>
          </cell>
          <cell r="J93" t="str">
            <v>PLNT</v>
          </cell>
          <cell r="K93" t="str">
            <v>PLNT</v>
          </cell>
          <cell r="L93" t="str">
            <v>PLNT</v>
          </cell>
        </row>
        <row r="94">
          <cell r="B94" t="str">
            <v>T</v>
          </cell>
          <cell r="C94" t="str">
            <v>T</v>
          </cell>
          <cell r="D94" t="str">
            <v>T</v>
          </cell>
          <cell r="E94" t="str">
            <v>T</v>
          </cell>
          <cell r="F94" t="str">
            <v>T</v>
          </cell>
          <cell r="H94" t="str">
            <v>PLNT</v>
          </cell>
          <cell r="I94" t="str">
            <v>PLNT</v>
          </cell>
          <cell r="J94" t="str">
            <v>PLNT</v>
          </cell>
          <cell r="K94" t="str">
            <v>PLNT</v>
          </cell>
          <cell r="L94" t="str">
            <v>PLNT</v>
          </cell>
        </row>
        <row r="95">
          <cell r="B95" t="str">
            <v>G</v>
          </cell>
          <cell r="C95" t="str">
            <v>G</v>
          </cell>
          <cell r="D95" t="str">
            <v>G</v>
          </cell>
          <cell r="E95" t="str">
            <v>G</v>
          </cell>
          <cell r="F95" t="str">
            <v>G</v>
          </cell>
          <cell r="H95" t="str">
            <v>PLNT</v>
          </cell>
          <cell r="I95" t="str">
            <v>PLNT</v>
          </cell>
          <cell r="J95" t="str">
            <v>PLNT</v>
          </cell>
          <cell r="K95" t="str">
            <v>PLNT</v>
          </cell>
          <cell r="L95" t="str">
            <v>PLNT</v>
          </cell>
        </row>
        <row r="96">
          <cell r="B96" t="str">
            <v>T</v>
          </cell>
          <cell r="C96" t="str">
            <v>T</v>
          </cell>
          <cell r="D96" t="str">
            <v>T</v>
          </cell>
          <cell r="E96" t="str">
            <v>T</v>
          </cell>
          <cell r="F96" t="str">
            <v>T</v>
          </cell>
          <cell r="H96" t="str">
            <v>PLNT</v>
          </cell>
          <cell r="I96" t="str">
            <v>PLNT</v>
          </cell>
          <cell r="J96" t="str">
            <v>PLNT</v>
          </cell>
          <cell r="K96" t="str">
            <v>PLNT</v>
          </cell>
          <cell r="L96" t="str">
            <v>PLNT</v>
          </cell>
        </row>
        <row r="97">
          <cell r="B97" t="str">
            <v>P</v>
          </cell>
          <cell r="C97" t="str">
            <v>P</v>
          </cell>
          <cell r="D97" t="str">
            <v>P</v>
          </cell>
          <cell r="E97" t="str">
            <v>P</v>
          </cell>
          <cell r="F97" t="str">
            <v>P</v>
          </cell>
          <cell r="H97" t="str">
            <v>PLNT</v>
          </cell>
          <cell r="I97" t="str">
            <v>PLNT</v>
          </cell>
          <cell r="J97" t="str">
            <v>PLNT</v>
          </cell>
          <cell r="K97" t="str">
            <v>PLNT</v>
          </cell>
          <cell r="L97" t="str">
            <v>PLNT</v>
          </cell>
        </row>
        <row r="101">
          <cell r="B101" t="str">
            <v>DPW</v>
          </cell>
          <cell r="C101" t="str">
            <v>DPW</v>
          </cell>
          <cell r="D101" t="str">
            <v>DPW</v>
          </cell>
          <cell r="E101" t="str">
            <v>DPW</v>
          </cell>
          <cell r="F101" t="str">
            <v>DPW</v>
          </cell>
          <cell r="H101" t="str">
            <v>PLNT</v>
          </cell>
          <cell r="I101" t="str">
            <v>PLNT</v>
          </cell>
          <cell r="J101" t="str">
            <v>PLNT</v>
          </cell>
          <cell r="K101" t="str">
            <v>PLNT</v>
          </cell>
          <cell r="L101" t="str">
            <v>PLNT</v>
          </cell>
        </row>
        <row r="102">
          <cell r="B102" t="str">
            <v>T</v>
          </cell>
          <cell r="C102" t="str">
            <v>T</v>
          </cell>
          <cell r="D102" t="str">
            <v>T</v>
          </cell>
          <cell r="E102" t="str">
            <v>T</v>
          </cell>
          <cell r="F102" t="str">
            <v>T</v>
          </cell>
          <cell r="H102" t="str">
            <v>PLNT</v>
          </cell>
          <cell r="I102" t="str">
            <v>PLNT</v>
          </cell>
          <cell r="J102" t="str">
            <v>PLNT</v>
          </cell>
          <cell r="K102" t="str">
            <v>PLNT</v>
          </cell>
          <cell r="L102" t="str">
            <v>PLNT</v>
          </cell>
        </row>
        <row r="106">
          <cell r="B106" t="str">
            <v>P</v>
          </cell>
          <cell r="C106" t="str">
            <v>P</v>
          </cell>
          <cell r="D106" t="str">
            <v>P</v>
          </cell>
          <cell r="E106" t="str">
            <v>P</v>
          </cell>
          <cell r="F106" t="str">
            <v>P</v>
          </cell>
          <cell r="H106" t="str">
            <v>PLNT</v>
          </cell>
          <cell r="I106" t="str">
            <v>PLNT</v>
          </cell>
          <cell r="J106" t="str">
            <v>PLNT</v>
          </cell>
          <cell r="K106" t="str">
            <v>PLNT</v>
          </cell>
          <cell r="L106" t="str">
            <v>PLNT</v>
          </cell>
        </row>
        <row r="109">
          <cell r="B109" t="str">
            <v>P</v>
          </cell>
          <cell r="C109" t="str">
            <v>P</v>
          </cell>
          <cell r="D109" t="str">
            <v>P</v>
          </cell>
          <cell r="E109" t="str">
            <v>P</v>
          </cell>
          <cell r="F109" t="str">
            <v>P</v>
          </cell>
          <cell r="H109" t="str">
            <v>PLNT</v>
          </cell>
          <cell r="I109" t="str">
            <v>PLNT</v>
          </cell>
          <cell r="J109" t="str">
            <v>PLNT</v>
          </cell>
          <cell r="K109" t="str">
            <v>PLNT</v>
          </cell>
          <cell r="L109" t="str">
            <v>PLNT</v>
          </cell>
        </row>
        <row r="113">
          <cell r="B113" t="str">
            <v>P</v>
          </cell>
          <cell r="C113" t="str">
            <v>P</v>
          </cell>
          <cell r="D113" t="str">
            <v>P</v>
          </cell>
          <cell r="E113" t="str">
            <v>P</v>
          </cell>
          <cell r="F113" t="str">
            <v>P</v>
          </cell>
          <cell r="H113" t="str">
            <v>PLNT</v>
          </cell>
          <cell r="I113" t="str">
            <v>PLNT</v>
          </cell>
          <cell r="J113" t="str">
            <v>PLNT</v>
          </cell>
          <cell r="K113" t="str">
            <v>PLNT</v>
          </cell>
          <cell r="L113" t="str">
            <v>PLNT</v>
          </cell>
        </row>
        <row r="117">
          <cell r="B117" t="str">
            <v>DPW</v>
          </cell>
          <cell r="C117" t="str">
            <v>DPW</v>
          </cell>
          <cell r="D117" t="str">
            <v>DPW</v>
          </cell>
          <cell r="E117" t="str">
            <v>DPW</v>
          </cell>
          <cell r="F117" t="str">
            <v>DPW</v>
          </cell>
          <cell r="H117" t="str">
            <v>PLNT</v>
          </cell>
          <cell r="I117" t="str">
            <v>PLNT</v>
          </cell>
          <cell r="J117" t="str">
            <v>PLNT</v>
          </cell>
          <cell r="K117" t="str">
            <v>PLNT</v>
          </cell>
          <cell r="L117" t="str">
            <v>PLNT</v>
          </cell>
        </row>
        <row r="118">
          <cell r="B118" t="str">
            <v>P</v>
          </cell>
          <cell r="C118" t="str">
            <v>P</v>
          </cell>
          <cell r="D118" t="str">
            <v>P</v>
          </cell>
          <cell r="E118" t="str">
            <v>P</v>
          </cell>
          <cell r="F118" t="str">
            <v>P</v>
          </cell>
          <cell r="H118" t="str">
            <v>PLNT</v>
          </cell>
          <cell r="I118" t="str">
            <v>PLNT</v>
          </cell>
          <cell r="J118" t="str">
            <v>PLNT</v>
          </cell>
          <cell r="K118" t="str">
            <v>PLNT</v>
          </cell>
          <cell r="L118" t="str">
            <v>PLNT</v>
          </cell>
        </row>
        <row r="119">
          <cell r="B119" t="str">
            <v>T</v>
          </cell>
          <cell r="C119" t="str">
            <v>T</v>
          </cell>
          <cell r="D119" t="str">
            <v>T</v>
          </cell>
          <cell r="E119" t="str">
            <v>T</v>
          </cell>
          <cell r="F119" t="str">
            <v>T</v>
          </cell>
          <cell r="H119" t="str">
            <v>PLNT</v>
          </cell>
          <cell r="I119" t="str">
            <v>PLNT</v>
          </cell>
          <cell r="J119" t="str">
            <v>PLNT</v>
          </cell>
          <cell r="K119" t="str">
            <v>PLNT</v>
          </cell>
          <cell r="L119" t="str">
            <v>PLNT</v>
          </cell>
        </row>
        <row r="120">
          <cell r="B120" t="str">
            <v>CUST</v>
          </cell>
          <cell r="C120" t="str">
            <v>CUST</v>
          </cell>
          <cell r="D120" t="str">
            <v>CUST</v>
          </cell>
          <cell r="E120" t="str">
            <v>CUST</v>
          </cell>
          <cell r="F120" t="str">
            <v>CUST</v>
          </cell>
          <cell r="H120" t="str">
            <v>PLNT</v>
          </cell>
          <cell r="I120" t="str">
            <v>PLNT</v>
          </cell>
          <cell r="J120" t="str">
            <v>PLNT</v>
          </cell>
          <cell r="K120" t="str">
            <v>PLNT</v>
          </cell>
          <cell r="L120" t="str">
            <v>PLNT</v>
          </cell>
        </row>
        <row r="121">
          <cell r="B121" t="str">
            <v>PTD</v>
          </cell>
          <cell r="C121" t="str">
            <v>PTD</v>
          </cell>
          <cell r="D121" t="str">
            <v>PTD</v>
          </cell>
          <cell r="E121" t="str">
            <v>PTD</v>
          </cell>
          <cell r="F121" t="str">
            <v>PTD</v>
          </cell>
          <cell r="H121" t="str">
            <v>PLNT</v>
          </cell>
          <cell r="I121" t="str">
            <v>PLNT</v>
          </cell>
          <cell r="J121" t="str">
            <v>PLNT</v>
          </cell>
          <cell r="K121" t="str">
            <v>PLNT</v>
          </cell>
          <cell r="L121" t="str">
            <v>PLNT</v>
          </cell>
        </row>
        <row r="122">
          <cell r="B122" t="str">
            <v>P</v>
          </cell>
          <cell r="C122" t="str">
            <v>P</v>
          </cell>
          <cell r="D122" t="str">
            <v>P</v>
          </cell>
          <cell r="E122" t="str">
            <v>P</v>
          </cell>
          <cell r="F122" t="str">
            <v>P</v>
          </cell>
          <cell r="H122" t="str">
            <v>PLNT</v>
          </cell>
          <cell r="I122" t="str">
            <v>PLNT</v>
          </cell>
          <cell r="J122" t="str">
            <v>PLNT</v>
          </cell>
          <cell r="K122" t="str">
            <v>PLNT</v>
          </cell>
          <cell r="L122" t="str">
            <v>PLNT</v>
          </cell>
        </row>
        <row r="129">
          <cell r="B129" t="str">
            <v>CUST</v>
          </cell>
          <cell r="C129" t="str">
            <v>CUST</v>
          </cell>
          <cell r="D129" t="str">
            <v>CUST</v>
          </cell>
          <cell r="E129" t="str">
            <v>CUST</v>
          </cell>
          <cell r="F129" t="str">
            <v>CUST</v>
          </cell>
          <cell r="H129" t="str">
            <v>CUST</v>
          </cell>
          <cell r="I129" t="str">
            <v>CUST</v>
          </cell>
          <cell r="J129" t="str">
            <v>CUST</v>
          </cell>
          <cell r="K129" t="str">
            <v>CUST</v>
          </cell>
          <cell r="L129" t="str">
            <v>CUST</v>
          </cell>
        </row>
        <row r="133">
          <cell r="B133" t="str">
            <v>P</v>
          </cell>
          <cell r="C133" t="str">
            <v>P</v>
          </cell>
          <cell r="D133" t="str">
            <v>P</v>
          </cell>
          <cell r="E133" t="str">
            <v>P</v>
          </cell>
          <cell r="F133" t="str">
            <v>P</v>
          </cell>
        </row>
        <row r="134">
          <cell r="B134" t="str">
            <v>T</v>
          </cell>
          <cell r="C134" t="str">
            <v>T</v>
          </cell>
          <cell r="D134" t="str">
            <v>T</v>
          </cell>
          <cell r="E134" t="str">
            <v>T</v>
          </cell>
          <cell r="F134" t="str">
            <v>T</v>
          </cell>
        </row>
        <row r="135">
          <cell r="B135" t="str">
            <v>DPW</v>
          </cell>
          <cell r="C135" t="str">
            <v>DPW</v>
          </cell>
          <cell r="D135" t="str">
            <v>DPW</v>
          </cell>
          <cell r="E135" t="str">
            <v>DPW</v>
          </cell>
          <cell r="F135" t="str">
            <v>DPW</v>
          </cell>
          <cell r="H135" t="str">
            <v>PLNT</v>
          </cell>
          <cell r="I135" t="str">
            <v>PLNT</v>
          </cell>
          <cell r="J135" t="str">
            <v>PLNT</v>
          </cell>
          <cell r="K135" t="str">
            <v>PLNT</v>
          </cell>
          <cell r="L135" t="str">
            <v>PLNT</v>
          </cell>
        </row>
        <row r="144">
          <cell r="B144" t="str">
            <v>P</v>
          </cell>
          <cell r="C144" t="str">
            <v>P</v>
          </cell>
          <cell r="D144" t="str">
            <v>P</v>
          </cell>
          <cell r="E144" t="str">
            <v>P</v>
          </cell>
          <cell r="F144" t="str">
            <v>P</v>
          </cell>
        </row>
        <row r="145">
          <cell r="B145" t="str">
            <v>P</v>
          </cell>
          <cell r="C145" t="str">
            <v>P</v>
          </cell>
          <cell r="D145" t="str">
            <v>P</v>
          </cell>
          <cell r="E145" t="str">
            <v>P</v>
          </cell>
          <cell r="F145" t="str">
            <v>P</v>
          </cell>
        </row>
        <row r="149">
          <cell r="B149" t="str">
            <v>P</v>
          </cell>
          <cell r="C149" t="str">
            <v>P</v>
          </cell>
          <cell r="D149" t="str">
            <v>P</v>
          </cell>
          <cell r="E149" t="str">
            <v>P</v>
          </cell>
          <cell r="F149" t="str">
            <v>P</v>
          </cell>
        </row>
        <row r="150">
          <cell r="B150" t="str">
            <v>P</v>
          </cell>
          <cell r="C150" t="str">
            <v>P</v>
          </cell>
          <cell r="D150" t="str">
            <v>P</v>
          </cell>
          <cell r="E150" t="str">
            <v>P</v>
          </cell>
          <cell r="F150" t="str">
            <v>P</v>
          </cell>
        </row>
        <row r="151">
          <cell r="B151" t="str">
            <v>P</v>
          </cell>
          <cell r="C151" t="str">
            <v>P</v>
          </cell>
          <cell r="D151" t="str">
            <v>P</v>
          </cell>
          <cell r="E151" t="str">
            <v>P</v>
          </cell>
          <cell r="F151" t="str">
            <v>P</v>
          </cell>
        </row>
        <row r="152">
          <cell r="B152" t="str">
            <v>P</v>
          </cell>
          <cell r="C152" t="str">
            <v>P</v>
          </cell>
          <cell r="D152" t="str">
            <v>P</v>
          </cell>
          <cell r="E152" t="str">
            <v>P</v>
          </cell>
          <cell r="F152" t="str">
            <v>P</v>
          </cell>
        </row>
        <row r="153">
          <cell r="B153" t="str">
            <v>P</v>
          </cell>
          <cell r="C153" t="str">
            <v>P</v>
          </cell>
          <cell r="D153" t="str">
            <v>P</v>
          </cell>
          <cell r="E153" t="str">
            <v>P</v>
          </cell>
          <cell r="F153" t="str">
            <v>P</v>
          </cell>
        </row>
        <row r="156">
          <cell r="B156" t="str">
            <v>P</v>
          </cell>
          <cell r="C156" t="str">
            <v>P</v>
          </cell>
          <cell r="D156" t="str">
            <v>P</v>
          </cell>
          <cell r="E156" t="str">
            <v>P</v>
          </cell>
          <cell r="F156" t="str">
            <v>P</v>
          </cell>
        </row>
        <row r="157">
          <cell r="B157" t="str">
            <v>P</v>
          </cell>
          <cell r="C157" t="str">
            <v>P</v>
          </cell>
          <cell r="D157" t="str">
            <v>P</v>
          </cell>
          <cell r="E157" t="str">
            <v>P</v>
          </cell>
          <cell r="F157" t="str">
            <v>P</v>
          </cell>
        </row>
        <row r="158">
          <cell r="B158" t="str">
            <v>P</v>
          </cell>
          <cell r="C158" t="str">
            <v>P</v>
          </cell>
          <cell r="D158" t="str">
            <v>P</v>
          </cell>
          <cell r="E158" t="str">
            <v>P</v>
          </cell>
          <cell r="F158" t="str">
            <v>P</v>
          </cell>
        </row>
        <row r="159">
          <cell r="B159" t="str">
            <v>P</v>
          </cell>
          <cell r="C159" t="str">
            <v>P</v>
          </cell>
          <cell r="D159" t="str">
            <v>P</v>
          </cell>
          <cell r="E159" t="str">
            <v>P</v>
          </cell>
          <cell r="F159" t="str">
            <v>P</v>
          </cell>
        </row>
        <row r="163">
          <cell r="B163" t="str">
            <v>P</v>
          </cell>
          <cell r="C163" t="str">
            <v>P</v>
          </cell>
          <cell r="D163" t="str">
            <v>P</v>
          </cell>
          <cell r="E163" t="str">
            <v>P</v>
          </cell>
          <cell r="F163" t="str">
            <v>P</v>
          </cell>
        </row>
        <row r="164">
          <cell r="B164" t="str">
            <v>P</v>
          </cell>
          <cell r="C164" t="str">
            <v>P</v>
          </cell>
          <cell r="D164" t="str">
            <v>P</v>
          </cell>
          <cell r="E164" t="str">
            <v>P</v>
          </cell>
          <cell r="F164" t="str">
            <v>P</v>
          </cell>
        </row>
        <row r="168">
          <cell r="B168" t="str">
            <v>P</v>
          </cell>
          <cell r="C168" t="str">
            <v>P</v>
          </cell>
          <cell r="D168" t="str">
            <v>P</v>
          </cell>
          <cell r="E168" t="str">
            <v>P</v>
          </cell>
          <cell r="F168" t="str">
            <v>P</v>
          </cell>
        </row>
        <row r="171">
          <cell r="B171" t="str">
            <v>P</v>
          </cell>
          <cell r="C171" t="str">
            <v>P</v>
          </cell>
          <cell r="D171" t="str">
            <v>P</v>
          </cell>
          <cell r="E171" t="str">
            <v>P</v>
          </cell>
          <cell r="F171" t="str">
            <v>P</v>
          </cell>
        </row>
        <row r="175">
          <cell r="B175" t="str">
            <v>P</v>
          </cell>
          <cell r="C175" t="str">
            <v>P</v>
          </cell>
          <cell r="D175" t="str">
            <v>P</v>
          </cell>
          <cell r="E175" t="str">
            <v>P</v>
          </cell>
          <cell r="F175" t="str">
            <v>P</v>
          </cell>
        </row>
        <row r="176">
          <cell r="B176" t="str">
            <v>P</v>
          </cell>
          <cell r="C176" t="str">
            <v>P</v>
          </cell>
          <cell r="D176" t="str">
            <v>P</v>
          </cell>
          <cell r="E176" t="str">
            <v>P</v>
          </cell>
          <cell r="F176" t="str">
            <v>P</v>
          </cell>
        </row>
        <row r="180">
          <cell r="B180" t="str">
            <v>P</v>
          </cell>
          <cell r="C180" t="str">
            <v>P</v>
          </cell>
          <cell r="D180" t="str">
            <v>P</v>
          </cell>
          <cell r="E180" t="str">
            <v>P</v>
          </cell>
          <cell r="F180" t="str">
            <v>P</v>
          </cell>
        </row>
        <row r="181">
          <cell r="B181" t="str">
            <v>P</v>
          </cell>
          <cell r="C181" t="str">
            <v>P</v>
          </cell>
          <cell r="D181" t="str">
            <v>P</v>
          </cell>
          <cell r="E181" t="str">
            <v>P</v>
          </cell>
          <cell r="F181" t="str">
            <v>P</v>
          </cell>
        </row>
        <row r="182">
          <cell r="B182" t="str">
            <v>P</v>
          </cell>
          <cell r="C182" t="str">
            <v>P</v>
          </cell>
          <cell r="D182" t="str">
            <v>P</v>
          </cell>
          <cell r="E182" t="str">
            <v>P</v>
          </cell>
          <cell r="F182" t="str">
            <v>P</v>
          </cell>
        </row>
        <row r="186">
          <cell r="B186" t="str">
            <v>P</v>
          </cell>
          <cell r="C186" t="str">
            <v>P</v>
          </cell>
          <cell r="D186" t="str">
            <v>P</v>
          </cell>
          <cell r="E186" t="str">
            <v>P</v>
          </cell>
          <cell r="F186" t="str">
            <v>P</v>
          </cell>
        </row>
        <row r="187">
          <cell r="B187" t="str">
            <v>P</v>
          </cell>
          <cell r="C187" t="str">
            <v>P</v>
          </cell>
          <cell r="D187" t="str">
            <v>P</v>
          </cell>
          <cell r="E187" t="str">
            <v>P</v>
          </cell>
          <cell r="F187" t="str">
            <v>P</v>
          </cell>
        </row>
        <row r="191">
          <cell r="B191" t="str">
            <v>P</v>
          </cell>
          <cell r="C191" t="str">
            <v>P</v>
          </cell>
          <cell r="D191" t="str">
            <v>P</v>
          </cell>
          <cell r="E191" t="str">
            <v>P</v>
          </cell>
          <cell r="F191" t="str">
            <v>P</v>
          </cell>
        </row>
        <row r="192">
          <cell r="B192" t="str">
            <v>P</v>
          </cell>
          <cell r="C192" t="str">
            <v>P</v>
          </cell>
          <cell r="D192" t="str">
            <v>P</v>
          </cell>
          <cell r="E192" t="str">
            <v>P</v>
          </cell>
          <cell r="F192" t="str">
            <v>P</v>
          </cell>
        </row>
        <row r="196">
          <cell r="B196" t="str">
            <v>P</v>
          </cell>
          <cell r="C196" t="str">
            <v>P</v>
          </cell>
          <cell r="D196" t="str">
            <v>P</v>
          </cell>
          <cell r="E196" t="str">
            <v>P</v>
          </cell>
          <cell r="F196" t="str">
            <v>P</v>
          </cell>
        </row>
        <row r="197">
          <cell r="B197" t="str">
            <v>P</v>
          </cell>
          <cell r="C197" t="str">
            <v>P</v>
          </cell>
          <cell r="D197" t="str">
            <v>P</v>
          </cell>
          <cell r="E197" t="str">
            <v>P</v>
          </cell>
          <cell r="F197" t="str">
            <v>P</v>
          </cell>
        </row>
        <row r="201">
          <cell r="B201" t="str">
            <v>P</v>
          </cell>
          <cell r="C201" t="str">
            <v>P</v>
          </cell>
          <cell r="D201" t="str">
            <v>P</v>
          </cell>
          <cell r="E201" t="str">
            <v>P</v>
          </cell>
          <cell r="F201" t="str">
            <v>P</v>
          </cell>
        </row>
        <row r="202">
          <cell r="B202" t="str">
            <v>P</v>
          </cell>
          <cell r="C202" t="str">
            <v>P</v>
          </cell>
          <cell r="D202" t="str">
            <v>P</v>
          </cell>
          <cell r="E202" t="str">
            <v>P</v>
          </cell>
          <cell r="F202" t="str">
            <v>P</v>
          </cell>
        </row>
        <row r="206">
          <cell r="B206" t="str">
            <v>P</v>
          </cell>
          <cell r="C206" t="str">
            <v>P</v>
          </cell>
          <cell r="D206" t="str">
            <v>P</v>
          </cell>
          <cell r="E206" t="str">
            <v>P</v>
          </cell>
          <cell r="F206" t="str">
            <v>P</v>
          </cell>
        </row>
        <row r="207">
          <cell r="B207" t="str">
            <v>P</v>
          </cell>
          <cell r="C207" t="str">
            <v>P</v>
          </cell>
          <cell r="D207" t="str">
            <v>P</v>
          </cell>
          <cell r="E207" t="str">
            <v>P</v>
          </cell>
          <cell r="F207" t="str">
            <v>P</v>
          </cell>
        </row>
        <row r="211">
          <cell r="B211" t="str">
            <v>P</v>
          </cell>
          <cell r="C211" t="str">
            <v>P</v>
          </cell>
          <cell r="D211" t="str">
            <v>P</v>
          </cell>
          <cell r="E211" t="str">
            <v>P</v>
          </cell>
          <cell r="F211" t="str">
            <v>P</v>
          </cell>
        </row>
        <row r="212">
          <cell r="B212" t="str">
            <v>P</v>
          </cell>
          <cell r="C212" t="str">
            <v>P</v>
          </cell>
          <cell r="D212" t="str">
            <v>P</v>
          </cell>
          <cell r="E212" t="str">
            <v>P</v>
          </cell>
          <cell r="F212" t="str">
            <v>P</v>
          </cell>
        </row>
        <row r="218">
          <cell r="B218" t="str">
            <v>P</v>
          </cell>
          <cell r="C218" t="str">
            <v>P</v>
          </cell>
          <cell r="D218" t="str">
            <v>P</v>
          </cell>
          <cell r="E218" t="str">
            <v>P</v>
          </cell>
          <cell r="F218" t="str">
            <v>P</v>
          </cell>
        </row>
        <row r="222">
          <cell r="B222" t="str">
            <v>P</v>
          </cell>
          <cell r="C222" t="str">
            <v>P</v>
          </cell>
          <cell r="D222" t="str">
            <v>P</v>
          </cell>
          <cell r="E222" t="str">
            <v>P</v>
          </cell>
          <cell r="F222" t="str">
            <v>P</v>
          </cell>
        </row>
        <row r="227">
          <cell r="B227" t="str">
            <v>P</v>
          </cell>
          <cell r="C227" t="str">
            <v>P</v>
          </cell>
          <cell r="D227" t="str">
            <v>P</v>
          </cell>
          <cell r="E227" t="str">
            <v>P</v>
          </cell>
          <cell r="F227" t="str">
            <v>P</v>
          </cell>
        </row>
        <row r="231">
          <cell r="B231" t="str">
            <v>P</v>
          </cell>
          <cell r="C231" t="str">
            <v>P</v>
          </cell>
          <cell r="D231" t="str">
            <v>P</v>
          </cell>
          <cell r="E231" t="str">
            <v>P</v>
          </cell>
          <cell r="F231" t="str">
            <v>P</v>
          </cell>
        </row>
        <row r="235">
          <cell r="B235" t="str">
            <v>P</v>
          </cell>
          <cell r="C235" t="str">
            <v>P</v>
          </cell>
          <cell r="D235" t="str">
            <v>P</v>
          </cell>
          <cell r="E235" t="str">
            <v>P</v>
          </cell>
          <cell r="F235" t="str">
            <v>P</v>
          </cell>
        </row>
        <row r="239">
          <cell r="B239" t="str">
            <v>P</v>
          </cell>
          <cell r="C239" t="str">
            <v>P</v>
          </cell>
          <cell r="D239" t="str">
            <v>P</v>
          </cell>
          <cell r="E239" t="str">
            <v>P</v>
          </cell>
          <cell r="F239" t="str">
            <v>P</v>
          </cell>
        </row>
        <row r="243">
          <cell r="B243" t="str">
            <v>P</v>
          </cell>
          <cell r="C243" t="str">
            <v>P</v>
          </cell>
          <cell r="D243" t="str">
            <v>P</v>
          </cell>
          <cell r="E243" t="str">
            <v>P</v>
          </cell>
          <cell r="F243" t="str">
            <v>P</v>
          </cell>
        </row>
        <row r="247">
          <cell r="B247" t="str">
            <v>P</v>
          </cell>
          <cell r="C247" t="str">
            <v>P</v>
          </cell>
          <cell r="D247" t="str">
            <v>P</v>
          </cell>
          <cell r="E247" t="str">
            <v>P</v>
          </cell>
          <cell r="F247" t="str">
            <v>P</v>
          </cell>
        </row>
        <row r="251">
          <cell r="B251" t="str">
            <v>P</v>
          </cell>
          <cell r="C251" t="str">
            <v>P</v>
          </cell>
          <cell r="D251" t="str">
            <v>P</v>
          </cell>
          <cell r="E251" t="str">
            <v>P</v>
          </cell>
          <cell r="F251" t="str">
            <v>P</v>
          </cell>
        </row>
        <row r="255">
          <cell r="B255" t="str">
            <v>P</v>
          </cell>
          <cell r="C255" t="str">
            <v>P</v>
          </cell>
          <cell r="D255" t="str">
            <v>P</v>
          </cell>
          <cell r="E255" t="str">
            <v>P</v>
          </cell>
          <cell r="F255" t="str">
            <v>P</v>
          </cell>
        </row>
        <row r="259">
          <cell r="B259" t="str">
            <v>P</v>
          </cell>
          <cell r="C259" t="str">
            <v>P</v>
          </cell>
          <cell r="D259" t="str">
            <v>P</v>
          </cell>
          <cell r="E259" t="str">
            <v>P</v>
          </cell>
          <cell r="F259" t="str">
            <v>P</v>
          </cell>
        </row>
        <row r="266">
          <cell r="B266" t="str">
            <v>P</v>
          </cell>
          <cell r="C266" t="str">
            <v>P</v>
          </cell>
          <cell r="D266" t="str">
            <v>P</v>
          </cell>
          <cell r="E266" t="str">
            <v>P</v>
          </cell>
          <cell r="F266" t="str">
            <v>P</v>
          </cell>
        </row>
        <row r="267">
          <cell r="B267" t="str">
            <v>P</v>
          </cell>
          <cell r="C267" t="str">
            <v>P</v>
          </cell>
          <cell r="D267" t="str">
            <v>P</v>
          </cell>
          <cell r="E267" t="str">
            <v>P</v>
          </cell>
          <cell r="F267" t="str">
            <v>P</v>
          </cell>
        </row>
        <row r="271">
          <cell r="B271" t="str">
            <v>P</v>
          </cell>
          <cell r="C271" t="str">
            <v>P</v>
          </cell>
          <cell r="D271" t="str">
            <v>P</v>
          </cell>
          <cell r="E271" t="str">
            <v>P</v>
          </cell>
          <cell r="F271" t="str">
            <v>P</v>
          </cell>
        </row>
        <row r="272">
          <cell r="B272" t="str">
            <v>P</v>
          </cell>
          <cell r="C272" t="str">
            <v>P</v>
          </cell>
          <cell r="D272" t="str">
            <v>P</v>
          </cell>
          <cell r="E272" t="str">
            <v>P</v>
          </cell>
          <cell r="F272" t="str">
            <v>P</v>
          </cell>
        </row>
        <row r="276">
          <cell r="B276" t="str">
            <v>P</v>
          </cell>
          <cell r="C276" t="str">
            <v>P</v>
          </cell>
          <cell r="D276" t="str">
            <v>P</v>
          </cell>
          <cell r="E276" t="str">
            <v>P</v>
          </cell>
          <cell r="F276" t="str">
            <v>P</v>
          </cell>
        </row>
        <row r="277">
          <cell r="B277" t="str">
            <v>P</v>
          </cell>
          <cell r="C277" t="str">
            <v>P</v>
          </cell>
          <cell r="D277" t="str">
            <v>P</v>
          </cell>
          <cell r="E277" t="str">
            <v>P</v>
          </cell>
          <cell r="F277" t="str">
            <v>P</v>
          </cell>
        </row>
        <row r="281">
          <cell r="B281" t="str">
            <v>P</v>
          </cell>
          <cell r="C281" t="str">
            <v>P</v>
          </cell>
          <cell r="D281" t="str">
            <v>P</v>
          </cell>
          <cell r="E281" t="str">
            <v>P</v>
          </cell>
          <cell r="F281" t="str">
            <v>P</v>
          </cell>
        </row>
        <row r="285">
          <cell r="B285" t="str">
            <v>P</v>
          </cell>
          <cell r="C285" t="str">
            <v>P</v>
          </cell>
          <cell r="D285" t="str">
            <v>P</v>
          </cell>
          <cell r="E285" t="str">
            <v>P</v>
          </cell>
          <cell r="F285" t="str">
            <v>P</v>
          </cell>
        </row>
        <row r="286">
          <cell r="B286" t="str">
            <v>P</v>
          </cell>
          <cell r="C286" t="str">
            <v>P</v>
          </cell>
          <cell r="D286" t="str">
            <v>P</v>
          </cell>
          <cell r="E286" t="str">
            <v>P</v>
          </cell>
          <cell r="F286" t="str">
            <v>P</v>
          </cell>
        </row>
        <row r="290">
          <cell r="B290" t="str">
            <v>P</v>
          </cell>
          <cell r="C290" t="str">
            <v>P</v>
          </cell>
          <cell r="D290" t="str">
            <v>P</v>
          </cell>
          <cell r="E290" t="str">
            <v>P</v>
          </cell>
          <cell r="F290" t="str">
            <v>P</v>
          </cell>
        </row>
        <row r="291">
          <cell r="B291" t="str">
            <v>P</v>
          </cell>
          <cell r="C291" t="str">
            <v>P</v>
          </cell>
          <cell r="D291" t="str">
            <v>P</v>
          </cell>
          <cell r="E291" t="str">
            <v>P</v>
          </cell>
          <cell r="F291" t="str">
            <v>P</v>
          </cell>
        </row>
        <row r="295">
          <cell r="B295" t="str">
            <v>P</v>
          </cell>
          <cell r="C295" t="str">
            <v>P</v>
          </cell>
          <cell r="D295" t="str">
            <v>P</v>
          </cell>
          <cell r="E295" t="str">
            <v>P</v>
          </cell>
          <cell r="F295" t="str">
            <v>P</v>
          </cell>
        </row>
        <row r="299">
          <cell r="B299" t="str">
            <v>P</v>
          </cell>
          <cell r="C299" t="str">
            <v>P</v>
          </cell>
          <cell r="D299" t="str">
            <v>P</v>
          </cell>
          <cell r="E299" t="str">
            <v>P</v>
          </cell>
          <cell r="F299" t="str">
            <v>P</v>
          </cell>
        </row>
        <row r="300">
          <cell r="B300" t="str">
            <v>P</v>
          </cell>
          <cell r="C300" t="str">
            <v>P</v>
          </cell>
          <cell r="D300" t="str">
            <v>P</v>
          </cell>
          <cell r="E300" t="str">
            <v>P</v>
          </cell>
          <cell r="F300" t="str">
            <v>P</v>
          </cell>
        </row>
        <row r="304">
          <cell r="B304" t="str">
            <v>P</v>
          </cell>
          <cell r="C304" t="str">
            <v>P</v>
          </cell>
          <cell r="D304" t="str">
            <v>P</v>
          </cell>
          <cell r="E304" t="str">
            <v>P</v>
          </cell>
          <cell r="F304" t="str">
            <v>P</v>
          </cell>
        </row>
        <row r="305">
          <cell r="B305" t="str">
            <v>P</v>
          </cell>
          <cell r="C305" t="str">
            <v>P</v>
          </cell>
          <cell r="D305" t="str">
            <v>P</v>
          </cell>
          <cell r="E305" t="str">
            <v>P</v>
          </cell>
          <cell r="F305" t="str">
            <v>P</v>
          </cell>
        </row>
        <row r="309">
          <cell r="B309" t="str">
            <v>P</v>
          </cell>
          <cell r="C309" t="str">
            <v>P</v>
          </cell>
          <cell r="D309" t="str">
            <v>P</v>
          </cell>
          <cell r="E309" t="str">
            <v>P</v>
          </cell>
          <cell r="F309" t="str">
            <v>P</v>
          </cell>
        </row>
        <row r="310">
          <cell r="B310" t="str">
            <v>P</v>
          </cell>
          <cell r="C310" t="str">
            <v>P</v>
          </cell>
          <cell r="D310" t="str">
            <v>P</v>
          </cell>
          <cell r="E310" t="str">
            <v>P</v>
          </cell>
          <cell r="F310" t="str">
            <v>P</v>
          </cell>
        </row>
        <row r="314">
          <cell r="B314" t="str">
            <v>P</v>
          </cell>
          <cell r="C314" t="str">
            <v>P</v>
          </cell>
          <cell r="D314" t="str">
            <v>P</v>
          </cell>
          <cell r="E314" t="str">
            <v>P</v>
          </cell>
          <cell r="F314" t="str">
            <v>P</v>
          </cell>
        </row>
        <row r="315">
          <cell r="B315" t="str">
            <v>P</v>
          </cell>
          <cell r="C315" t="str">
            <v>P</v>
          </cell>
          <cell r="D315" t="str">
            <v>P</v>
          </cell>
          <cell r="E315" t="str">
            <v>P</v>
          </cell>
          <cell r="F315" t="str">
            <v>P</v>
          </cell>
        </row>
        <row r="322">
          <cell r="B322" t="str">
            <v>P</v>
          </cell>
          <cell r="C322" t="str">
            <v>P</v>
          </cell>
          <cell r="D322" t="str">
            <v>P</v>
          </cell>
          <cell r="E322" t="str">
            <v>P</v>
          </cell>
          <cell r="F322" t="str">
            <v>P</v>
          </cell>
        </row>
        <row r="326">
          <cell r="B326" t="str">
            <v>P</v>
          </cell>
          <cell r="C326" t="str">
            <v>P</v>
          </cell>
          <cell r="D326" t="str">
            <v>P</v>
          </cell>
          <cell r="E326" t="str">
            <v>P</v>
          </cell>
          <cell r="F326" t="str">
            <v>P</v>
          </cell>
        </row>
        <row r="327">
          <cell r="B327" t="str">
            <v>P</v>
          </cell>
          <cell r="C327" t="str">
            <v>P</v>
          </cell>
          <cell r="D327" t="str">
            <v>P</v>
          </cell>
          <cell r="E327" t="str">
            <v>P</v>
          </cell>
          <cell r="F327" t="str">
            <v>P</v>
          </cell>
        </row>
        <row r="331">
          <cell r="B331" t="str">
            <v>P</v>
          </cell>
          <cell r="C331" t="str">
            <v>P</v>
          </cell>
          <cell r="D331" t="str">
            <v>P</v>
          </cell>
          <cell r="E331" t="str">
            <v>P</v>
          </cell>
          <cell r="F331" t="str">
            <v>P</v>
          </cell>
        </row>
        <row r="332">
          <cell r="B332" t="str">
            <v>P</v>
          </cell>
          <cell r="C332" t="str">
            <v>P</v>
          </cell>
          <cell r="D332" t="str">
            <v>P</v>
          </cell>
          <cell r="E332" t="str">
            <v>P</v>
          </cell>
          <cell r="F332" t="str">
            <v>P</v>
          </cell>
        </row>
        <row r="336">
          <cell r="B336" t="str">
            <v>P</v>
          </cell>
          <cell r="C336" t="str">
            <v>P</v>
          </cell>
          <cell r="D336" t="str">
            <v>P</v>
          </cell>
          <cell r="E336" t="str">
            <v>P</v>
          </cell>
          <cell r="F336" t="str">
            <v>P</v>
          </cell>
        </row>
        <row r="337">
          <cell r="B337" t="str">
            <v>P</v>
          </cell>
          <cell r="C337" t="str">
            <v>P</v>
          </cell>
          <cell r="D337" t="str">
            <v>P</v>
          </cell>
          <cell r="E337" t="str">
            <v>P</v>
          </cell>
          <cell r="F337" t="str">
            <v>P</v>
          </cell>
        </row>
        <row r="342">
          <cell r="B342" t="str">
            <v>P</v>
          </cell>
          <cell r="C342" t="str">
            <v>P</v>
          </cell>
          <cell r="D342" t="str">
            <v>P</v>
          </cell>
          <cell r="E342" t="str">
            <v>P</v>
          </cell>
          <cell r="F342" t="str">
            <v>P</v>
          </cell>
        </row>
        <row r="343">
          <cell r="B343" t="str">
            <v>P</v>
          </cell>
          <cell r="C343" t="str">
            <v>P</v>
          </cell>
          <cell r="D343" t="str">
            <v>P</v>
          </cell>
          <cell r="E343" t="str">
            <v>P</v>
          </cell>
          <cell r="F343" t="str">
            <v>P</v>
          </cell>
        </row>
        <row r="347">
          <cell r="B347" t="str">
            <v>P</v>
          </cell>
          <cell r="C347" t="str">
            <v>P</v>
          </cell>
          <cell r="D347" t="str">
            <v>P</v>
          </cell>
          <cell r="E347" t="str">
            <v>P</v>
          </cell>
          <cell r="F347" t="str">
            <v>P</v>
          </cell>
        </row>
        <row r="351">
          <cell r="B351" t="str">
            <v>P</v>
          </cell>
          <cell r="C351" t="str">
            <v>P</v>
          </cell>
          <cell r="D351" t="str">
            <v>P</v>
          </cell>
          <cell r="E351" t="str">
            <v>P</v>
          </cell>
          <cell r="F351" t="str">
            <v>P</v>
          </cell>
        </row>
        <row r="352">
          <cell r="B352" t="str">
            <v>P</v>
          </cell>
          <cell r="C352" t="str">
            <v>P</v>
          </cell>
          <cell r="D352" t="str">
            <v>P</v>
          </cell>
          <cell r="E352" t="str">
            <v>P</v>
          </cell>
          <cell r="F352" t="str">
            <v>P</v>
          </cell>
        </row>
        <row r="357">
          <cell r="B357" t="str">
            <v>P</v>
          </cell>
          <cell r="C357" t="str">
            <v>P</v>
          </cell>
          <cell r="D357" t="str">
            <v>P</v>
          </cell>
          <cell r="E357" t="str">
            <v>P</v>
          </cell>
          <cell r="F357" t="str">
            <v>P</v>
          </cell>
        </row>
        <row r="358">
          <cell r="B358" t="str">
            <v>P</v>
          </cell>
          <cell r="C358" t="str">
            <v>P</v>
          </cell>
          <cell r="D358" t="str">
            <v>P</v>
          </cell>
          <cell r="E358" t="str">
            <v>P</v>
          </cell>
          <cell r="F358" t="str">
            <v>P</v>
          </cell>
        </row>
        <row r="359">
          <cell r="B359" t="str">
            <v>P</v>
          </cell>
          <cell r="C359" t="str">
            <v>P</v>
          </cell>
          <cell r="D359" t="str">
            <v>P</v>
          </cell>
          <cell r="E359" t="str">
            <v>P</v>
          </cell>
          <cell r="F359" t="str">
            <v>P</v>
          </cell>
        </row>
        <row r="363">
          <cell r="B363" t="str">
            <v>P</v>
          </cell>
          <cell r="C363" t="str">
            <v>P</v>
          </cell>
          <cell r="D363" t="str">
            <v>P</v>
          </cell>
          <cell r="E363" t="str">
            <v>P</v>
          </cell>
          <cell r="F363" t="str">
            <v>P</v>
          </cell>
        </row>
        <row r="364">
          <cell r="B364" t="str">
            <v>P</v>
          </cell>
          <cell r="C364" t="str">
            <v>P</v>
          </cell>
          <cell r="D364" t="str">
            <v>P</v>
          </cell>
          <cell r="E364" t="str">
            <v>P</v>
          </cell>
          <cell r="F364" t="str">
            <v>P</v>
          </cell>
        </row>
        <row r="365">
          <cell r="B365" t="str">
            <v>P</v>
          </cell>
          <cell r="C365" t="str">
            <v>P</v>
          </cell>
          <cell r="D365" t="str">
            <v>P</v>
          </cell>
          <cell r="E365" t="str">
            <v>P</v>
          </cell>
          <cell r="F365" t="str">
            <v>P</v>
          </cell>
        </row>
        <row r="371">
          <cell r="B371" t="str">
            <v>DMSC</v>
          </cell>
          <cell r="C371" t="str">
            <v>DMSC</v>
          </cell>
          <cell r="D371" t="str">
            <v>DMSC</v>
          </cell>
          <cell r="E371" t="str">
            <v>DMSC</v>
          </cell>
          <cell r="F371" t="str">
            <v>DMSC</v>
          </cell>
        </row>
        <row r="372">
          <cell r="B372" t="str">
            <v>P</v>
          </cell>
          <cell r="C372" t="str">
            <v>P</v>
          </cell>
          <cell r="D372" t="str">
            <v>P</v>
          </cell>
          <cell r="E372" t="str">
            <v>P</v>
          </cell>
          <cell r="F372" t="str">
            <v>P</v>
          </cell>
        </row>
        <row r="373">
          <cell r="B373" t="str">
            <v>P</v>
          </cell>
          <cell r="C373" t="str">
            <v>P</v>
          </cell>
          <cell r="D373" t="str">
            <v>P</v>
          </cell>
          <cell r="E373" t="str">
            <v>P</v>
          </cell>
          <cell r="F373" t="str">
            <v>P</v>
          </cell>
        </row>
        <row r="374">
          <cell r="B374" t="str">
            <v>P</v>
          </cell>
          <cell r="C374" t="str">
            <v>P</v>
          </cell>
          <cell r="D374" t="str">
            <v>P</v>
          </cell>
          <cell r="E374" t="str">
            <v>P</v>
          </cell>
          <cell r="F374" t="str">
            <v>P</v>
          </cell>
        </row>
        <row r="375">
          <cell r="B375" t="str">
            <v>P</v>
          </cell>
          <cell r="C375" t="str">
            <v>P</v>
          </cell>
          <cell r="D375" t="str">
            <v>P</v>
          </cell>
          <cell r="E375" t="str">
            <v>P</v>
          </cell>
          <cell r="F375" t="str">
            <v>P</v>
          </cell>
        </row>
        <row r="379">
          <cell r="B379" t="str">
            <v>P</v>
          </cell>
          <cell r="C379" t="str">
            <v>P</v>
          </cell>
          <cell r="D379" t="str">
            <v>P</v>
          </cell>
          <cell r="E379" t="str">
            <v>P</v>
          </cell>
          <cell r="F379" t="str">
            <v>P</v>
          </cell>
        </row>
        <row r="383">
          <cell r="B383" t="str">
            <v>P</v>
          </cell>
          <cell r="C383" t="str">
            <v>P</v>
          </cell>
          <cell r="D383" t="str">
            <v>P</v>
          </cell>
          <cell r="E383" t="str">
            <v>P</v>
          </cell>
          <cell r="F383" t="str">
            <v>P</v>
          </cell>
        </row>
        <row r="384">
          <cell r="B384" t="str">
            <v>P</v>
          </cell>
          <cell r="C384" t="str">
            <v>P</v>
          </cell>
          <cell r="D384" t="str">
            <v>P</v>
          </cell>
          <cell r="E384" t="str">
            <v>P</v>
          </cell>
          <cell r="F384" t="str">
            <v>P</v>
          </cell>
        </row>
        <row r="385">
          <cell r="B385" t="str">
            <v>P</v>
          </cell>
          <cell r="C385" t="str">
            <v>P</v>
          </cell>
          <cell r="D385" t="str">
            <v>P</v>
          </cell>
          <cell r="E385" t="str">
            <v>P</v>
          </cell>
          <cell r="F385" t="str">
            <v>P</v>
          </cell>
        </row>
        <row r="386">
          <cell r="B386" t="str">
            <v>P</v>
          </cell>
          <cell r="C386" t="str">
            <v>P</v>
          </cell>
          <cell r="D386" t="str">
            <v>P</v>
          </cell>
          <cell r="E386" t="str">
            <v>P</v>
          </cell>
          <cell r="F386" t="str">
            <v>P</v>
          </cell>
        </row>
        <row r="387">
          <cell r="B387" t="str">
            <v>P</v>
          </cell>
          <cell r="C387" t="str">
            <v>P</v>
          </cell>
          <cell r="D387" t="str">
            <v>P</v>
          </cell>
          <cell r="E387" t="str">
            <v>P</v>
          </cell>
          <cell r="F387" t="str">
            <v>P</v>
          </cell>
        </row>
        <row r="388">
          <cell r="B388" t="str">
            <v>P</v>
          </cell>
          <cell r="C388" t="str">
            <v>P</v>
          </cell>
          <cell r="D388" t="str">
            <v>P</v>
          </cell>
          <cell r="E388" t="str">
            <v>P</v>
          </cell>
          <cell r="F388" t="str">
            <v>P</v>
          </cell>
        </row>
        <row r="392">
          <cell r="B392" t="str">
            <v>P</v>
          </cell>
          <cell r="C392" t="str">
            <v>P</v>
          </cell>
          <cell r="D392" t="str">
            <v>P</v>
          </cell>
          <cell r="E392" t="str">
            <v>P</v>
          </cell>
          <cell r="F392" t="str">
            <v>P</v>
          </cell>
        </row>
        <row r="393">
          <cell r="B393" t="str">
            <v>P</v>
          </cell>
          <cell r="C393" t="str">
            <v>P</v>
          </cell>
          <cell r="D393" t="str">
            <v>P</v>
          </cell>
          <cell r="E393" t="str">
            <v>P</v>
          </cell>
          <cell r="F393" t="str">
            <v>P</v>
          </cell>
        </row>
        <row r="394">
          <cell r="B394" t="str">
            <v>P</v>
          </cell>
          <cell r="C394" t="str">
            <v>P</v>
          </cell>
          <cell r="D394" t="str">
            <v>P</v>
          </cell>
          <cell r="E394" t="str">
            <v>P</v>
          </cell>
          <cell r="F394" t="str">
            <v>P</v>
          </cell>
        </row>
        <row r="395">
          <cell r="B395" t="str">
            <v>P</v>
          </cell>
          <cell r="C395" t="str">
            <v>P</v>
          </cell>
          <cell r="D395" t="str">
            <v>P</v>
          </cell>
          <cell r="E395" t="str">
            <v>P</v>
          </cell>
          <cell r="F395" t="str">
            <v>P</v>
          </cell>
        </row>
        <row r="396">
          <cell r="B396" t="str">
            <v>P</v>
          </cell>
          <cell r="C396" t="str">
            <v>P</v>
          </cell>
          <cell r="D396" t="str">
            <v>P</v>
          </cell>
          <cell r="E396" t="str">
            <v>P</v>
          </cell>
          <cell r="F396" t="str">
            <v>P</v>
          </cell>
        </row>
        <row r="397">
          <cell r="B397" t="str">
            <v>P</v>
          </cell>
          <cell r="C397" t="str">
            <v>P</v>
          </cell>
          <cell r="D397" t="str">
            <v>P</v>
          </cell>
          <cell r="E397" t="str">
            <v>P</v>
          </cell>
          <cell r="F397" t="str">
            <v>P</v>
          </cell>
        </row>
        <row r="401">
          <cell r="B401" t="str">
            <v>P</v>
          </cell>
          <cell r="C401" t="str">
            <v>P</v>
          </cell>
          <cell r="D401" t="str">
            <v>P</v>
          </cell>
          <cell r="E401" t="str">
            <v>P</v>
          </cell>
          <cell r="F401" t="str">
            <v>P</v>
          </cell>
        </row>
        <row r="402">
          <cell r="B402" t="str">
            <v>P</v>
          </cell>
          <cell r="C402" t="str">
            <v>P</v>
          </cell>
          <cell r="D402" t="str">
            <v>P</v>
          </cell>
          <cell r="E402" t="str">
            <v>P</v>
          </cell>
          <cell r="F402" t="str">
            <v>P</v>
          </cell>
        </row>
        <row r="403">
          <cell r="B403" t="str">
            <v>P</v>
          </cell>
          <cell r="C403" t="str">
            <v>P</v>
          </cell>
          <cell r="D403" t="str">
            <v>P</v>
          </cell>
          <cell r="E403" t="str">
            <v>P</v>
          </cell>
          <cell r="F403" t="str">
            <v>P</v>
          </cell>
        </row>
        <row r="404">
          <cell r="B404" t="str">
            <v>P</v>
          </cell>
          <cell r="C404" t="str">
            <v>P</v>
          </cell>
          <cell r="D404" t="str">
            <v>P</v>
          </cell>
          <cell r="E404" t="str">
            <v>P</v>
          </cell>
          <cell r="F404" t="str">
            <v>P</v>
          </cell>
        </row>
        <row r="405">
          <cell r="B405" t="str">
            <v>P</v>
          </cell>
          <cell r="C405" t="str">
            <v>P</v>
          </cell>
          <cell r="D405" t="str">
            <v>P</v>
          </cell>
          <cell r="E405" t="str">
            <v>P</v>
          </cell>
          <cell r="F405" t="str">
            <v>P</v>
          </cell>
        </row>
        <row r="413">
          <cell r="B413" t="str">
            <v>T</v>
          </cell>
          <cell r="C413" t="str">
            <v>T</v>
          </cell>
          <cell r="D413" t="str">
            <v>T</v>
          </cell>
          <cell r="E413" t="str">
            <v>T</v>
          </cell>
          <cell r="F413" t="str">
            <v>T</v>
          </cell>
        </row>
        <row r="417">
          <cell r="B417" t="str">
            <v>T</v>
          </cell>
          <cell r="C417" t="str">
            <v>T</v>
          </cell>
          <cell r="D417" t="str">
            <v>T</v>
          </cell>
          <cell r="E417" t="str">
            <v>T</v>
          </cell>
          <cell r="F417" t="str">
            <v>T</v>
          </cell>
        </row>
        <row r="421">
          <cell r="B421" t="str">
            <v>T</v>
          </cell>
          <cell r="C421" t="str">
            <v>T</v>
          </cell>
          <cell r="D421" t="str">
            <v>T</v>
          </cell>
          <cell r="E421" t="str">
            <v>T</v>
          </cell>
          <cell r="F421" t="str">
            <v>T</v>
          </cell>
        </row>
        <row r="425">
          <cell r="B425" t="str">
            <v>T</v>
          </cell>
          <cell r="C425" t="str">
            <v>T</v>
          </cell>
          <cell r="D425" t="str">
            <v>T</v>
          </cell>
          <cell r="E425" t="str">
            <v>T</v>
          </cell>
          <cell r="F425" t="str">
            <v>T</v>
          </cell>
        </row>
        <row r="429">
          <cell r="B429" t="str">
            <v>T</v>
          </cell>
          <cell r="C429" t="str">
            <v>T</v>
          </cell>
          <cell r="D429" t="str">
            <v>T</v>
          </cell>
          <cell r="E429" t="str">
            <v>T</v>
          </cell>
          <cell r="F429" t="str">
            <v>T</v>
          </cell>
        </row>
        <row r="433">
          <cell r="B433" t="str">
            <v>T</v>
          </cell>
          <cell r="C433" t="str">
            <v>T</v>
          </cell>
          <cell r="D433" t="str">
            <v>T</v>
          </cell>
          <cell r="E433" t="str">
            <v>T</v>
          </cell>
          <cell r="F433" t="str">
            <v>T</v>
          </cell>
        </row>
        <row r="434">
          <cell r="B434" t="str">
            <v>T</v>
          </cell>
          <cell r="C434" t="str">
            <v>T</v>
          </cell>
          <cell r="D434" t="str">
            <v>T</v>
          </cell>
          <cell r="E434" t="str">
            <v>T</v>
          </cell>
          <cell r="F434" t="str">
            <v>T</v>
          </cell>
        </row>
        <row r="438">
          <cell r="B438" t="str">
            <v>T</v>
          </cell>
          <cell r="C438" t="str">
            <v>T</v>
          </cell>
          <cell r="D438" t="str">
            <v>T</v>
          </cell>
          <cell r="E438" t="str">
            <v>T</v>
          </cell>
          <cell r="F438" t="str">
            <v>T</v>
          </cell>
        </row>
        <row r="442">
          <cell r="B442" t="str">
            <v>T</v>
          </cell>
          <cell r="C442" t="str">
            <v>T</v>
          </cell>
          <cell r="D442" t="str">
            <v>T</v>
          </cell>
          <cell r="E442" t="str">
            <v>T</v>
          </cell>
          <cell r="F442" t="str">
            <v>T</v>
          </cell>
        </row>
        <row r="446">
          <cell r="B446" t="str">
            <v>T</v>
          </cell>
          <cell r="C446" t="str">
            <v>T</v>
          </cell>
          <cell r="D446" t="str">
            <v>T</v>
          </cell>
          <cell r="E446" t="str">
            <v>T</v>
          </cell>
          <cell r="F446" t="str">
            <v>T</v>
          </cell>
        </row>
        <row r="450">
          <cell r="B450" t="str">
            <v>T</v>
          </cell>
          <cell r="C450" t="str">
            <v>T</v>
          </cell>
          <cell r="D450" t="str">
            <v>T</v>
          </cell>
          <cell r="E450" t="str">
            <v>T</v>
          </cell>
          <cell r="F450" t="str">
            <v>T</v>
          </cell>
        </row>
        <row r="454">
          <cell r="B454" t="str">
            <v>T</v>
          </cell>
          <cell r="C454" t="str">
            <v>T</v>
          </cell>
          <cell r="D454" t="str">
            <v>T</v>
          </cell>
          <cell r="E454" t="str">
            <v>T</v>
          </cell>
          <cell r="F454" t="str">
            <v>T</v>
          </cell>
        </row>
        <row r="458">
          <cell r="B458" t="str">
            <v>T</v>
          </cell>
          <cell r="C458" t="str">
            <v>T</v>
          </cell>
          <cell r="D458" t="str">
            <v>T</v>
          </cell>
          <cell r="E458" t="str">
            <v>T</v>
          </cell>
          <cell r="F458" t="str">
            <v>T</v>
          </cell>
        </row>
        <row r="462">
          <cell r="B462" t="str">
            <v>T</v>
          </cell>
          <cell r="C462" t="str">
            <v>T</v>
          </cell>
          <cell r="D462" t="str">
            <v>T</v>
          </cell>
          <cell r="E462" t="str">
            <v>T</v>
          </cell>
          <cell r="F462" t="str">
            <v>T</v>
          </cell>
        </row>
        <row r="466">
          <cell r="B466" t="str">
            <v>T</v>
          </cell>
          <cell r="C466" t="str">
            <v>T</v>
          </cell>
          <cell r="D466" t="str">
            <v>T</v>
          </cell>
          <cell r="E466" t="str">
            <v>T</v>
          </cell>
          <cell r="F466" t="str">
            <v>T</v>
          </cell>
        </row>
        <row r="472">
          <cell r="B472" t="str">
            <v>DPW</v>
          </cell>
          <cell r="C472" t="str">
            <v>DPW</v>
          </cell>
          <cell r="D472" t="str">
            <v>DPW</v>
          </cell>
          <cell r="E472" t="str">
            <v>DPW</v>
          </cell>
          <cell r="F472" t="str">
            <v>DPW</v>
          </cell>
          <cell r="H472" t="str">
            <v>PLNT</v>
          </cell>
          <cell r="I472" t="str">
            <v>PLNT</v>
          </cell>
          <cell r="J472" t="str">
            <v>PLNT</v>
          </cell>
          <cell r="K472" t="str">
            <v>PLNT</v>
          </cell>
          <cell r="L472" t="str">
            <v>PLNT</v>
          </cell>
        </row>
        <row r="473">
          <cell r="B473" t="str">
            <v>DPW</v>
          </cell>
          <cell r="C473" t="str">
            <v>DPW</v>
          </cell>
          <cell r="D473" t="str">
            <v>DPW</v>
          </cell>
          <cell r="E473" t="str">
            <v>DPW</v>
          </cell>
          <cell r="F473" t="str">
            <v>DPW</v>
          </cell>
          <cell r="H473" t="str">
            <v>PLNT</v>
          </cell>
          <cell r="I473" t="str">
            <v>PLNT</v>
          </cell>
          <cell r="J473" t="str">
            <v>PLNT</v>
          </cell>
          <cell r="K473" t="str">
            <v>PLNT</v>
          </cell>
          <cell r="L473" t="str">
            <v>PLNT</v>
          </cell>
        </row>
        <row r="477">
          <cell r="B477" t="str">
            <v>DPW</v>
          </cell>
          <cell r="C477" t="str">
            <v>DPW</v>
          </cell>
          <cell r="D477" t="str">
            <v>DPW</v>
          </cell>
          <cell r="E477" t="str">
            <v>DPW</v>
          </cell>
          <cell r="F477" t="str">
            <v>DPW</v>
          </cell>
          <cell r="H477" t="str">
            <v>SUBS</v>
          </cell>
          <cell r="I477" t="str">
            <v>SUBS</v>
          </cell>
          <cell r="J477" t="str">
            <v>SUBS</v>
          </cell>
          <cell r="K477" t="str">
            <v>SUBS</v>
          </cell>
          <cell r="L477" t="str">
            <v>SUBS</v>
          </cell>
        </row>
        <row r="478">
          <cell r="B478" t="str">
            <v>DPW</v>
          </cell>
          <cell r="C478" t="str">
            <v>DPW</v>
          </cell>
          <cell r="D478" t="str">
            <v>DPW</v>
          </cell>
          <cell r="E478" t="str">
            <v>DPW</v>
          </cell>
          <cell r="F478" t="str">
            <v>DPW</v>
          </cell>
          <cell r="H478" t="str">
            <v>SUBS</v>
          </cell>
          <cell r="I478" t="str">
            <v>SUBS</v>
          </cell>
          <cell r="J478" t="str">
            <v>SUBS</v>
          </cell>
          <cell r="K478" t="str">
            <v>SUBS</v>
          </cell>
          <cell r="L478" t="str">
            <v>SUBS</v>
          </cell>
        </row>
        <row r="482">
          <cell r="B482" t="str">
            <v>DPW</v>
          </cell>
          <cell r="C482" t="str">
            <v>DPW</v>
          </cell>
          <cell r="D482" t="str">
            <v>DPW</v>
          </cell>
          <cell r="E482" t="str">
            <v>DPW</v>
          </cell>
          <cell r="F482" t="str">
            <v>DPW</v>
          </cell>
          <cell r="H482" t="str">
            <v>SUBS</v>
          </cell>
          <cell r="I482" t="str">
            <v>SUBS</v>
          </cell>
          <cell r="J482" t="str">
            <v>SUBS</v>
          </cell>
          <cell r="K482" t="str">
            <v>SUBS</v>
          </cell>
          <cell r="L482" t="str">
            <v>SUBS</v>
          </cell>
        </row>
        <row r="483">
          <cell r="B483" t="str">
            <v>DPW</v>
          </cell>
          <cell r="C483" t="str">
            <v>DPW</v>
          </cell>
          <cell r="D483" t="str">
            <v>DPW</v>
          </cell>
          <cell r="E483" t="str">
            <v>DPW</v>
          </cell>
          <cell r="F483" t="str">
            <v>DPW</v>
          </cell>
          <cell r="H483" t="str">
            <v>SUBS</v>
          </cell>
          <cell r="I483" t="str">
            <v>SUBS</v>
          </cell>
          <cell r="J483" t="str">
            <v>SUBS</v>
          </cell>
          <cell r="K483" t="str">
            <v>SUBS</v>
          </cell>
          <cell r="L483" t="str">
            <v>SUBS</v>
          </cell>
        </row>
        <row r="487">
          <cell r="B487" t="str">
            <v>DPW</v>
          </cell>
          <cell r="C487" t="str">
            <v>DPW</v>
          </cell>
          <cell r="D487" t="str">
            <v>DPW</v>
          </cell>
          <cell r="E487" t="str">
            <v>DPW</v>
          </cell>
          <cell r="F487" t="str">
            <v>DPW</v>
          </cell>
          <cell r="H487" t="str">
            <v>PC</v>
          </cell>
          <cell r="I487" t="str">
            <v>PC</v>
          </cell>
          <cell r="J487" t="str">
            <v>PC</v>
          </cell>
          <cell r="K487" t="str">
            <v>PC</v>
          </cell>
          <cell r="L487" t="str">
            <v>PC</v>
          </cell>
        </row>
        <row r="488">
          <cell r="B488" t="str">
            <v>DPW</v>
          </cell>
          <cell r="C488" t="str">
            <v>DPW</v>
          </cell>
          <cell r="D488" t="str">
            <v>DPW</v>
          </cell>
          <cell r="E488" t="str">
            <v>DPW</v>
          </cell>
          <cell r="F488" t="str">
            <v>DPW</v>
          </cell>
          <cell r="H488" t="str">
            <v>PC</v>
          </cell>
          <cell r="I488" t="str">
            <v>PC</v>
          </cell>
          <cell r="J488" t="str">
            <v>PC</v>
          </cell>
          <cell r="K488" t="str">
            <v>PC</v>
          </cell>
          <cell r="L488" t="str">
            <v>PC</v>
          </cell>
        </row>
        <row r="492">
          <cell r="B492" t="str">
            <v>DPW</v>
          </cell>
          <cell r="C492" t="str">
            <v>DPW</v>
          </cell>
          <cell r="D492" t="str">
            <v>DPW</v>
          </cell>
          <cell r="E492" t="str">
            <v>DPW</v>
          </cell>
          <cell r="F492" t="str">
            <v>DPW</v>
          </cell>
          <cell r="H492" t="str">
            <v>PC</v>
          </cell>
          <cell r="I492" t="str">
            <v>PC</v>
          </cell>
          <cell r="J492" t="str">
            <v>PC</v>
          </cell>
          <cell r="K492" t="str">
            <v>PC</v>
          </cell>
          <cell r="L492" t="str">
            <v>PC</v>
          </cell>
        </row>
        <row r="493">
          <cell r="B493" t="str">
            <v>DPW</v>
          </cell>
          <cell r="C493" t="str">
            <v>DPW</v>
          </cell>
          <cell r="D493" t="str">
            <v>DPW</v>
          </cell>
          <cell r="E493" t="str">
            <v>DPW</v>
          </cell>
          <cell r="F493" t="str">
            <v>DPW</v>
          </cell>
          <cell r="H493" t="str">
            <v>PC</v>
          </cell>
          <cell r="I493" t="str">
            <v>PC</v>
          </cell>
          <cell r="J493" t="str">
            <v>PC</v>
          </cell>
          <cell r="K493" t="str">
            <v>PC</v>
          </cell>
          <cell r="L493" t="str">
            <v>PC</v>
          </cell>
        </row>
        <row r="497">
          <cell r="B497" t="str">
            <v>DPW</v>
          </cell>
          <cell r="C497" t="str">
            <v>DPW</v>
          </cell>
          <cell r="D497" t="str">
            <v>DPW</v>
          </cell>
          <cell r="E497" t="str">
            <v>DPW</v>
          </cell>
          <cell r="F497" t="str">
            <v>DPW</v>
          </cell>
          <cell r="H497" t="str">
            <v>PC</v>
          </cell>
          <cell r="I497" t="str">
            <v>PC</v>
          </cell>
          <cell r="J497" t="str">
            <v>PC</v>
          </cell>
          <cell r="K497" t="str">
            <v>PC</v>
          </cell>
          <cell r="L497" t="str">
            <v>PC</v>
          </cell>
        </row>
        <row r="498">
          <cell r="B498" t="str">
            <v>DPW</v>
          </cell>
          <cell r="C498" t="str">
            <v>DPW</v>
          </cell>
          <cell r="D498" t="str">
            <v>DPW</v>
          </cell>
          <cell r="E498" t="str">
            <v>DPW</v>
          </cell>
          <cell r="F498" t="str">
            <v>DPW</v>
          </cell>
          <cell r="H498" t="str">
            <v>METR</v>
          </cell>
          <cell r="I498" t="str">
            <v>METR</v>
          </cell>
          <cell r="J498" t="str">
            <v>METR</v>
          </cell>
          <cell r="K498" t="str">
            <v>METR</v>
          </cell>
          <cell r="L498" t="str">
            <v>METR</v>
          </cell>
        </row>
        <row r="502">
          <cell r="B502" t="str">
            <v>DPW</v>
          </cell>
          <cell r="C502" t="str">
            <v>DPW</v>
          </cell>
          <cell r="D502" t="str">
            <v>DPW</v>
          </cell>
          <cell r="E502" t="str">
            <v>DPW</v>
          </cell>
          <cell r="F502" t="str">
            <v>DPW</v>
          </cell>
          <cell r="H502" t="str">
            <v>METR</v>
          </cell>
          <cell r="I502" t="str">
            <v>METR</v>
          </cell>
          <cell r="J502" t="str">
            <v>METR</v>
          </cell>
          <cell r="K502" t="str">
            <v>METR</v>
          </cell>
          <cell r="L502" t="str">
            <v>METR</v>
          </cell>
        </row>
        <row r="503">
          <cell r="B503" t="str">
            <v>DPW</v>
          </cell>
          <cell r="C503" t="str">
            <v>DPW</v>
          </cell>
          <cell r="D503" t="str">
            <v>DPW</v>
          </cell>
          <cell r="E503" t="str">
            <v>DPW</v>
          </cell>
          <cell r="F503" t="str">
            <v>DPW</v>
          </cell>
          <cell r="H503" t="str">
            <v>METR</v>
          </cell>
          <cell r="I503" t="str">
            <v>METR</v>
          </cell>
          <cell r="J503" t="str">
            <v>METR</v>
          </cell>
          <cell r="K503" t="str">
            <v>METR</v>
          </cell>
          <cell r="L503" t="str">
            <v>METR</v>
          </cell>
        </row>
        <row r="507">
          <cell r="B507" t="str">
            <v>DPW</v>
          </cell>
          <cell r="C507" t="str">
            <v>DPW</v>
          </cell>
          <cell r="D507" t="str">
            <v>DPW</v>
          </cell>
          <cell r="E507" t="str">
            <v>DPW</v>
          </cell>
          <cell r="F507" t="str">
            <v>DPW</v>
          </cell>
          <cell r="H507" t="str">
            <v>PC</v>
          </cell>
          <cell r="I507" t="str">
            <v>PC</v>
          </cell>
          <cell r="J507" t="str">
            <v>PC</v>
          </cell>
          <cell r="K507" t="str">
            <v>PC</v>
          </cell>
          <cell r="L507" t="str">
            <v>PC</v>
          </cell>
        </row>
        <row r="508">
          <cell r="B508" t="str">
            <v>DPW</v>
          </cell>
          <cell r="C508" t="str">
            <v>DPW</v>
          </cell>
          <cell r="D508" t="str">
            <v>DPW</v>
          </cell>
          <cell r="E508" t="str">
            <v>DPW</v>
          </cell>
          <cell r="F508" t="str">
            <v>DPW</v>
          </cell>
          <cell r="H508" t="str">
            <v>PC</v>
          </cell>
          <cell r="I508" t="str">
            <v>PC</v>
          </cell>
          <cell r="J508" t="str">
            <v>PC</v>
          </cell>
          <cell r="K508" t="str">
            <v>PC</v>
          </cell>
          <cell r="L508" t="str">
            <v>PC</v>
          </cell>
        </row>
        <row r="512">
          <cell r="B512" t="str">
            <v>DPW</v>
          </cell>
          <cell r="C512" t="str">
            <v>DPW</v>
          </cell>
          <cell r="D512" t="str">
            <v>DPW</v>
          </cell>
          <cell r="E512" t="str">
            <v>DPW</v>
          </cell>
          <cell r="F512" t="str">
            <v>DPW</v>
          </cell>
          <cell r="H512" t="str">
            <v>PLNT2</v>
          </cell>
          <cell r="I512" t="str">
            <v>PLNT2</v>
          </cell>
          <cell r="J512" t="str">
            <v>PLNT2</v>
          </cell>
          <cell r="K512" t="str">
            <v>PLNT2</v>
          </cell>
          <cell r="L512" t="str">
            <v>PLNT2</v>
          </cell>
        </row>
        <row r="513">
          <cell r="B513" t="str">
            <v>DPW</v>
          </cell>
          <cell r="C513" t="str">
            <v>DPW</v>
          </cell>
          <cell r="D513" t="str">
            <v>DPW</v>
          </cell>
          <cell r="E513" t="str">
            <v>DPW</v>
          </cell>
          <cell r="F513" t="str">
            <v>DPW</v>
          </cell>
          <cell r="H513" t="str">
            <v>PLNT2</v>
          </cell>
          <cell r="I513" t="str">
            <v>PLNT2</v>
          </cell>
          <cell r="J513" t="str">
            <v>PLNT2</v>
          </cell>
          <cell r="K513" t="str">
            <v>PLNT2</v>
          </cell>
          <cell r="L513" t="str">
            <v>PLNT2</v>
          </cell>
        </row>
        <row r="517">
          <cell r="B517" t="str">
            <v>DPW</v>
          </cell>
          <cell r="C517" t="str">
            <v>DPW</v>
          </cell>
          <cell r="D517" t="str">
            <v>DPW</v>
          </cell>
          <cell r="E517" t="str">
            <v>DPW</v>
          </cell>
          <cell r="F517" t="str">
            <v>DPW</v>
          </cell>
          <cell r="H517" t="str">
            <v>PLNT2</v>
          </cell>
          <cell r="I517" t="str">
            <v>PLNT2</v>
          </cell>
          <cell r="J517" t="str">
            <v>PLNT2</v>
          </cell>
          <cell r="K517" t="str">
            <v>PLNT2</v>
          </cell>
          <cell r="L517" t="str">
            <v>PLNT2</v>
          </cell>
        </row>
        <row r="518">
          <cell r="B518" t="str">
            <v>DPW</v>
          </cell>
          <cell r="C518" t="str">
            <v>DPW</v>
          </cell>
          <cell r="D518" t="str">
            <v>DPW</v>
          </cell>
          <cell r="E518" t="str">
            <v>DPW</v>
          </cell>
          <cell r="F518" t="str">
            <v>DPW</v>
          </cell>
          <cell r="H518" t="str">
            <v>PLNT2</v>
          </cell>
          <cell r="I518" t="str">
            <v>PLNT2</v>
          </cell>
          <cell r="J518" t="str">
            <v>PLNT2</v>
          </cell>
          <cell r="K518" t="str">
            <v>PLNT2</v>
          </cell>
          <cell r="L518" t="str">
            <v>PLNT2</v>
          </cell>
        </row>
        <row r="522">
          <cell r="B522" t="str">
            <v>DPW</v>
          </cell>
          <cell r="C522" t="str">
            <v>DPW</v>
          </cell>
          <cell r="D522" t="str">
            <v>DPW</v>
          </cell>
          <cell r="E522" t="str">
            <v>DPW</v>
          </cell>
          <cell r="F522" t="str">
            <v>DPW</v>
          </cell>
          <cell r="H522" t="str">
            <v>PLNT</v>
          </cell>
          <cell r="I522" t="str">
            <v>PLNT</v>
          </cell>
          <cell r="J522" t="str">
            <v>PLNT</v>
          </cell>
          <cell r="K522" t="str">
            <v>PLNT</v>
          </cell>
          <cell r="L522" t="str">
            <v>PLNT</v>
          </cell>
        </row>
        <row r="523">
          <cell r="B523" t="str">
            <v>DPW</v>
          </cell>
          <cell r="C523" t="str">
            <v>DPW</v>
          </cell>
          <cell r="D523" t="str">
            <v>DPW</v>
          </cell>
          <cell r="E523" t="str">
            <v>DPW</v>
          </cell>
          <cell r="F523" t="str">
            <v>DPW</v>
          </cell>
          <cell r="H523" t="str">
            <v>PLNT</v>
          </cell>
          <cell r="I523" t="str">
            <v>PLNT</v>
          </cell>
          <cell r="J523" t="str">
            <v>PLNT</v>
          </cell>
          <cell r="K523" t="str">
            <v>PLNT</v>
          </cell>
          <cell r="L523" t="str">
            <v>PLNT</v>
          </cell>
        </row>
        <row r="527">
          <cell r="B527" t="str">
            <v>DPW</v>
          </cell>
          <cell r="C527" t="str">
            <v>DPW</v>
          </cell>
          <cell r="D527" t="str">
            <v>DPW</v>
          </cell>
          <cell r="E527" t="str">
            <v>DPW</v>
          </cell>
          <cell r="F527" t="str">
            <v>DPW</v>
          </cell>
          <cell r="H527" t="str">
            <v>PLNT2</v>
          </cell>
          <cell r="I527" t="str">
            <v>PLNT2</v>
          </cell>
          <cell r="J527" t="str">
            <v>PLNT2</v>
          </cell>
          <cell r="K527" t="str">
            <v>PLNT2</v>
          </cell>
          <cell r="L527" t="str">
            <v>PLNT2</v>
          </cell>
        </row>
        <row r="528">
          <cell r="B528" t="str">
            <v>DPW</v>
          </cell>
          <cell r="C528" t="str">
            <v>DPW</v>
          </cell>
          <cell r="D528" t="str">
            <v>DPW</v>
          </cell>
          <cell r="E528" t="str">
            <v>DPW</v>
          </cell>
          <cell r="F528" t="str">
            <v>DPW</v>
          </cell>
          <cell r="H528" t="str">
            <v>PLNT2</v>
          </cell>
          <cell r="I528" t="str">
            <v>PLNT2</v>
          </cell>
          <cell r="J528" t="str">
            <v>PLNT2</v>
          </cell>
          <cell r="K528" t="str">
            <v>PLNT2</v>
          </cell>
          <cell r="L528" t="str">
            <v>PLNT2</v>
          </cell>
        </row>
        <row r="532">
          <cell r="B532" t="str">
            <v>DPW</v>
          </cell>
          <cell r="C532" t="str">
            <v>DPW</v>
          </cell>
          <cell r="D532" t="str">
            <v>DPW</v>
          </cell>
          <cell r="E532" t="str">
            <v>DPW</v>
          </cell>
          <cell r="F532" t="str">
            <v>DPW</v>
          </cell>
          <cell r="H532" t="str">
            <v>SUBS</v>
          </cell>
          <cell r="I532" t="str">
            <v>SUBS</v>
          </cell>
          <cell r="J532" t="str">
            <v>SUBS</v>
          </cell>
          <cell r="K532" t="str">
            <v>SUBS</v>
          </cell>
          <cell r="L532" t="str">
            <v>SUBS</v>
          </cell>
        </row>
        <row r="533">
          <cell r="B533" t="str">
            <v>DPW</v>
          </cell>
          <cell r="C533" t="str">
            <v>DPW</v>
          </cell>
          <cell r="D533" t="str">
            <v>DPW</v>
          </cell>
          <cell r="E533" t="str">
            <v>DPW</v>
          </cell>
          <cell r="F533" t="str">
            <v>DPW</v>
          </cell>
          <cell r="H533" t="str">
            <v>SUBS</v>
          </cell>
          <cell r="I533" t="str">
            <v>SUBS</v>
          </cell>
          <cell r="J533" t="str">
            <v>SUBS</v>
          </cell>
          <cell r="K533" t="str">
            <v>SUBS</v>
          </cell>
          <cell r="L533" t="str">
            <v>SUBS</v>
          </cell>
        </row>
        <row r="537">
          <cell r="B537" t="str">
            <v>DPW</v>
          </cell>
          <cell r="C537" t="str">
            <v>DPW</v>
          </cell>
          <cell r="D537" t="str">
            <v>DPW</v>
          </cell>
          <cell r="E537" t="str">
            <v>DPW</v>
          </cell>
          <cell r="F537" t="str">
            <v>DPW</v>
          </cell>
          <cell r="H537" t="str">
            <v>PC</v>
          </cell>
          <cell r="I537" t="str">
            <v>PC</v>
          </cell>
          <cell r="J537" t="str">
            <v>PC</v>
          </cell>
          <cell r="K537" t="str">
            <v>PC</v>
          </cell>
          <cell r="L537" t="str">
            <v>PC</v>
          </cell>
        </row>
        <row r="538">
          <cell r="B538" t="str">
            <v>DPW</v>
          </cell>
          <cell r="C538" t="str">
            <v>DPW</v>
          </cell>
          <cell r="D538" t="str">
            <v>DPW</v>
          </cell>
          <cell r="E538" t="str">
            <v>DPW</v>
          </cell>
          <cell r="F538" t="str">
            <v>DPW</v>
          </cell>
          <cell r="H538" t="str">
            <v>PC</v>
          </cell>
          <cell r="I538" t="str">
            <v>PC</v>
          </cell>
          <cell r="J538" t="str">
            <v>PC</v>
          </cell>
          <cell r="K538" t="str">
            <v>PC</v>
          </cell>
          <cell r="L538" t="str">
            <v>PC</v>
          </cell>
        </row>
        <row r="542">
          <cell r="B542" t="str">
            <v>DPW</v>
          </cell>
          <cell r="C542" t="str">
            <v>DPW</v>
          </cell>
          <cell r="D542" t="str">
            <v>DPW</v>
          </cell>
          <cell r="E542" t="str">
            <v>DPW</v>
          </cell>
          <cell r="F542" t="str">
            <v>DPW</v>
          </cell>
          <cell r="H542" t="str">
            <v>PC</v>
          </cell>
          <cell r="I542" t="str">
            <v>PC</v>
          </cell>
          <cell r="J542" t="str">
            <v>PC</v>
          </cell>
          <cell r="K542" t="str">
            <v>PC</v>
          </cell>
          <cell r="L542" t="str">
            <v>PC</v>
          </cell>
        </row>
        <row r="543">
          <cell r="B543" t="str">
            <v>DPW</v>
          </cell>
          <cell r="C543" t="str">
            <v>DPW</v>
          </cell>
          <cell r="D543" t="str">
            <v>DPW</v>
          </cell>
          <cell r="E543" t="str">
            <v>DPW</v>
          </cell>
          <cell r="F543" t="str">
            <v>DPW</v>
          </cell>
          <cell r="H543" t="str">
            <v>PC</v>
          </cell>
          <cell r="I543" t="str">
            <v>PC</v>
          </cell>
          <cell r="J543" t="str">
            <v>PC</v>
          </cell>
          <cell r="K543" t="str">
            <v>PC</v>
          </cell>
          <cell r="L543" t="str">
            <v>PC</v>
          </cell>
        </row>
        <row r="547">
          <cell r="B547" t="str">
            <v>DPW</v>
          </cell>
          <cell r="C547" t="str">
            <v>DPW</v>
          </cell>
          <cell r="D547" t="str">
            <v>DPW</v>
          </cell>
          <cell r="E547" t="str">
            <v>DPW</v>
          </cell>
          <cell r="F547" t="str">
            <v>DPW</v>
          </cell>
          <cell r="H547" t="str">
            <v>XFMR</v>
          </cell>
          <cell r="I547" t="str">
            <v>XFMR</v>
          </cell>
          <cell r="J547" t="str">
            <v>XFMR</v>
          </cell>
          <cell r="K547" t="str">
            <v>XFMR</v>
          </cell>
          <cell r="L547" t="str">
            <v>XFMR</v>
          </cell>
        </row>
        <row r="548">
          <cell r="B548" t="str">
            <v>DPW</v>
          </cell>
          <cell r="C548" t="str">
            <v>DPW</v>
          </cell>
          <cell r="D548" t="str">
            <v>DPW</v>
          </cell>
          <cell r="E548" t="str">
            <v>DPW</v>
          </cell>
          <cell r="F548" t="str">
            <v>DPW</v>
          </cell>
          <cell r="H548" t="str">
            <v>XFMR</v>
          </cell>
          <cell r="I548" t="str">
            <v>XFMR</v>
          </cell>
          <cell r="J548" t="str">
            <v>XFMR</v>
          </cell>
          <cell r="K548" t="str">
            <v>XFMR</v>
          </cell>
          <cell r="L548" t="str">
            <v>XFMR</v>
          </cell>
        </row>
        <row r="552">
          <cell r="B552" t="str">
            <v>DPW</v>
          </cell>
          <cell r="C552" t="str">
            <v>DPW</v>
          </cell>
          <cell r="D552" t="str">
            <v>DPW</v>
          </cell>
          <cell r="E552" t="str">
            <v>DPW</v>
          </cell>
          <cell r="F552" t="str">
            <v>DPW</v>
          </cell>
          <cell r="H552" t="str">
            <v>PC</v>
          </cell>
          <cell r="I552" t="str">
            <v>PC</v>
          </cell>
          <cell r="J552" t="str">
            <v>PC</v>
          </cell>
          <cell r="K552" t="str">
            <v>PC</v>
          </cell>
          <cell r="L552" t="str">
            <v>PC</v>
          </cell>
        </row>
        <row r="553">
          <cell r="B553" t="str">
            <v>DPW</v>
          </cell>
          <cell r="C553" t="str">
            <v>DPW</v>
          </cell>
          <cell r="D553" t="str">
            <v>DPW</v>
          </cell>
          <cell r="E553" t="str">
            <v>DPW</v>
          </cell>
          <cell r="F553" t="str">
            <v>DPW</v>
          </cell>
          <cell r="H553" t="str">
            <v>PC</v>
          </cell>
          <cell r="I553" t="str">
            <v>PC</v>
          </cell>
          <cell r="J553" t="str">
            <v>PC</v>
          </cell>
          <cell r="K553" t="str">
            <v>PC</v>
          </cell>
          <cell r="L553" t="str">
            <v>PC</v>
          </cell>
        </row>
        <row r="557">
          <cell r="B557" t="str">
            <v>DPW</v>
          </cell>
          <cell r="C557" t="str">
            <v>DPW</v>
          </cell>
          <cell r="D557" t="str">
            <v>DPW</v>
          </cell>
          <cell r="E557" t="str">
            <v>DPW</v>
          </cell>
          <cell r="F557" t="str">
            <v>DPW</v>
          </cell>
          <cell r="H557" t="str">
            <v>METR</v>
          </cell>
          <cell r="I557" t="str">
            <v>METR</v>
          </cell>
          <cell r="J557" t="str">
            <v>METR</v>
          </cell>
          <cell r="K557" t="str">
            <v>METR</v>
          </cell>
          <cell r="L557" t="str">
            <v>METR</v>
          </cell>
        </row>
        <row r="558">
          <cell r="B558" t="str">
            <v>DPW</v>
          </cell>
          <cell r="C558" t="str">
            <v>DPW</v>
          </cell>
          <cell r="D558" t="str">
            <v>DPW</v>
          </cell>
          <cell r="E558" t="str">
            <v>DPW</v>
          </cell>
          <cell r="F558" t="str">
            <v>DPW</v>
          </cell>
          <cell r="H558" t="str">
            <v>METR</v>
          </cell>
          <cell r="I558" t="str">
            <v>METR</v>
          </cell>
          <cell r="J558" t="str">
            <v>METR</v>
          </cell>
          <cell r="K558" t="str">
            <v>METR</v>
          </cell>
          <cell r="L558" t="str">
            <v>METR</v>
          </cell>
        </row>
        <row r="562">
          <cell r="B562" t="str">
            <v>DPW</v>
          </cell>
          <cell r="C562" t="str">
            <v>DPW</v>
          </cell>
          <cell r="D562" t="str">
            <v>DPW</v>
          </cell>
          <cell r="E562" t="str">
            <v>DPW</v>
          </cell>
          <cell r="F562" t="str">
            <v>DPW</v>
          </cell>
          <cell r="H562" t="str">
            <v>PLNT2</v>
          </cell>
          <cell r="I562" t="str">
            <v>PLNT2</v>
          </cell>
          <cell r="J562" t="str">
            <v>PLNT2</v>
          </cell>
          <cell r="K562" t="str">
            <v>PLNT2</v>
          </cell>
          <cell r="L562" t="str">
            <v>PLNT2</v>
          </cell>
        </row>
        <row r="563">
          <cell r="B563" t="str">
            <v>DPW</v>
          </cell>
          <cell r="C563" t="str">
            <v>DPW</v>
          </cell>
          <cell r="D563" t="str">
            <v>DPW</v>
          </cell>
          <cell r="E563" t="str">
            <v>DPW</v>
          </cell>
          <cell r="F563" t="str">
            <v>DPW</v>
          </cell>
          <cell r="H563" t="str">
            <v>PLNT2</v>
          </cell>
          <cell r="I563" t="str">
            <v>PLNT2</v>
          </cell>
          <cell r="J563" t="str">
            <v>PLNT2</v>
          </cell>
          <cell r="K563" t="str">
            <v>PLNT2</v>
          </cell>
          <cell r="L563" t="str">
            <v>PLNT2</v>
          </cell>
        </row>
        <row r="569">
          <cell r="B569" t="str">
            <v>CUST</v>
          </cell>
          <cell r="C569" t="str">
            <v>CUST</v>
          </cell>
          <cell r="D569" t="str">
            <v>CUST</v>
          </cell>
          <cell r="E569" t="str">
            <v>CUST</v>
          </cell>
          <cell r="F569" t="str">
            <v>CUST</v>
          </cell>
          <cell r="H569" t="str">
            <v>CUST</v>
          </cell>
          <cell r="I569" t="str">
            <v>CUST</v>
          </cell>
          <cell r="J569" t="str">
            <v>CUST</v>
          </cell>
          <cell r="K569" t="str">
            <v>CUST</v>
          </cell>
          <cell r="L569" t="str">
            <v>CUST</v>
          </cell>
        </row>
        <row r="570">
          <cell r="B570" t="str">
            <v>CUST</v>
          </cell>
          <cell r="C570" t="str">
            <v>CUST</v>
          </cell>
          <cell r="D570" t="str">
            <v>CUST</v>
          </cell>
          <cell r="E570" t="str">
            <v>CUST</v>
          </cell>
          <cell r="F570" t="str">
            <v>CUST</v>
          </cell>
          <cell r="H570" t="str">
            <v>CUST</v>
          </cell>
          <cell r="I570" t="str">
            <v>CUST</v>
          </cell>
          <cell r="J570" t="str">
            <v>CUST</v>
          </cell>
          <cell r="K570" t="str">
            <v>CUST</v>
          </cell>
          <cell r="L570" t="str">
            <v>CUST</v>
          </cell>
        </row>
        <row r="574">
          <cell r="B574" t="str">
            <v>CUST</v>
          </cell>
          <cell r="C574" t="str">
            <v>CUST</v>
          </cell>
          <cell r="D574" t="str">
            <v>CUST</v>
          </cell>
          <cell r="E574" t="str">
            <v>CUST</v>
          </cell>
          <cell r="F574" t="str">
            <v>CUST</v>
          </cell>
          <cell r="H574" t="str">
            <v>CUST</v>
          </cell>
          <cell r="I574" t="str">
            <v>CUST</v>
          </cell>
          <cell r="J574" t="str">
            <v>CUST</v>
          </cell>
          <cell r="K574" t="str">
            <v>CUST</v>
          </cell>
          <cell r="L574" t="str">
            <v>CUST</v>
          </cell>
        </row>
        <row r="575">
          <cell r="B575" t="str">
            <v>CUST</v>
          </cell>
          <cell r="C575" t="str">
            <v>CUST</v>
          </cell>
          <cell r="D575" t="str">
            <v>CUST</v>
          </cell>
          <cell r="E575" t="str">
            <v>CUST</v>
          </cell>
          <cell r="F575" t="str">
            <v>CUST</v>
          </cell>
          <cell r="H575" t="str">
            <v>CUST</v>
          </cell>
          <cell r="I575" t="str">
            <v>CUST</v>
          </cell>
          <cell r="J575" t="str">
            <v>CUST</v>
          </cell>
          <cell r="K575" t="str">
            <v>CUST</v>
          </cell>
          <cell r="L575" t="str">
            <v>CUST</v>
          </cell>
        </row>
        <row r="579">
          <cell r="B579" t="str">
            <v>CUST</v>
          </cell>
          <cell r="C579" t="str">
            <v>CUST</v>
          </cell>
          <cell r="D579" t="str">
            <v>CUST</v>
          </cell>
          <cell r="E579" t="str">
            <v>CUST</v>
          </cell>
          <cell r="F579" t="str">
            <v>CUST</v>
          </cell>
          <cell r="H579" t="str">
            <v>CUST</v>
          </cell>
          <cell r="I579" t="str">
            <v>CUST</v>
          </cell>
          <cell r="J579" t="str">
            <v>CUST</v>
          </cell>
          <cell r="K579" t="str">
            <v>CUST</v>
          </cell>
          <cell r="L579" t="str">
            <v>CUST</v>
          </cell>
        </row>
        <row r="580">
          <cell r="B580" t="str">
            <v>CUST</v>
          </cell>
          <cell r="C580" t="str">
            <v>CUST</v>
          </cell>
          <cell r="D580" t="str">
            <v>CUST</v>
          </cell>
          <cell r="E580" t="str">
            <v>CUST</v>
          </cell>
          <cell r="F580" t="str">
            <v>CUST</v>
          </cell>
          <cell r="H580" t="str">
            <v>CUST</v>
          </cell>
          <cell r="I580" t="str">
            <v>CUST</v>
          </cell>
          <cell r="J580" t="str">
            <v>CUST</v>
          </cell>
          <cell r="K580" t="str">
            <v>CUST</v>
          </cell>
          <cell r="L580" t="str">
            <v>CUST</v>
          </cell>
        </row>
        <row r="584">
          <cell r="B584" t="str">
            <v>CUST</v>
          </cell>
          <cell r="C584" t="str">
            <v>CUST</v>
          </cell>
          <cell r="D584" t="str">
            <v>CUST</v>
          </cell>
          <cell r="E584" t="str">
            <v>CUST</v>
          </cell>
          <cell r="F584" t="str">
            <v>CUST</v>
          </cell>
          <cell r="H584" t="str">
            <v>CUST</v>
          </cell>
          <cell r="I584" t="str">
            <v>CUST</v>
          </cell>
          <cell r="J584" t="str">
            <v>CUST</v>
          </cell>
          <cell r="K584" t="str">
            <v>CUST</v>
          </cell>
          <cell r="L584" t="str">
            <v>CUST</v>
          </cell>
        </row>
        <row r="585">
          <cell r="B585" t="str">
            <v>P</v>
          </cell>
          <cell r="C585" t="str">
            <v>P</v>
          </cell>
          <cell r="D585" t="str">
            <v>P</v>
          </cell>
          <cell r="E585" t="str">
            <v>P</v>
          </cell>
          <cell r="F585" t="str">
            <v>P</v>
          </cell>
          <cell r="H585" t="str">
            <v>CUST</v>
          </cell>
          <cell r="I585" t="str">
            <v>CUST</v>
          </cell>
          <cell r="J585" t="str">
            <v>CUST</v>
          </cell>
          <cell r="K585" t="str">
            <v>CUST</v>
          </cell>
          <cell r="L585" t="str">
            <v>CUST</v>
          </cell>
        </row>
        <row r="586">
          <cell r="B586" t="str">
            <v>CUST</v>
          </cell>
          <cell r="C586" t="str">
            <v>CUST</v>
          </cell>
          <cell r="D586" t="str">
            <v>CUST</v>
          </cell>
          <cell r="E586" t="str">
            <v>CUST</v>
          </cell>
          <cell r="F586" t="str">
            <v>CUST</v>
          </cell>
          <cell r="H586" t="str">
            <v>CUST</v>
          </cell>
          <cell r="I586" t="str">
            <v>CUST</v>
          </cell>
          <cell r="J586" t="str">
            <v>CUST</v>
          </cell>
          <cell r="K586" t="str">
            <v>CUST</v>
          </cell>
          <cell r="L586" t="str">
            <v>CUST</v>
          </cell>
        </row>
        <row r="590">
          <cell r="B590" t="str">
            <v>CUST</v>
          </cell>
          <cell r="C590" t="str">
            <v>CUST</v>
          </cell>
          <cell r="D590" t="str">
            <v>CUST</v>
          </cell>
          <cell r="E590" t="str">
            <v>CUST</v>
          </cell>
          <cell r="F590" t="str">
            <v>CUST</v>
          </cell>
          <cell r="H590" t="str">
            <v>CUST</v>
          </cell>
          <cell r="I590" t="str">
            <v>CUST</v>
          </cell>
          <cell r="J590" t="str">
            <v>CUST</v>
          </cell>
          <cell r="K590" t="str">
            <v>CUST</v>
          </cell>
          <cell r="L590" t="str">
            <v>CUST</v>
          </cell>
        </row>
        <row r="591">
          <cell r="B591" t="str">
            <v>CUST</v>
          </cell>
          <cell r="C591" t="str">
            <v>CUST</v>
          </cell>
          <cell r="D591" t="str">
            <v>CUST</v>
          </cell>
          <cell r="E591" t="str">
            <v>CUST</v>
          </cell>
          <cell r="F591" t="str">
            <v>CUST</v>
          </cell>
          <cell r="H591" t="str">
            <v>CUST</v>
          </cell>
          <cell r="I591" t="str">
            <v>CUST</v>
          </cell>
          <cell r="J591" t="str">
            <v>CUST</v>
          </cell>
          <cell r="K591" t="str">
            <v>CUST</v>
          </cell>
          <cell r="L591" t="str">
            <v>CUST</v>
          </cell>
        </row>
        <row r="597">
          <cell r="B597" t="str">
            <v>CUST</v>
          </cell>
          <cell r="C597" t="str">
            <v>CUST</v>
          </cell>
          <cell r="D597" t="str">
            <v>CUST</v>
          </cell>
          <cell r="E597" t="str">
            <v>CUST</v>
          </cell>
          <cell r="F597" t="str">
            <v>CUST</v>
          </cell>
          <cell r="H597" t="str">
            <v>CUST</v>
          </cell>
          <cell r="I597" t="str">
            <v>CUST</v>
          </cell>
          <cell r="J597" t="str">
            <v>CUST</v>
          </cell>
          <cell r="K597" t="str">
            <v>CUST</v>
          </cell>
          <cell r="L597" t="str">
            <v>CUST</v>
          </cell>
        </row>
        <row r="598">
          <cell r="B598" t="str">
            <v>CUST</v>
          </cell>
          <cell r="C598" t="str">
            <v>CUST</v>
          </cell>
          <cell r="D598" t="str">
            <v>CUST</v>
          </cell>
          <cell r="E598" t="str">
            <v>CUST</v>
          </cell>
          <cell r="F598" t="str">
            <v>CUST</v>
          </cell>
          <cell r="H598" t="str">
            <v>CUST</v>
          </cell>
          <cell r="I598" t="str">
            <v>CUST</v>
          </cell>
          <cell r="J598" t="str">
            <v>CUST</v>
          </cell>
          <cell r="K598" t="str">
            <v>CUST</v>
          </cell>
          <cell r="L598" t="str">
            <v>CUST</v>
          </cell>
        </row>
        <row r="602">
          <cell r="B602" t="str">
            <v>CUST</v>
          </cell>
          <cell r="C602" t="str">
            <v>CUST</v>
          </cell>
          <cell r="D602" t="str">
            <v>CUST</v>
          </cell>
          <cell r="E602" t="str">
            <v>CUST</v>
          </cell>
          <cell r="F602" t="str">
            <v>CUST</v>
          </cell>
          <cell r="H602" t="str">
            <v>CUST</v>
          </cell>
          <cell r="I602" t="str">
            <v>CUST</v>
          </cell>
          <cell r="J602" t="str">
            <v>CUST</v>
          </cell>
          <cell r="K602" t="str">
            <v>CUST</v>
          </cell>
          <cell r="L602" t="str">
            <v>CUST</v>
          </cell>
        </row>
        <row r="603">
          <cell r="B603" t="str">
            <v>CUST</v>
          </cell>
          <cell r="C603" t="str">
            <v>CUST</v>
          </cell>
          <cell r="D603" t="str">
            <v>CUST</v>
          </cell>
          <cell r="E603" t="str">
            <v>CUST</v>
          </cell>
          <cell r="F603" t="str">
            <v>CUST</v>
          </cell>
          <cell r="H603" t="str">
            <v>CUST</v>
          </cell>
          <cell r="I603" t="str">
            <v>CUST</v>
          </cell>
          <cell r="J603" t="str">
            <v>CUST</v>
          </cell>
          <cell r="K603" t="str">
            <v>CUST</v>
          </cell>
          <cell r="L603" t="str">
            <v>CUST</v>
          </cell>
        </row>
        <row r="607">
          <cell r="B607" t="str">
            <v>CUST</v>
          </cell>
          <cell r="C607" t="str">
            <v>CUST</v>
          </cell>
          <cell r="D607" t="str">
            <v>CUST</v>
          </cell>
          <cell r="E607" t="str">
            <v>CUST</v>
          </cell>
          <cell r="F607" t="str">
            <v>CUST</v>
          </cell>
          <cell r="H607" t="str">
            <v>CUST</v>
          </cell>
          <cell r="I607" t="str">
            <v>CUST</v>
          </cell>
          <cell r="J607" t="str">
            <v>CUST</v>
          </cell>
          <cell r="K607" t="str">
            <v>CUST</v>
          </cell>
          <cell r="L607" t="str">
            <v>CUST</v>
          </cell>
        </row>
        <row r="608">
          <cell r="B608" t="str">
            <v>CUST</v>
          </cell>
          <cell r="C608" t="str">
            <v>CUST</v>
          </cell>
          <cell r="D608" t="str">
            <v>CUST</v>
          </cell>
          <cell r="E608" t="str">
            <v>CUST</v>
          </cell>
          <cell r="F608" t="str">
            <v>CUST</v>
          </cell>
          <cell r="H608" t="str">
            <v>CUST</v>
          </cell>
          <cell r="I608" t="str">
            <v>CUST</v>
          </cell>
          <cell r="J608" t="str">
            <v>CUST</v>
          </cell>
          <cell r="K608" t="str">
            <v>CUST</v>
          </cell>
          <cell r="L608" t="str">
            <v>CUST</v>
          </cell>
        </row>
        <row r="612">
          <cell r="B612" t="str">
            <v>CUST</v>
          </cell>
          <cell r="C612" t="str">
            <v>CUST</v>
          </cell>
          <cell r="D612" t="str">
            <v>CUST</v>
          </cell>
          <cell r="E612" t="str">
            <v>CUST</v>
          </cell>
          <cell r="F612" t="str">
            <v>CUST</v>
          </cell>
          <cell r="H612" t="str">
            <v>CUST</v>
          </cell>
          <cell r="I612" t="str">
            <v>CUST</v>
          </cell>
          <cell r="J612" t="str">
            <v>CUST</v>
          </cell>
          <cell r="K612" t="str">
            <v>CUST</v>
          </cell>
          <cell r="L612" t="str">
            <v>CUST</v>
          </cell>
        </row>
        <row r="613">
          <cell r="B613" t="str">
            <v>CUST</v>
          </cell>
          <cell r="C613" t="str">
            <v>CUST</v>
          </cell>
          <cell r="D613" t="str">
            <v>CUST</v>
          </cell>
          <cell r="E613" t="str">
            <v>CUST</v>
          </cell>
          <cell r="F613" t="str">
            <v>CUST</v>
          </cell>
          <cell r="H613" t="str">
            <v>CUST</v>
          </cell>
          <cell r="I613" t="str">
            <v>CUST</v>
          </cell>
          <cell r="J613" t="str">
            <v>CUST</v>
          </cell>
          <cell r="K613" t="str">
            <v>CUST</v>
          </cell>
          <cell r="L613" t="str">
            <v>CUST</v>
          </cell>
        </row>
        <row r="619">
          <cell r="B619" t="str">
            <v>CUST</v>
          </cell>
          <cell r="C619" t="str">
            <v>CUST</v>
          </cell>
          <cell r="D619" t="str">
            <v>CUST</v>
          </cell>
          <cell r="E619" t="str">
            <v>CUST</v>
          </cell>
          <cell r="F619" t="str">
            <v>CUST</v>
          </cell>
          <cell r="H619" t="str">
            <v>CUST</v>
          </cell>
          <cell r="I619" t="str">
            <v>CUST</v>
          </cell>
          <cell r="J619" t="str">
            <v>CUST</v>
          </cell>
          <cell r="K619" t="str">
            <v>CUST</v>
          </cell>
          <cell r="L619" t="str">
            <v>CUST</v>
          </cell>
        </row>
        <row r="620">
          <cell r="B620" t="str">
            <v>CUST</v>
          </cell>
          <cell r="C620" t="str">
            <v>CUST</v>
          </cell>
          <cell r="D620" t="str">
            <v>CUST</v>
          </cell>
          <cell r="E620" t="str">
            <v>CUST</v>
          </cell>
          <cell r="F620" t="str">
            <v>CUST</v>
          </cell>
          <cell r="H620" t="str">
            <v>CUST</v>
          </cell>
          <cell r="I620" t="str">
            <v>CUST</v>
          </cell>
          <cell r="J620" t="str">
            <v>CUST</v>
          </cell>
          <cell r="K620" t="str">
            <v>CUST</v>
          </cell>
          <cell r="L620" t="str">
            <v>CUST</v>
          </cell>
        </row>
        <row r="624">
          <cell r="B624" t="str">
            <v>CUST</v>
          </cell>
          <cell r="C624" t="str">
            <v>CUST</v>
          </cell>
          <cell r="D624" t="str">
            <v>CUST</v>
          </cell>
          <cell r="E624" t="str">
            <v>CUST</v>
          </cell>
          <cell r="F624" t="str">
            <v>CUST</v>
          </cell>
          <cell r="H624" t="str">
            <v>CUST</v>
          </cell>
          <cell r="I624" t="str">
            <v>CUST</v>
          </cell>
          <cell r="J624" t="str">
            <v>CUST</v>
          </cell>
          <cell r="K624" t="str">
            <v>CUST</v>
          </cell>
          <cell r="L624" t="str">
            <v>CUST</v>
          </cell>
        </row>
        <row r="625">
          <cell r="B625" t="str">
            <v>CUST</v>
          </cell>
          <cell r="C625" t="str">
            <v>CUST</v>
          </cell>
          <cell r="D625" t="str">
            <v>CUST</v>
          </cell>
          <cell r="E625" t="str">
            <v>CUST</v>
          </cell>
          <cell r="F625" t="str">
            <v>CUST</v>
          </cell>
          <cell r="H625" t="str">
            <v>CUST</v>
          </cell>
          <cell r="I625" t="str">
            <v>CUST</v>
          </cell>
          <cell r="J625" t="str">
            <v>CUST</v>
          </cell>
          <cell r="K625" t="str">
            <v>CUST</v>
          </cell>
          <cell r="L625" t="str">
            <v>CUST</v>
          </cell>
        </row>
        <row r="629">
          <cell r="B629" t="str">
            <v>CUST</v>
          </cell>
          <cell r="C629" t="str">
            <v>CUST</v>
          </cell>
          <cell r="D629" t="str">
            <v>CUST</v>
          </cell>
          <cell r="E629" t="str">
            <v>CUST</v>
          </cell>
          <cell r="F629" t="str">
            <v>CUST</v>
          </cell>
          <cell r="H629" t="str">
            <v>CUST</v>
          </cell>
          <cell r="I629" t="str">
            <v>CUST</v>
          </cell>
          <cell r="J629" t="str">
            <v>CUST</v>
          </cell>
          <cell r="K629" t="str">
            <v>CUST</v>
          </cell>
          <cell r="L629" t="str">
            <v>CUST</v>
          </cell>
        </row>
        <row r="630">
          <cell r="B630" t="str">
            <v>CUST</v>
          </cell>
          <cell r="C630" t="str">
            <v>CUST</v>
          </cell>
          <cell r="D630" t="str">
            <v>CUST</v>
          </cell>
          <cell r="E630" t="str">
            <v>CUST</v>
          </cell>
          <cell r="F630" t="str">
            <v>CUST</v>
          </cell>
          <cell r="H630" t="str">
            <v>CUST</v>
          </cell>
          <cell r="I630" t="str">
            <v>CUST</v>
          </cell>
          <cell r="J630" t="str">
            <v>CUST</v>
          </cell>
          <cell r="K630" t="str">
            <v>CUST</v>
          </cell>
          <cell r="L630" t="str">
            <v>CUST</v>
          </cell>
        </row>
        <row r="634">
          <cell r="B634" t="str">
            <v>CUST</v>
          </cell>
          <cell r="C634" t="str">
            <v>CUST</v>
          </cell>
          <cell r="D634" t="str">
            <v>CUST</v>
          </cell>
          <cell r="E634" t="str">
            <v>CUST</v>
          </cell>
          <cell r="F634" t="str">
            <v>CUST</v>
          </cell>
          <cell r="H634" t="str">
            <v>CUST</v>
          </cell>
          <cell r="I634" t="str">
            <v>CUST</v>
          </cell>
          <cell r="J634" t="str">
            <v>CUST</v>
          </cell>
          <cell r="K634" t="str">
            <v>CUST</v>
          </cell>
          <cell r="L634" t="str">
            <v>CUST</v>
          </cell>
        </row>
        <row r="635">
          <cell r="B635" t="str">
            <v>CUST</v>
          </cell>
          <cell r="C635" t="str">
            <v>CUST</v>
          </cell>
          <cell r="D635" t="str">
            <v>CUST</v>
          </cell>
          <cell r="E635" t="str">
            <v>CUST</v>
          </cell>
          <cell r="F635" t="str">
            <v>CUST</v>
          </cell>
          <cell r="H635" t="str">
            <v>CUST</v>
          </cell>
          <cell r="I635" t="str">
            <v>CUST</v>
          </cell>
          <cell r="J635" t="str">
            <v>CUST</v>
          </cell>
          <cell r="K635" t="str">
            <v>CUST</v>
          </cell>
          <cell r="L635" t="str">
            <v>CUST</v>
          </cell>
        </row>
        <row r="642">
          <cell r="B642" t="str">
            <v>PTD</v>
          </cell>
          <cell r="C642" t="str">
            <v>PTD</v>
          </cell>
          <cell r="D642" t="str">
            <v>PTD</v>
          </cell>
          <cell r="E642" t="str">
            <v>PTD</v>
          </cell>
          <cell r="F642" t="str">
            <v>PTD</v>
          </cell>
          <cell r="H642" t="str">
            <v>PLNT</v>
          </cell>
          <cell r="I642" t="str">
            <v>PLNT</v>
          </cell>
          <cell r="J642" t="str">
            <v>PLNT</v>
          </cell>
          <cell r="K642" t="str">
            <v>PLNT</v>
          </cell>
          <cell r="L642" t="str">
            <v>PLNT</v>
          </cell>
        </row>
        <row r="643">
          <cell r="B643" t="str">
            <v>CUST</v>
          </cell>
          <cell r="C643" t="str">
            <v>CUST</v>
          </cell>
          <cell r="D643" t="str">
            <v>CUST</v>
          </cell>
          <cell r="E643" t="str">
            <v>CUST</v>
          </cell>
          <cell r="F643" t="str">
            <v>CUST</v>
          </cell>
          <cell r="H643" t="str">
            <v>CUST</v>
          </cell>
          <cell r="I643" t="str">
            <v>CUST</v>
          </cell>
          <cell r="J643" t="str">
            <v>CUST</v>
          </cell>
          <cell r="K643" t="str">
            <v>CUST</v>
          </cell>
          <cell r="L643" t="str">
            <v>CUST</v>
          </cell>
        </row>
        <row r="644">
          <cell r="B644" t="str">
            <v>PTD</v>
          </cell>
          <cell r="C644" t="str">
            <v>PTD</v>
          </cell>
          <cell r="D644" t="str">
            <v>PTD</v>
          </cell>
          <cell r="E644" t="str">
            <v>PTD</v>
          </cell>
          <cell r="F644" t="str">
            <v>PTD</v>
          </cell>
          <cell r="H644" t="str">
            <v>PLNT</v>
          </cell>
          <cell r="I644" t="str">
            <v>PLNT</v>
          </cell>
          <cell r="J644" t="str">
            <v>PLNT</v>
          </cell>
          <cell r="K644" t="str">
            <v>PLNT</v>
          </cell>
          <cell r="L644" t="str">
            <v>PLNT</v>
          </cell>
        </row>
        <row r="648">
          <cell r="B648" t="str">
            <v>PTD</v>
          </cell>
          <cell r="C648" t="str">
            <v>PTD</v>
          </cell>
          <cell r="D648" t="str">
            <v>PTD</v>
          </cell>
          <cell r="E648" t="str">
            <v>PTD</v>
          </cell>
          <cell r="F648" t="str">
            <v>PTD</v>
          </cell>
          <cell r="H648" t="str">
            <v>PLNT</v>
          </cell>
          <cell r="I648" t="str">
            <v>PLNT</v>
          </cell>
          <cell r="J648" t="str">
            <v>PLNT</v>
          </cell>
          <cell r="K648" t="str">
            <v>PLNT</v>
          </cell>
          <cell r="L648" t="str">
            <v>PLNT</v>
          </cell>
        </row>
        <row r="649">
          <cell r="B649" t="str">
            <v>CUST</v>
          </cell>
          <cell r="C649" t="str">
            <v>CUST</v>
          </cell>
          <cell r="D649" t="str">
            <v>CUST</v>
          </cell>
          <cell r="E649" t="str">
            <v>CUST</v>
          </cell>
          <cell r="F649" t="str">
            <v>CUST</v>
          </cell>
          <cell r="H649" t="str">
            <v>CUST</v>
          </cell>
          <cell r="I649" t="str">
            <v>CUST</v>
          </cell>
          <cell r="J649" t="str">
            <v>CUST</v>
          </cell>
          <cell r="K649" t="str">
            <v>CUST</v>
          </cell>
          <cell r="L649" t="str">
            <v>CUST</v>
          </cell>
        </row>
        <row r="650">
          <cell r="B650" t="str">
            <v>PTD</v>
          </cell>
          <cell r="C650" t="str">
            <v>PTD</v>
          </cell>
          <cell r="D650" t="str">
            <v>PTD</v>
          </cell>
          <cell r="E650" t="str">
            <v>PTD</v>
          </cell>
          <cell r="F650" t="str">
            <v>PTD</v>
          </cell>
          <cell r="H650" t="str">
            <v>PLNT</v>
          </cell>
          <cell r="I650" t="str">
            <v>PLNT</v>
          </cell>
          <cell r="J650" t="str">
            <v>PLNT</v>
          </cell>
          <cell r="K650" t="str">
            <v>PLNT</v>
          </cell>
          <cell r="L650" t="str">
            <v>PLNT</v>
          </cell>
        </row>
        <row r="653">
          <cell r="B653" t="str">
            <v>PTD</v>
          </cell>
          <cell r="C653" t="str">
            <v>PTD</v>
          </cell>
          <cell r="D653" t="str">
            <v>PTD</v>
          </cell>
          <cell r="E653" t="str">
            <v>PTD</v>
          </cell>
          <cell r="F653" t="str">
            <v>PTD</v>
          </cell>
          <cell r="H653" t="str">
            <v>PLNT</v>
          </cell>
          <cell r="I653" t="str">
            <v>PLNT</v>
          </cell>
          <cell r="J653" t="str">
            <v>PLNT</v>
          </cell>
          <cell r="K653" t="str">
            <v>PLNT</v>
          </cell>
          <cell r="L653" t="str">
            <v>PLNT</v>
          </cell>
        </row>
        <row r="657">
          <cell r="B657" t="str">
            <v>PTD</v>
          </cell>
          <cell r="C657" t="str">
            <v>PTD</v>
          </cell>
          <cell r="D657" t="str">
            <v>PTD</v>
          </cell>
          <cell r="E657" t="str">
            <v>PTD</v>
          </cell>
          <cell r="F657" t="str">
            <v>PTD</v>
          </cell>
          <cell r="H657" t="str">
            <v>PLNT</v>
          </cell>
          <cell r="I657" t="str">
            <v>PLNT</v>
          </cell>
          <cell r="J657" t="str">
            <v>PLNT</v>
          </cell>
          <cell r="K657" t="str">
            <v>PLNT</v>
          </cell>
          <cell r="L657" t="str">
            <v>PLNT</v>
          </cell>
        </row>
        <row r="658">
          <cell r="B658" t="str">
            <v>CUST</v>
          </cell>
          <cell r="C658" t="str">
            <v>CUST</v>
          </cell>
          <cell r="D658" t="str">
            <v>CUST</v>
          </cell>
          <cell r="E658" t="str">
            <v>CUST</v>
          </cell>
          <cell r="F658" t="str">
            <v>CUST</v>
          </cell>
          <cell r="H658" t="str">
            <v>CUST</v>
          </cell>
          <cell r="I658" t="str">
            <v>CUST</v>
          </cell>
          <cell r="J658" t="str">
            <v>CUST</v>
          </cell>
          <cell r="K658" t="str">
            <v>CUST</v>
          </cell>
          <cell r="L658" t="str">
            <v>CUST</v>
          </cell>
        </row>
        <row r="659">
          <cell r="B659" t="str">
            <v>PTD</v>
          </cell>
          <cell r="C659" t="str">
            <v>PTD</v>
          </cell>
          <cell r="D659" t="str">
            <v>PTD</v>
          </cell>
          <cell r="E659" t="str">
            <v>PTD</v>
          </cell>
          <cell r="F659" t="str">
            <v>PTD</v>
          </cell>
          <cell r="H659" t="str">
            <v>PLNT</v>
          </cell>
          <cell r="I659" t="str">
            <v>PLNT</v>
          </cell>
          <cell r="J659" t="str">
            <v>PLNT</v>
          </cell>
          <cell r="K659" t="str">
            <v>PLNT</v>
          </cell>
          <cell r="L659" t="str">
            <v>PLNT</v>
          </cell>
        </row>
        <row r="663">
          <cell r="B663" t="str">
            <v>PT</v>
          </cell>
          <cell r="C663" t="str">
            <v>PT</v>
          </cell>
          <cell r="D663" t="str">
            <v>PT</v>
          </cell>
          <cell r="E663" t="str">
            <v>PT</v>
          </cell>
          <cell r="F663" t="str">
            <v>PT</v>
          </cell>
          <cell r="H663" t="str">
            <v>PLNT</v>
          </cell>
          <cell r="I663" t="str">
            <v>PLNT</v>
          </cell>
          <cell r="J663" t="str">
            <v>PLNT</v>
          </cell>
          <cell r="K663" t="str">
            <v>PLNT</v>
          </cell>
          <cell r="L663" t="str">
            <v>PLNT</v>
          </cell>
        </row>
        <row r="664">
          <cell r="B664" t="str">
            <v>P</v>
          </cell>
          <cell r="C664" t="str">
            <v>P</v>
          </cell>
          <cell r="D664" t="str">
            <v>P</v>
          </cell>
          <cell r="E664" t="str">
            <v>P</v>
          </cell>
          <cell r="F664" t="str">
            <v>P</v>
          </cell>
          <cell r="H664" t="str">
            <v>PLNT</v>
          </cell>
          <cell r="I664" t="str">
            <v>PLNT</v>
          </cell>
          <cell r="J664" t="str">
            <v>PLNT</v>
          </cell>
          <cell r="K664" t="str">
            <v>PLNT</v>
          </cell>
          <cell r="L664" t="str">
            <v>PLNT</v>
          </cell>
        </row>
        <row r="665">
          <cell r="B665" t="str">
            <v>PTD</v>
          </cell>
          <cell r="C665" t="str">
            <v>PTD</v>
          </cell>
          <cell r="D665" t="str">
            <v>PTD</v>
          </cell>
          <cell r="E665" t="str">
            <v>PTD</v>
          </cell>
          <cell r="F665" t="str">
            <v>PTD</v>
          </cell>
          <cell r="H665" t="str">
            <v>PLNT</v>
          </cell>
          <cell r="I665" t="str">
            <v>PLNT</v>
          </cell>
          <cell r="J665" t="str">
            <v>PLNT</v>
          </cell>
          <cell r="K665" t="str">
            <v>PLNT</v>
          </cell>
          <cell r="L665" t="str">
            <v>PLNT</v>
          </cell>
        </row>
        <row r="669">
          <cell r="B669" t="str">
            <v>PTD</v>
          </cell>
          <cell r="C669" t="str">
            <v>PTD</v>
          </cell>
          <cell r="D669" t="str">
            <v>PTD</v>
          </cell>
          <cell r="E669" t="str">
            <v>PTD</v>
          </cell>
          <cell r="F669" t="str">
            <v>PTD</v>
          </cell>
          <cell r="H669" t="str">
            <v>PLNT</v>
          </cell>
          <cell r="I669" t="str">
            <v>PLNT</v>
          </cell>
          <cell r="J669" t="str">
            <v>PLNT</v>
          </cell>
          <cell r="K669" t="str">
            <v>PLNT</v>
          </cell>
          <cell r="L669" t="str">
            <v>PLNT</v>
          </cell>
        </row>
        <row r="673">
          <cell r="B673" t="str">
            <v>LABOR</v>
          </cell>
          <cell r="C673" t="str">
            <v>LABOR</v>
          </cell>
          <cell r="D673" t="str">
            <v>LABOR</v>
          </cell>
          <cell r="E673" t="str">
            <v>LABOR</v>
          </cell>
          <cell r="F673" t="str">
            <v>LABOR</v>
          </cell>
          <cell r="H673" t="str">
            <v>DISom</v>
          </cell>
          <cell r="I673" t="str">
            <v>DISom</v>
          </cell>
          <cell r="J673" t="str">
            <v>DISom</v>
          </cell>
          <cell r="K673" t="str">
            <v>DISom</v>
          </cell>
          <cell r="L673" t="str">
            <v>DISom</v>
          </cell>
        </row>
        <row r="674">
          <cell r="B674" t="str">
            <v>CUST</v>
          </cell>
          <cell r="C674" t="str">
            <v>CUST</v>
          </cell>
          <cell r="D674" t="str">
            <v>CUST</v>
          </cell>
          <cell r="E674" t="str">
            <v>CUST</v>
          </cell>
          <cell r="F674" t="str">
            <v>CUST</v>
          </cell>
          <cell r="H674" t="str">
            <v>CUST</v>
          </cell>
          <cell r="I674" t="str">
            <v>CUST</v>
          </cell>
          <cell r="J674" t="str">
            <v>CUST</v>
          </cell>
          <cell r="K674" t="str">
            <v>CUST</v>
          </cell>
          <cell r="L674" t="str">
            <v>CUST</v>
          </cell>
        </row>
        <row r="675">
          <cell r="B675" t="str">
            <v>LABOR</v>
          </cell>
          <cell r="C675" t="str">
            <v>LABOR</v>
          </cell>
          <cell r="D675" t="str">
            <v>LABOR</v>
          </cell>
          <cell r="E675" t="str">
            <v>LABOR</v>
          </cell>
          <cell r="F675" t="str">
            <v>LABOR</v>
          </cell>
          <cell r="H675" t="str">
            <v>DISom</v>
          </cell>
          <cell r="I675" t="str">
            <v>DISom</v>
          </cell>
          <cell r="J675" t="str">
            <v>DISom</v>
          </cell>
          <cell r="K675" t="str">
            <v>DISom</v>
          </cell>
          <cell r="L675" t="str">
            <v>DISom</v>
          </cell>
        </row>
        <row r="679">
          <cell r="B679" t="str">
            <v>DMSC</v>
          </cell>
          <cell r="C679" t="str">
            <v>DMSC</v>
          </cell>
          <cell r="D679" t="str">
            <v>DMSC</v>
          </cell>
          <cell r="E679" t="str">
            <v>DMSC</v>
          </cell>
          <cell r="F679" t="str">
            <v>DMSC</v>
          </cell>
          <cell r="H679" t="str">
            <v>MISC</v>
          </cell>
          <cell r="I679" t="str">
            <v>MISC</v>
          </cell>
          <cell r="J679" t="str">
            <v>MISC</v>
          </cell>
          <cell r="K679" t="str">
            <v>MISC</v>
          </cell>
          <cell r="L679" t="str">
            <v>MISC</v>
          </cell>
        </row>
        <row r="680">
          <cell r="B680" t="str">
            <v>DMSC</v>
          </cell>
          <cell r="C680" t="str">
            <v>DMSC</v>
          </cell>
          <cell r="D680" t="str">
            <v>DMSC</v>
          </cell>
          <cell r="E680" t="str">
            <v>DMSC</v>
          </cell>
          <cell r="F680" t="str">
            <v>DMSC</v>
          </cell>
          <cell r="H680" t="str">
            <v>MISC</v>
          </cell>
          <cell r="I680" t="str">
            <v>MISC</v>
          </cell>
          <cell r="J680" t="str">
            <v>MISC</v>
          </cell>
          <cell r="K680" t="str">
            <v>MISC</v>
          </cell>
          <cell r="L680" t="str">
            <v>MISC</v>
          </cell>
        </row>
        <row r="684">
          <cell r="B684" t="str">
            <v>DMSC</v>
          </cell>
          <cell r="C684" t="str">
            <v>DMSC</v>
          </cell>
          <cell r="D684" t="str">
            <v>DMSC</v>
          </cell>
          <cell r="E684" t="str">
            <v>DMSC</v>
          </cell>
          <cell r="F684" t="str">
            <v>DMSC</v>
          </cell>
          <cell r="H684" t="str">
            <v>MISC</v>
          </cell>
          <cell r="I684" t="str">
            <v>MISC</v>
          </cell>
          <cell r="J684" t="str">
            <v>MISC</v>
          </cell>
          <cell r="K684" t="str">
            <v>MISC</v>
          </cell>
          <cell r="L684" t="str">
            <v>MISC</v>
          </cell>
        </row>
        <row r="685">
          <cell r="B685" t="str">
            <v>P</v>
          </cell>
          <cell r="C685" t="str">
            <v>P</v>
          </cell>
          <cell r="D685" t="str">
            <v>P</v>
          </cell>
          <cell r="E685" t="str">
            <v>P</v>
          </cell>
          <cell r="F685" t="str">
            <v>P</v>
          </cell>
          <cell r="H685" t="str">
            <v>MISC</v>
          </cell>
          <cell r="I685" t="str">
            <v>MISC</v>
          </cell>
          <cell r="J685" t="str">
            <v>MISC</v>
          </cell>
          <cell r="K685" t="str">
            <v>MISC</v>
          </cell>
          <cell r="L685" t="str">
            <v>MISC</v>
          </cell>
        </row>
        <row r="686">
          <cell r="B686" t="str">
            <v>DMSC</v>
          </cell>
          <cell r="C686" t="str">
            <v>DMSC</v>
          </cell>
          <cell r="D686" t="str">
            <v>DMSC</v>
          </cell>
          <cell r="E686" t="str">
            <v>DMSC</v>
          </cell>
          <cell r="F686" t="str">
            <v>DMSC</v>
          </cell>
          <cell r="H686" t="str">
            <v>MISC</v>
          </cell>
          <cell r="I686" t="str">
            <v>MISC</v>
          </cell>
          <cell r="J686" t="str">
            <v>MISC</v>
          </cell>
          <cell r="K686" t="str">
            <v>MISC</v>
          </cell>
          <cell r="L686" t="str">
            <v>MISC</v>
          </cell>
        </row>
        <row r="687">
          <cell r="B687" t="str">
            <v>FERC</v>
          </cell>
          <cell r="C687" t="str">
            <v>FERC</v>
          </cell>
          <cell r="D687" t="str">
            <v>FERC</v>
          </cell>
          <cell r="E687" t="str">
            <v>FERC</v>
          </cell>
          <cell r="F687" t="str">
            <v>FERC</v>
          </cell>
          <cell r="H687" t="str">
            <v>MISC</v>
          </cell>
          <cell r="I687" t="str">
            <v>MISC</v>
          </cell>
          <cell r="J687" t="str">
            <v>MISC</v>
          </cell>
          <cell r="K687" t="str">
            <v>MISC</v>
          </cell>
          <cell r="L687" t="str">
            <v>MISC</v>
          </cell>
        </row>
        <row r="690">
          <cell r="B690" t="str">
            <v>DMSC</v>
          </cell>
          <cell r="C690" t="str">
            <v>DMSC</v>
          </cell>
          <cell r="D690" t="str">
            <v>DMSC</v>
          </cell>
          <cell r="E690" t="str">
            <v>DMSC</v>
          </cell>
          <cell r="F690" t="str">
            <v>DMSC</v>
          </cell>
          <cell r="H690" t="str">
            <v>MISC</v>
          </cell>
          <cell r="I690" t="str">
            <v>MISC</v>
          </cell>
          <cell r="J690" t="str">
            <v>MISC</v>
          </cell>
          <cell r="K690" t="str">
            <v>MISC</v>
          </cell>
          <cell r="L690" t="str">
            <v>MISC</v>
          </cell>
        </row>
        <row r="693">
          <cell r="B693" t="str">
            <v>LABOR</v>
          </cell>
          <cell r="C693" t="str">
            <v>LABOR</v>
          </cell>
          <cell r="D693" t="str">
            <v>LABOR</v>
          </cell>
          <cell r="E693" t="str">
            <v>LABOR</v>
          </cell>
          <cell r="F693" t="str">
            <v>LABOR</v>
          </cell>
          <cell r="H693" t="str">
            <v>DISom</v>
          </cell>
          <cell r="I693" t="str">
            <v>DISom</v>
          </cell>
          <cell r="J693" t="str">
            <v>DISom</v>
          </cell>
          <cell r="K693" t="str">
            <v>DISom</v>
          </cell>
          <cell r="L693" t="str">
            <v>DISom</v>
          </cell>
        </row>
        <row r="694">
          <cell r="B694" t="str">
            <v>LABOR</v>
          </cell>
          <cell r="C694" t="str">
            <v>LABOR</v>
          </cell>
          <cell r="D694" t="str">
            <v>LABOR</v>
          </cell>
          <cell r="E694" t="str">
            <v>LABOR</v>
          </cell>
          <cell r="F694" t="str">
            <v>LABOR</v>
          </cell>
          <cell r="H694" t="str">
            <v>DISom</v>
          </cell>
          <cell r="I694" t="str">
            <v>DISom</v>
          </cell>
          <cell r="J694" t="str">
            <v>DISom</v>
          </cell>
          <cell r="K694" t="str">
            <v>DISom</v>
          </cell>
          <cell r="L694" t="str">
            <v>DISom</v>
          </cell>
        </row>
        <row r="698">
          <cell r="B698" t="str">
            <v>PTD</v>
          </cell>
          <cell r="C698" t="str">
            <v>PTD</v>
          </cell>
          <cell r="D698" t="str">
            <v>PTD</v>
          </cell>
          <cell r="E698" t="str">
            <v>PTD</v>
          </cell>
          <cell r="F698" t="str">
            <v>PTD</v>
          </cell>
          <cell r="H698" t="str">
            <v>PLNT</v>
          </cell>
          <cell r="I698" t="str">
            <v>PLNT</v>
          </cell>
          <cell r="J698" t="str">
            <v>PLNT</v>
          </cell>
          <cell r="K698" t="str">
            <v>PLNT</v>
          </cell>
          <cell r="L698" t="str">
            <v>PLNT</v>
          </cell>
        </row>
        <row r="699">
          <cell r="B699" t="str">
            <v>CUST</v>
          </cell>
          <cell r="C699" t="str">
            <v>CUST</v>
          </cell>
          <cell r="D699" t="str">
            <v>CUST</v>
          </cell>
          <cell r="E699" t="str">
            <v>CUST</v>
          </cell>
          <cell r="F699" t="str">
            <v>CUST</v>
          </cell>
          <cell r="H699" t="str">
            <v>CUST</v>
          </cell>
          <cell r="I699" t="str">
            <v>CUST</v>
          </cell>
          <cell r="J699" t="str">
            <v>CUST</v>
          </cell>
          <cell r="K699" t="str">
            <v>CUST</v>
          </cell>
          <cell r="L699" t="str">
            <v>CUST</v>
          </cell>
        </row>
        <row r="700">
          <cell r="B700" t="str">
            <v>LABOR</v>
          </cell>
          <cell r="C700" t="str">
            <v>LABOR</v>
          </cell>
          <cell r="D700" t="str">
            <v>LABOR</v>
          </cell>
          <cell r="E700" t="str">
            <v>LABOR</v>
          </cell>
          <cell r="F700" t="str">
            <v>LABOR</v>
          </cell>
          <cell r="H700" t="str">
            <v>DISom</v>
          </cell>
          <cell r="I700" t="str">
            <v>DISom</v>
          </cell>
          <cell r="J700" t="str">
            <v>DISom</v>
          </cell>
          <cell r="K700" t="str">
            <v>DISom</v>
          </cell>
          <cell r="L700" t="str">
            <v>DISom</v>
          </cell>
        </row>
        <row r="704">
          <cell r="B704" t="str">
            <v>PTD</v>
          </cell>
          <cell r="C704" t="str">
            <v>PTD</v>
          </cell>
          <cell r="D704" t="str">
            <v>PTD</v>
          </cell>
          <cell r="E704" t="str">
            <v>PTD</v>
          </cell>
          <cell r="F704" t="str">
            <v>PTD</v>
          </cell>
          <cell r="H704" t="str">
            <v>PLNT</v>
          </cell>
          <cell r="I704" t="str">
            <v>PLNT</v>
          </cell>
          <cell r="J704" t="str">
            <v>PLNT</v>
          </cell>
          <cell r="K704" t="str">
            <v>PLNT</v>
          </cell>
          <cell r="L704" t="str">
            <v>PLNT</v>
          </cell>
        </row>
        <row r="705">
          <cell r="B705" t="str">
            <v>PTD</v>
          </cell>
          <cell r="C705" t="str">
            <v>PTD</v>
          </cell>
          <cell r="D705" t="str">
            <v>PTD</v>
          </cell>
          <cell r="E705" t="str">
            <v>PTD</v>
          </cell>
          <cell r="F705" t="str">
            <v>PTD</v>
          </cell>
          <cell r="H705" t="str">
            <v>PLNT</v>
          </cell>
          <cell r="I705" t="str">
            <v>PLNT</v>
          </cell>
          <cell r="J705" t="str">
            <v>PLNT</v>
          </cell>
          <cell r="K705" t="str">
            <v>PLNT</v>
          </cell>
          <cell r="L705" t="str">
            <v>PLNT</v>
          </cell>
        </row>
        <row r="709">
          <cell r="B709" t="str">
            <v>G</v>
          </cell>
          <cell r="C709" t="str">
            <v>G</v>
          </cell>
          <cell r="D709" t="str">
            <v>G</v>
          </cell>
          <cell r="E709" t="str">
            <v>G</v>
          </cell>
          <cell r="F709" t="str">
            <v>G</v>
          </cell>
          <cell r="H709" t="str">
            <v>GENL</v>
          </cell>
          <cell r="I709" t="str">
            <v>GENL</v>
          </cell>
          <cell r="J709" t="str">
            <v>GENL</v>
          </cell>
          <cell r="K709" t="str">
            <v>GENL</v>
          </cell>
          <cell r="L709" t="str">
            <v>GENL</v>
          </cell>
        </row>
        <row r="710">
          <cell r="B710" t="str">
            <v>CUST</v>
          </cell>
          <cell r="C710" t="str">
            <v>CUST</v>
          </cell>
          <cell r="D710" t="str">
            <v>CUST</v>
          </cell>
          <cell r="E710" t="str">
            <v>CUST</v>
          </cell>
          <cell r="F710" t="str">
            <v>CUST</v>
          </cell>
          <cell r="H710" t="str">
            <v>CUST</v>
          </cell>
          <cell r="I710" t="str">
            <v>CUST</v>
          </cell>
          <cell r="J710" t="str">
            <v>CUST</v>
          </cell>
          <cell r="K710" t="str">
            <v>CUST</v>
          </cell>
          <cell r="L710" t="str">
            <v>CUST</v>
          </cell>
        </row>
        <row r="711">
          <cell r="B711" t="str">
            <v>G</v>
          </cell>
          <cell r="C711" t="str">
            <v>G</v>
          </cell>
          <cell r="D711" t="str">
            <v>G</v>
          </cell>
          <cell r="E711" t="str">
            <v>G</v>
          </cell>
          <cell r="F711" t="str">
            <v>G</v>
          </cell>
          <cell r="H711" t="str">
            <v>GENL</v>
          </cell>
          <cell r="I711" t="str">
            <v>GENL</v>
          </cell>
          <cell r="J711" t="str">
            <v>GENL</v>
          </cell>
          <cell r="K711" t="str">
            <v>GENL</v>
          </cell>
          <cell r="L711" t="str">
            <v>GENL</v>
          </cell>
        </row>
        <row r="720">
          <cell r="B720" t="str">
            <v>P</v>
          </cell>
          <cell r="C720" t="str">
            <v>P</v>
          </cell>
          <cell r="D720" t="str">
            <v>P</v>
          </cell>
          <cell r="E720" t="str">
            <v>P</v>
          </cell>
          <cell r="F720" t="str">
            <v>P</v>
          </cell>
        </row>
        <row r="721">
          <cell r="B721" t="str">
            <v>P</v>
          </cell>
          <cell r="C721" t="str">
            <v>P</v>
          </cell>
          <cell r="D721" t="str">
            <v>P</v>
          </cell>
          <cell r="E721" t="str">
            <v>P</v>
          </cell>
          <cell r="F721" t="str">
            <v>P</v>
          </cell>
        </row>
        <row r="722">
          <cell r="B722" t="str">
            <v>P</v>
          </cell>
          <cell r="C722" t="str">
            <v>P</v>
          </cell>
          <cell r="D722" t="str">
            <v>P</v>
          </cell>
          <cell r="E722" t="str">
            <v>P</v>
          </cell>
          <cell r="F722" t="str">
            <v>P</v>
          </cell>
        </row>
        <row r="723">
          <cell r="B723" t="str">
            <v>P</v>
          </cell>
          <cell r="C723" t="str">
            <v>P</v>
          </cell>
          <cell r="D723" t="str">
            <v>P</v>
          </cell>
          <cell r="E723" t="str">
            <v>P</v>
          </cell>
          <cell r="F723" t="str">
            <v>P</v>
          </cell>
        </row>
        <row r="727">
          <cell r="B727" t="str">
            <v>P</v>
          </cell>
          <cell r="C727" t="str">
            <v>P</v>
          </cell>
          <cell r="D727" t="str">
            <v>P</v>
          </cell>
          <cell r="E727" t="str">
            <v>P</v>
          </cell>
          <cell r="F727" t="str">
            <v>P</v>
          </cell>
        </row>
        <row r="731">
          <cell r="B731" t="str">
            <v>P</v>
          </cell>
          <cell r="C731" t="str">
            <v>P</v>
          </cell>
          <cell r="D731" t="str">
            <v>P</v>
          </cell>
          <cell r="E731" t="str">
            <v>P</v>
          </cell>
          <cell r="F731" t="str">
            <v>P</v>
          </cell>
        </row>
        <row r="732">
          <cell r="B732" t="str">
            <v>P</v>
          </cell>
          <cell r="C732" t="str">
            <v>P</v>
          </cell>
          <cell r="D732" t="str">
            <v>P</v>
          </cell>
          <cell r="E732" t="str">
            <v>P</v>
          </cell>
          <cell r="F732" t="str">
            <v>P</v>
          </cell>
        </row>
        <row r="733">
          <cell r="B733" t="str">
            <v>P</v>
          </cell>
          <cell r="C733" t="str">
            <v>P</v>
          </cell>
          <cell r="D733" t="str">
            <v>P</v>
          </cell>
          <cell r="E733" t="str">
            <v>P</v>
          </cell>
          <cell r="F733" t="str">
            <v>P</v>
          </cell>
        </row>
        <row r="734">
          <cell r="B734" t="str">
            <v>P</v>
          </cell>
          <cell r="C734" t="str">
            <v>P</v>
          </cell>
          <cell r="D734" t="str">
            <v>P</v>
          </cell>
          <cell r="E734" t="str">
            <v>P</v>
          </cell>
          <cell r="F734" t="str">
            <v>P</v>
          </cell>
        </row>
        <row r="738">
          <cell r="B738" t="str">
            <v>P</v>
          </cell>
          <cell r="C738" t="str">
            <v>P</v>
          </cell>
          <cell r="D738" t="str">
            <v>P</v>
          </cell>
          <cell r="E738" t="str">
            <v>P</v>
          </cell>
          <cell r="F738" t="str">
            <v>P</v>
          </cell>
        </row>
        <row r="739">
          <cell r="B739" t="str">
            <v>P</v>
          </cell>
          <cell r="C739" t="str">
            <v>P</v>
          </cell>
          <cell r="D739" t="str">
            <v>P</v>
          </cell>
          <cell r="E739" t="str">
            <v>P</v>
          </cell>
          <cell r="F739" t="str">
            <v>P</v>
          </cell>
        </row>
        <row r="740">
          <cell r="B740" t="str">
            <v>P</v>
          </cell>
          <cell r="C740" t="str">
            <v>P</v>
          </cell>
          <cell r="D740" t="str">
            <v>P</v>
          </cell>
          <cell r="E740" t="str">
            <v>P</v>
          </cell>
          <cell r="F740" t="str">
            <v>P</v>
          </cell>
        </row>
        <row r="741">
          <cell r="B741" t="str">
            <v>P</v>
          </cell>
          <cell r="C741" t="str">
            <v>P</v>
          </cell>
          <cell r="D741" t="str">
            <v>P</v>
          </cell>
          <cell r="E741" t="str">
            <v>P</v>
          </cell>
          <cell r="F741" t="str">
            <v>P</v>
          </cell>
        </row>
        <row r="745">
          <cell r="B745" t="str">
            <v>T</v>
          </cell>
          <cell r="C745" t="str">
            <v>T</v>
          </cell>
          <cell r="D745" t="str">
            <v>T</v>
          </cell>
          <cell r="E745" t="str">
            <v>T</v>
          </cell>
          <cell r="F745" t="str">
            <v>T</v>
          </cell>
        </row>
        <row r="746">
          <cell r="B746" t="str">
            <v>T</v>
          </cell>
          <cell r="C746" t="str">
            <v>T</v>
          </cell>
          <cell r="D746" t="str">
            <v>T</v>
          </cell>
          <cell r="E746" t="str">
            <v>T</v>
          </cell>
          <cell r="F746" t="str">
            <v>T</v>
          </cell>
        </row>
        <row r="747">
          <cell r="B747" t="str">
            <v>T</v>
          </cell>
          <cell r="C747" t="str">
            <v>T</v>
          </cell>
          <cell r="D747" t="str">
            <v>T</v>
          </cell>
          <cell r="E747" t="str">
            <v>T</v>
          </cell>
          <cell r="F747" t="str">
            <v>T</v>
          </cell>
        </row>
        <row r="751">
          <cell r="B751" t="str">
            <v>DPW</v>
          </cell>
          <cell r="C751" t="str">
            <v>DPW</v>
          </cell>
          <cell r="D751" t="str">
            <v>DPW</v>
          </cell>
          <cell r="E751" t="str">
            <v>DPW</v>
          </cell>
          <cell r="F751" t="str">
            <v>DPW</v>
          </cell>
          <cell r="H751" t="str">
            <v>PLNT2</v>
          </cell>
          <cell r="I751" t="str">
            <v>PLNT2</v>
          </cell>
          <cell r="J751" t="str">
            <v>PLNT2</v>
          </cell>
          <cell r="K751" t="str">
            <v>PLNT2</v>
          </cell>
          <cell r="L751" t="str">
            <v>PLNT2</v>
          </cell>
        </row>
        <row r="752">
          <cell r="B752" t="str">
            <v>DPW</v>
          </cell>
          <cell r="C752" t="str">
            <v>DPW</v>
          </cell>
          <cell r="D752" t="str">
            <v>DPW</v>
          </cell>
          <cell r="E752" t="str">
            <v>DPW</v>
          </cell>
          <cell r="F752" t="str">
            <v>DPW</v>
          </cell>
          <cell r="H752" t="str">
            <v>PLNT2</v>
          </cell>
          <cell r="I752" t="str">
            <v>PLNT2</v>
          </cell>
          <cell r="J752" t="str">
            <v>PLNT2</v>
          </cell>
          <cell r="K752" t="str">
            <v>PLNT2</v>
          </cell>
          <cell r="L752" t="str">
            <v>PLNT2</v>
          </cell>
        </row>
        <row r="753">
          <cell r="B753" t="str">
            <v>DPW</v>
          </cell>
          <cell r="C753" t="str">
            <v>DPW</v>
          </cell>
          <cell r="D753" t="str">
            <v>DPW</v>
          </cell>
          <cell r="E753" t="str">
            <v>DPW</v>
          </cell>
          <cell r="F753" t="str">
            <v>DPW</v>
          </cell>
          <cell r="H753" t="str">
            <v>SUBS</v>
          </cell>
          <cell r="I753" t="str">
            <v>SUBS</v>
          </cell>
          <cell r="J753" t="str">
            <v>SUBS</v>
          </cell>
          <cell r="K753" t="str">
            <v>SUBS</v>
          </cell>
          <cell r="L753" t="str">
            <v>SUBS</v>
          </cell>
        </row>
        <row r="754">
          <cell r="B754" t="str">
            <v>DPW</v>
          </cell>
          <cell r="C754" t="str">
            <v>DPW</v>
          </cell>
          <cell r="D754" t="str">
            <v>DPW</v>
          </cell>
          <cell r="E754" t="str">
            <v>DPW</v>
          </cell>
          <cell r="F754" t="str">
            <v>DPW</v>
          </cell>
          <cell r="H754" t="str">
            <v>SUBS</v>
          </cell>
          <cell r="I754" t="str">
            <v>SUBS</v>
          </cell>
          <cell r="J754" t="str">
            <v>SUBS</v>
          </cell>
          <cell r="K754" t="str">
            <v>SUBS</v>
          </cell>
          <cell r="L754" t="str">
            <v>SUBS</v>
          </cell>
        </row>
        <row r="755">
          <cell r="B755" t="str">
            <v>DPW</v>
          </cell>
          <cell r="C755" t="str">
            <v>DPW</v>
          </cell>
          <cell r="D755" t="str">
            <v>DPW</v>
          </cell>
          <cell r="E755" t="str">
            <v>DPW</v>
          </cell>
          <cell r="F755" t="str">
            <v>DPW</v>
          </cell>
          <cell r="H755" t="str">
            <v>PC</v>
          </cell>
          <cell r="I755" t="str">
            <v>PC</v>
          </cell>
          <cell r="J755" t="str">
            <v>PC</v>
          </cell>
          <cell r="K755" t="str">
            <v>PC</v>
          </cell>
          <cell r="L755" t="str">
            <v>PC</v>
          </cell>
        </row>
        <row r="756">
          <cell r="B756" t="str">
            <v>DPW</v>
          </cell>
          <cell r="C756" t="str">
            <v>DPW</v>
          </cell>
          <cell r="D756" t="str">
            <v>DPW</v>
          </cell>
          <cell r="E756" t="str">
            <v>DPW</v>
          </cell>
          <cell r="F756" t="str">
            <v>DPW</v>
          </cell>
          <cell r="H756" t="str">
            <v>PC</v>
          </cell>
          <cell r="I756" t="str">
            <v>PC</v>
          </cell>
          <cell r="J756" t="str">
            <v>PC</v>
          </cell>
          <cell r="K756" t="str">
            <v>PC</v>
          </cell>
          <cell r="L756" t="str">
            <v>PC</v>
          </cell>
        </row>
        <row r="757">
          <cell r="B757" t="str">
            <v>DPW</v>
          </cell>
          <cell r="C757" t="str">
            <v>DPW</v>
          </cell>
          <cell r="D757" t="str">
            <v>DPW</v>
          </cell>
          <cell r="E757" t="str">
            <v>DPW</v>
          </cell>
          <cell r="F757" t="str">
            <v>DPW</v>
          </cell>
          <cell r="H757" t="str">
            <v>PC</v>
          </cell>
          <cell r="I757" t="str">
            <v>PC</v>
          </cell>
          <cell r="J757" t="str">
            <v>PC</v>
          </cell>
          <cell r="K757" t="str">
            <v>PC</v>
          </cell>
          <cell r="L757" t="str">
            <v>PC</v>
          </cell>
        </row>
        <row r="758">
          <cell r="B758" t="str">
            <v>DPW</v>
          </cell>
          <cell r="C758" t="str">
            <v>DPW</v>
          </cell>
          <cell r="D758" t="str">
            <v>DPW</v>
          </cell>
          <cell r="E758" t="str">
            <v>DPW</v>
          </cell>
          <cell r="F758" t="str">
            <v>DPW</v>
          </cell>
          <cell r="H758" t="str">
            <v>PC</v>
          </cell>
          <cell r="I758" t="str">
            <v>PC</v>
          </cell>
          <cell r="J758" t="str">
            <v>PC</v>
          </cell>
          <cell r="K758" t="str">
            <v>PC</v>
          </cell>
          <cell r="L758" t="str">
            <v>PC</v>
          </cell>
        </row>
        <row r="759">
          <cell r="B759" t="str">
            <v>DPW</v>
          </cell>
          <cell r="C759" t="str">
            <v>DPW</v>
          </cell>
          <cell r="D759" t="str">
            <v>DPW</v>
          </cell>
          <cell r="E759" t="str">
            <v>DPW</v>
          </cell>
          <cell r="F759" t="str">
            <v>DPW</v>
          </cell>
          <cell r="H759" t="str">
            <v>XFMR</v>
          </cell>
          <cell r="I759" t="str">
            <v>XFMR</v>
          </cell>
          <cell r="J759" t="str">
            <v>XFMR</v>
          </cell>
          <cell r="K759" t="str">
            <v>XFMR</v>
          </cell>
          <cell r="L759" t="str">
            <v>XFMR</v>
          </cell>
        </row>
        <row r="760">
          <cell r="B760" t="str">
            <v>DPW</v>
          </cell>
          <cell r="C760" t="str">
            <v>DPW</v>
          </cell>
          <cell r="D760" t="str">
            <v>DPW</v>
          </cell>
          <cell r="E760" t="str">
            <v>DPW</v>
          </cell>
          <cell r="F760" t="str">
            <v>DPW</v>
          </cell>
          <cell r="H760" t="str">
            <v>SERV</v>
          </cell>
          <cell r="I760" t="str">
            <v>SERV</v>
          </cell>
          <cell r="J760" t="str">
            <v>SERV</v>
          </cell>
          <cell r="K760" t="str">
            <v>SERV</v>
          </cell>
          <cell r="L760" t="str">
            <v>SERV</v>
          </cell>
        </row>
        <row r="761">
          <cell r="B761" t="str">
            <v>DPW</v>
          </cell>
          <cell r="C761" t="str">
            <v>DPW</v>
          </cell>
          <cell r="D761" t="str">
            <v>DPW</v>
          </cell>
          <cell r="E761" t="str">
            <v>DPW</v>
          </cell>
          <cell r="F761" t="str">
            <v>DPW</v>
          </cell>
          <cell r="H761" t="str">
            <v>METR</v>
          </cell>
          <cell r="I761" t="str">
            <v>METR</v>
          </cell>
          <cell r="J761" t="str">
            <v>METR</v>
          </cell>
          <cell r="K761" t="str">
            <v>METR</v>
          </cell>
          <cell r="L761" t="str">
            <v>METR</v>
          </cell>
        </row>
        <row r="762">
          <cell r="B762" t="str">
            <v>DPW</v>
          </cell>
          <cell r="C762" t="str">
            <v>DPW</v>
          </cell>
          <cell r="D762" t="str">
            <v>DPW</v>
          </cell>
          <cell r="E762" t="str">
            <v>DPW</v>
          </cell>
          <cell r="F762" t="str">
            <v>DPW</v>
          </cell>
          <cell r="H762" t="str">
            <v>PC</v>
          </cell>
          <cell r="I762" t="str">
            <v>PC</v>
          </cell>
          <cell r="J762" t="str">
            <v>PC</v>
          </cell>
          <cell r="K762" t="str">
            <v>PC</v>
          </cell>
          <cell r="L762" t="str">
            <v>PC</v>
          </cell>
        </row>
        <row r="763">
          <cell r="B763" t="str">
            <v>DPW</v>
          </cell>
          <cell r="C763" t="str">
            <v>DPW</v>
          </cell>
          <cell r="D763" t="str">
            <v>DPW</v>
          </cell>
          <cell r="E763" t="str">
            <v>DPW</v>
          </cell>
          <cell r="F763" t="str">
            <v>DPW</v>
          </cell>
          <cell r="H763" t="str">
            <v>PLNT2</v>
          </cell>
          <cell r="I763" t="str">
            <v>PLNT2</v>
          </cell>
          <cell r="J763" t="str">
            <v>PLNT2</v>
          </cell>
          <cell r="K763" t="str">
            <v>PLNT2</v>
          </cell>
          <cell r="L763" t="str">
            <v>PLNT2</v>
          </cell>
        </row>
        <row r="764">
          <cell r="B764" t="str">
            <v>DPW</v>
          </cell>
          <cell r="C764" t="str">
            <v>DPW</v>
          </cell>
          <cell r="D764" t="str">
            <v>DPW</v>
          </cell>
          <cell r="E764" t="str">
            <v>DPW</v>
          </cell>
          <cell r="F764" t="str">
            <v>DPW</v>
          </cell>
          <cell r="H764" t="str">
            <v>PC</v>
          </cell>
          <cell r="I764" t="str">
            <v>PC</v>
          </cell>
          <cell r="J764" t="str">
            <v>PC</v>
          </cell>
          <cell r="K764" t="str">
            <v>PC</v>
          </cell>
          <cell r="L764" t="str">
            <v>PC</v>
          </cell>
        </row>
        <row r="768">
          <cell r="B768" t="str">
            <v>G-SITUS</v>
          </cell>
          <cell r="C768" t="str">
            <v>G-SITUS</v>
          </cell>
          <cell r="D768" t="str">
            <v>G-SITUS</v>
          </cell>
          <cell r="E768" t="str">
            <v>G-SITUS</v>
          </cell>
          <cell r="F768" t="str">
            <v>G-SITUS</v>
          </cell>
          <cell r="H768" t="str">
            <v>PLNT</v>
          </cell>
          <cell r="I768" t="str">
            <v>PLNT</v>
          </cell>
          <cell r="J768" t="str">
            <v>PLNT</v>
          </cell>
          <cell r="K768" t="str">
            <v>PLNT</v>
          </cell>
          <cell r="L768" t="str">
            <v>PLNT</v>
          </cell>
        </row>
        <row r="769">
          <cell r="B769" t="str">
            <v>G-DGP</v>
          </cell>
          <cell r="C769" t="str">
            <v>G-DGP</v>
          </cell>
          <cell r="D769" t="str">
            <v>G-DGP</v>
          </cell>
          <cell r="E769" t="str">
            <v>G-DGP</v>
          </cell>
          <cell r="F769" t="str">
            <v>G-DGP</v>
          </cell>
          <cell r="H769" t="str">
            <v>PLNT</v>
          </cell>
          <cell r="I769" t="str">
            <v>PLNT</v>
          </cell>
          <cell r="J769" t="str">
            <v>PLNT</v>
          </cell>
          <cell r="K769" t="str">
            <v>PLNT</v>
          </cell>
          <cell r="L769" t="str">
            <v>PLNT</v>
          </cell>
        </row>
        <row r="770">
          <cell r="B770" t="str">
            <v>G-DGU</v>
          </cell>
          <cell r="C770" t="str">
            <v>G-DGU</v>
          </cell>
          <cell r="D770" t="str">
            <v>G-DGU</v>
          </cell>
          <cell r="E770" t="str">
            <v>G-DGU</v>
          </cell>
          <cell r="F770" t="str">
            <v>G-DGU</v>
          </cell>
          <cell r="H770" t="str">
            <v>PLNT</v>
          </cell>
          <cell r="I770" t="str">
            <v>PLNT</v>
          </cell>
          <cell r="J770" t="str">
            <v>PLNT</v>
          </cell>
          <cell r="K770" t="str">
            <v>PLNT</v>
          </cell>
          <cell r="L770" t="str">
            <v>PLNT</v>
          </cell>
        </row>
        <row r="771">
          <cell r="B771" t="str">
            <v>P</v>
          </cell>
          <cell r="C771" t="str">
            <v>P</v>
          </cell>
          <cell r="D771" t="str">
            <v>P</v>
          </cell>
          <cell r="E771" t="str">
            <v>P</v>
          </cell>
          <cell r="F771" t="str">
            <v>P</v>
          </cell>
          <cell r="H771" t="str">
            <v>PLNT</v>
          </cell>
          <cell r="I771" t="str">
            <v>PLNT</v>
          </cell>
          <cell r="J771" t="str">
            <v>PLNT</v>
          </cell>
          <cell r="K771" t="str">
            <v>PLNT</v>
          </cell>
          <cell r="L771" t="str">
            <v>PLNT</v>
          </cell>
        </row>
        <row r="772">
          <cell r="B772" t="str">
            <v>CUST</v>
          </cell>
          <cell r="C772" t="str">
            <v>CUST</v>
          </cell>
          <cell r="D772" t="str">
            <v>CUST</v>
          </cell>
          <cell r="E772" t="str">
            <v>CUST</v>
          </cell>
          <cell r="F772" t="str">
            <v>CUST</v>
          </cell>
          <cell r="H772" t="str">
            <v>CUST</v>
          </cell>
          <cell r="I772" t="str">
            <v>CUST</v>
          </cell>
          <cell r="J772" t="str">
            <v>CUST</v>
          </cell>
          <cell r="K772" t="str">
            <v>CUST</v>
          </cell>
          <cell r="L772" t="str">
            <v>CUST</v>
          </cell>
        </row>
        <row r="773">
          <cell r="B773" t="str">
            <v>G-SG</v>
          </cell>
          <cell r="C773" t="str">
            <v>G-SG</v>
          </cell>
          <cell r="D773" t="str">
            <v>G-SG</v>
          </cell>
          <cell r="E773" t="str">
            <v>G-SG</v>
          </cell>
          <cell r="F773" t="str">
            <v>G-SG</v>
          </cell>
          <cell r="H773" t="str">
            <v>PLNT</v>
          </cell>
          <cell r="I773" t="str">
            <v>PLNT</v>
          </cell>
          <cell r="J773" t="str">
            <v>PLNT</v>
          </cell>
          <cell r="K773" t="str">
            <v>PLNT</v>
          </cell>
          <cell r="L773" t="str">
            <v>PLNT</v>
          </cell>
        </row>
        <row r="774">
          <cell r="B774" t="str">
            <v>PTD</v>
          </cell>
          <cell r="C774" t="str">
            <v>PTD</v>
          </cell>
          <cell r="D774" t="str">
            <v>PTD</v>
          </cell>
          <cell r="E774" t="str">
            <v>PTD</v>
          </cell>
          <cell r="F774" t="str">
            <v>PTD</v>
          </cell>
          <cell r="H774" t="str">
            <v>PLNT</v>
          </cell>
          <cell r="I774" t="str">
            <v>PLNT</v>
          </cell>
          <cell r="J774" t="str">
            <v>PLNT</v>
          </cell>
          <cell r="K774" t="str">
            <v>PLNT</v>
          </cell>
          <cell r="L774" t="str">
            <v>PLNT</v>
          </cell>
        </row>
        <row r="775">
          <cell r="B775" t="str">
            <v>G-SG</v>
          </cell>
          <cell r="C775" t="str">
            <v>G-SG</v>
          </cell>
          <cell r="D775" t="str">
            <v>G-SG</v>
          </cell>
          <cell r="E775" t="str">
            <v>G-SG</v>
          </cell>
          <cell r="F775" t="str">
            <v>G-SG</v>
          </cell>
          <cell r="H775" t="str">
            <v>PLNT</v>
          </cell>
          <cell r="I775" t="str">
            <v>PLNT</v>
          </cell>
          <cell r="J775" t="str">
            <v>PLNT</v>
          </cell>
          <cell r="K775" t="str">
            <v>PLNT</v>
          </cell>
          <cell r="L775" t="str">
            <v>PLNT</v>
          </cell>
        </row>
        <row r="776">
          <cell r="B776" t="str">
            <v>G-SG</v>
          </cell>
          <cell r="C776" t="str">
            <v>G-SG</v>
          </cell>
          <cell r="D776" t="str">
            <v>G-SG</v>
          </cell>
          <cell r="E776" t="str">
            <v>G-SG</v>
          </cell>
          <cell r="F776" t="str">
            <v>G-SG</v>
          </cell>
          <cell r="H776" t="str">
            <v>PLNT</v>
          </cell>
          <cell r="I776" t="str">
            <v>PLNT</v>
          </cell>
          <cell r="J776" t="str">
            <v>PLNT</v>
          </cell>
          <cell r="K776" t="str">
            <v>PLNT</v>
          </cell>
          <cell r="L776" t="str">
            <v>PLNT</v>
          </cell>
        </row>
        <row r="780">
          <cell r="B780" t="str">
            <v>G-SG</v>
          </cell>
          <cell r="C780" t="str">
            <v>G-SG</v>
          </cell>
          <cell r="D780" t="str">
            <v>G-SG</v>
          </cell>
          <cell r="E780" t="str">
            <v>G-SG</v>
          </cell>
          <cell r="F780" t="str">
            <v>G-SG</v>
          </cell>
          <cell r="H780" t="str">
            <v>PLNT</v>
          </cell>
          <cell r="I780" t="str">
            <v>PLNT</v>
          </cell>
          <cell r="J780" t="str">
            <v>PLNT</v>
          </cell>
          <cell r="K780" t="str">
            <v>PLNT</v>
          </cell>
          <cell r="L780" t="str">
            <v>PLNT</v>
          </cell>
        </row>
        <row r="784">
          <cell r="B784" t="str">
            <v>P</v>
          </cell>
          <cell r="C784" t="str">
            <v>P</v>
          </cell>
          <cell r="D784" t="str">
            <v>P</v>
          </cell>
          <cell r="E784" t="str">
            <v>P</v>
          </cell>
          <cell r="F784" t="str">
            <v>P</v>
          </cell>
        </row>
        <row r="788">
          <cell r="B788" t="str">
            <v>P</v>
          </cell>
          <cell r="C788" t="str">
            <v>P</v>
          </cell>
          <cell r="D788" t="str">
            <v>P</v>
          </cell>
          <cell r="E788" t="str">
            <v>P</v>
          </cell>
          <cell r="F788" t="str">
            <v>P</v>
          </cell>
        </row>
        <row r="789">
          <cell r="B789" t="str">
            <v>P</v>
          </cell>
          <cell r="C789" t="str">
            <v>P</v>
          </cell>
          <cell r="D789" t="str">
            <v>P</v>
          </cell>
          <cell r="E789" t="str">
            <v>P</v>
          </cell>
          <cell r="F789" t="str">
            <v>P</v>
          </cell>
        </row>
        <row r="795">
          <cell r="B795" t="str">
            <v>I-SITUS</v>
          </cell>
          <cell r="C795" t="str">
            <v>I-SITUS</v>
          </cell>
          <cell r="D795" t="str">
            <v>I-SITUS</v>
          </cell>
          <cell r="E795" t="str">
            <v>I-SITUS</v>
          </cell>
          <cell r="F795" t="str">
            <v>I-SITUS</v>
          </cell>
          <cell r="H795" t="str">
            <v>PLNT</v>
          </cell>
          <cell r="I795" t="str">
            <v>PLNT</v>
          </cell>
          <cell r="J795" t="str">
            <v>PLNT</v>
          </cell>
          <cell r="K795" t="str">
            <v>PLNT</v>
          </cell>
          <cell r="L795" t="str">
            <v>PLNT</v>
          </cell>
        </row>
        <row r="796">
          <cell r="B796" t="str">
            <v>I-SG</v>
          </cell>
          <cell r="C796" t="str">
            <v>I-SG</v>
          </cell>
          <cell r="D796" t="str">
            <v>I-SG</v>
          </cell>
          <cell r="E796" t="str">
            <v>I-SG</v>
          </cell>
          <cell r="F796" t="str">
            <v>I-SG</v>
          </cell>
          <cell r="H796" t="str">
            <v>PLNT</v>
          </cell>
          <cell r="I796" t="str">
            <v>PLNT</v>
          </cell>
          <cell r="J796" t="str">
            <v>PLNT</v>
          </cell>
          <cell r="K796" t="str">
            <v>PLNT</v>
          </cell>
          <cell r="L796" t="str">
            <v>PLNT</v>
          </cell>
        </row>
        <row r="797">
          <cell r="B797" t="str">
            <v>PTD</v>
          </cell>
          <cell r="C797" t="str">
            <v>PTD</v>
          </cell>
          <cell r="D797" t="str">
            <v>PTD</v>
          </cell>
          <cell r="E797" t="str">
            <v>PTD</v>
          </cell>
          <cell r="F797" t="str">
            <v>PTD</v>
          </cell>
          <cell r="H797" t="str">
            <v>PLNT</v>
          </cell>
          <cell r="I797" t="str">
            <v>PLNT</v>
          </cell>
          <cell r="J797" t="str">
            <v>PLNT</v>
          </cell>
          <cell r="K797" t="str">
            <v>PLNT</v>
          </cell>
          <cell r="L797" t="str">
            <v>PLNT</v>
          </cell>
        </row>
        <row r="798">
          <cell r="B798" t="str">
            <v>P</v>
          </cell>
          <cell r="C798" t="str">
            <v>P</v>
          </cell>
          <cell r="D798" t="str">
            <v>P</v>
          </cell>
          <cell r="E798" t="str">
            <v>P</v>
          </cell>
          <cell r="F798" t="str">
            <v>P</v>
          </cell>
          <cell r="H798" t="str">
            <v>PLNT</v>
          </cell>
          <cell r="I798" t="str">
            <v>PLNT</v>
          </cell>
          <cell r="J798" t="str">
            <v>PLNT</v>
          </cell>
          <cell r="K798" t="str">
            <v>PLNT</v>
          </cell>
          <cell r="L798" t="str">
            <v>PLNT</v>
          </cell>
        </row>
        <row r="799">
          <cell r="B799" t="str">
            <v>CUST</v>
          </cell>
          <cell r="C799" t="str">
            <v>CUST</v>
          </cell>
          <cell r="D799" t="str">
            <v>CUST</v>
          </cell>
          <cell r="E799" t="str">
            <v>CUST</v>
          </cell>
          <cell r="F799" t="str">
            <v>CUST</v>
          </cell>
          <cell r="H799" t="str">
            <v>CUST</v>
          </cell>
          <cell r="I799" t="str">
            <v>CUST</v>
          </cell>
          <cell r="J799" t="str">
            <v>CUST</v>
          </cell>
          <cell r="K799" t="str">
            <v>CUST</v>
          </cell>
          <cell r="L799" t="str">
            <v>CUST</v>
          </cell>
        </row>
        <row r="800">
          <cell r="B800" t="str">
            <v>P</v>
          </cell>
          <cell r="C800" t="str">
            <v>P</v>
          </cell>
          <cell r="D800" t="str">
            <v>P</v>
          </cell>
          <cell r="E800" t="str">
            <v>P</v>
          </cell>
          <cell r="F800" t="str">
            <v>P</v>
          </cell>
          <cell r="H800" t="str">
            <v>PLNT</v>
          </cell>
          <cell r="I800" t="str">
            <v>PLNT</v>
          </cell>
          <cell r="J800" t="str">
            <v>PLNT</v>
          </cell>
          <cell r="K800" t="str">
            <v>PLNT</v>
          </cell>
          <cell r="L800" t="str">
            <v>PLNT</v>
          </cell>
        </row>
        <row r="804">
          <cell r="B804" t="str">
            <v>P</v>
          </cell>
          <cell r="C804" t="str">
            <v>P</v>
          </cell>
          <cell r="D804" t="str">
            <v>P</v>
          </cell>
          <cell r="E804" t="str">
            <v>P</v>
          </cell>
          <cell r="F804" t="str">
            <v>P</v>
          </cell>
          <cell r="H804" t="str">
            <v>DRB</v>
          </cell>
          <cell r="I804" t="str">
            <v>DRB</v>
          </cell>
          <cell r="J804" t="str">
            <v>DRB</v>
          </cell>
          <cell r="K804" t="str">
            <v>DRB</v>
          </cell>
          <cell r="L804" t="str">
            <v>DRB</v>
          </cell>
        </row>
        <row r="808">
          <cell r="B808" t="str">
            <v>I-SITUS</v>
          </cell>
          <cell r="C808" t="str">
            <v>I-SITUS</v>
          </cell>
          <cell r="D808" t="str">
            <v>I-SITUS</v>
          </cell>
          <cell r="E808" t="str">
            <v>I-SITUS</v>
          </cell>
          <cell r="F808" t="str">
            <v>I-SITUS</v>
          </cell>
          <cell r="H808" t="str">
            <v>PLNT</v>
          </cell>
          <cell r="I808" t="str">
            <v>PLNT</v>
          </cell>
          <cell r="J808" t="str">
            <v>PLNT</v>
          </cell>
          <cell r="K808" t="str">
            <v>PLNT</v>
          </cell>
          <cell r="L808" t="str">
            <v>PLNT</v>
          </cell>
        </row>
        <row r="809">
          <cell r="B809" t="str">
            <v>P</v>
          </cell>
          <cell r="C809" t="str">
            <v>P</v>
          </cell>
          <cell r="D809" t="str">
            <v>P</v>
          </cell>
          <cell r="E809" t="str">
            <v>P</v>
          </cell>
          <cell r="F809" t="str">
            <v>P</v>
          </cell>
          <cell r="H809" t="str">
            <v>PLNT</v>
          </cell>
          <cell r="I809" t="str">
            <v>PLNT</v>
          </cell>
          <cell r="J809" t="str">
            <v>PLNT</v>
          </cell>
          <cell r="K809" t="str">
            <v>PLNT</v>
          </cell>
          <cell r="L809" t="str">
            <v>PLNT</v>
          </cell>
        </row>
        <row r="810">
          <cell r="B810" t="str">
            <v>I-SG</v>
          </cell>
          <cell r="C810" t="str">
            <v>I-SG</v>
          </cell>
          <cell r="D810" t="str">
            <v>I-SG</v>
          </cell>
          <cell r="E810" t="str">
            <v>I-SG</v>
          </cell>
          <cell r="F810" t="str">
            <v>I-SG</v>
          </cell>
          <cell r="H810" t="str">
            <v>PLNT</v>
          </cell>
          <cell r="I810" t="str">
            <v>PLNT</v>
          </cell>
          <cell r="J810" t="str">
            <v>PLNT</v>
          </cell>
          <cell r="K810" t="str">
            <v>PLNT</v>
          </cell>
          <cell r="L810" t="str">
            <v>PLNT</v>
          </cell>
        </row>
        <row r="811">
          <cell r="B811" t="str">
            <v>PTD</v>
          </cell>
          <cell r="C811" t="str">
            <v>PTD</v>
          </cell>
          <cell r="D811" t="str">
            <v>PTD</v>
          </cell>
          <cell r="E811" t="str">
            <v>PTD</v>
          </cell>
          <cell r="F811" t="str">
            <v>PTD</v>
          </cell>
          <cell r="H811" t="str">
            <v>PLNT</v>
          </cell>
          <cell r="I811" t="str">
            <v>PLNT</v>
          </cell>
          <cell r="J811" t="str">
            <v>PLNT</v>
          </cell>
          <cell r="K811" t="str">
            <v>PLNT</v>
          </cell>
          <cell r="L811" t="str">
            <v>PLNT</v>
          </cell>
        </row>
        <row r="812">
          <cell r="B812" t="str">
            <v>CUST</v>
          </cell>
          <cell r="C812" t="str">
            <v>CUST</v>
          </cell>
          <cell r="D812" t="str">
            <v>CUST</v>
          </cell>
          <cell r="E812" t="str">
            <v>CUST</v>
          </cell>
          <cell r="F812" t="str">
            <v>CUST</v>
          </cell>
          <cell r="H812" t="str">
            <v>CUST</v>
          </cell>
          <cell r="I812" t="str">
            <v>CUST</v>
          </cell>
          <cell r="J812" t="str">
            <v>CUST</v>
          </cell>
          <cell r="K812" t="str">
            <v>CUST</v>
          </cell>
          <cell r="L812" t="str">
            <v>CUST</v>
          </cell>
        </row>
        <row r="813">
          <cell r="B813" t="str">
            <v>I-SG</v>
          </cell>
          <cell r="C813" t="str">
            <v>I-SG</v>
          </cell>
          <cell r="D813" t="str">
            <v>I-SG</v>
          </cell>
          <cell r="E813" t="str">
            <v>I-SG</v>
          </cell>
          <cell r="F813" t="str">
            <v>I-SG</v>
          </cell>
          <cell r="H813" t="str">
            <v>PLNT</v>
          </cell>
          <cell r="I813" t="str">
            <v>PLNT</v>
          </cell>
          <cell r="J813" t="str">
            <v>PLNT</v>
          </cell>
          <cell r="K813" t="str">
            <v>PLNT</v>
          </cell>
          <cell r="L813" t="str">
            <v>PLNT</v>
          </cell>
        </row>
        <row r="814">
          <cell r="B814" t="str">
            <v>I-SG</v>
          </cell>
          <cell r="C814" t="str">
            <v>I-SG</v>
          </cell>
          <cell r="D814" t="str">
            <v>I-SG</v>
          </cell>
          <cell r="E814" t="str">
            <v>I-SG</v>
          </cell>
          <cell r="F814" t="str">
            <v>I-SG</v>
          </cell>
          <cell r="H814" t="str">
            <v>PLNT</v>
          </cell>
          <cell r="I814" t="str">
            <v>PLNT</v>
          </cell>
          <cell r="J814" t="str">
            <v>PLNT</v>
          </cell>
          <cell r="K814" t="str">
            <v>PLNT</v>
          </cell>
          <cell r="L814" t="str">
            <v>PLNT</v>
          </cell>
        </row>
        <row r="815">
          <cell r="B815" t="str">
            <v>I-DGU</v>
          </cell>
          <cell r="C815" t="str">
            <v>I-DGU</v>
          </cell>
          <cell r="D815" t="str">
            <v>I-DGU</v>
          </cell>
          <cell r="E815" t="str">
            <v>I-DGU</v>
          </cell>
          <cell r="F815" t="str">
            <v>I-DGU</v>
          </cell>
          <cell r="H815" t="str">
            <v>PLNT</v>
          </cell>
          <cell r="I815" t="str">
            <v>PLNT</v>
          </cell>
          <cell r="J815" t="str">
            <v>PLNT</v>
          </cell>
          <cell r="K815" t="str">
            <v>PLNT</v>
          </cell>
          <cell r="L815" t="str">
            <v>PLNT</v>
          </cell>
        </row>
        <row r="816">
          <cell r="B816" t="str">
            <v>I-SG</v>
          </cell>
          <cell r="C816" t="str">
            <v>I-SG</v>
          </cell>
          <cell r="D816" t="str">
            <v>I-SG</v>
          </cell>
          <cell r="E816" t="str">
            <v>I-SG</v>
          </cell>
          <cell r="F816" t="str">
            <v>I-SG</v>
          </cell>
          <cell r="H816" t="str">
            <v>PLNT</v>
          </cell>
          <cell r="I816" t="str">
            <v>PLNT</v>
          </cell>
          <cell r="J816" t="str">
            <v>PLNT</v>
          </cell>
          <cell r="K816" t="str">
            <v>PLNT</v>
          </cell>
          <cell r="L816" t="str">
            <v>PLNT</v>
          </cell>
        </row>
        <row r="817">
          <cell r="B817" t="str">
            <v>I-SG</v>
          </cell>
          <cell r="C817" t="str">
            <v>I-SG</v>
          </cell>
          <cell r="D817" t="str">
            <v>I-SG</v>
          </cell>
          <cell r="E817" t="str">
            <v>I-SG</v>
          </cell>
          <cell r="F817" t="str">
            <v>I-SG</v>
          </cell>
          <cell r="H817" t="str">
            <v>PLNT</v>
          </cell>
          <cell r="I817" t="str">
            <v>PLNT</v>
          </cell>
          <cell r="J817" t="str">
            <v>PLNT</v>
          </cell>
          <cell r="K817" t="str">
            <v>PLNT</v>
          </cell>
          <cell r="L817" t="str">
            <v>PLNT</v>
          </cell>
        </row>
        <row r="818">
          <cell r="B818" t="str">
            <v>I-DGU</v>
          </cell>
          <cell r="C818" t="str">
            <v>I-DGU</v>
          </cell>
          <cell r="D818" t="str">
            <v>I-DGU</v>
          </cell>
          <cell r="E818" t="str">
            <v>I-DGU</v>
          </cell>
          <cell r="F818" t="str">
            <v>I-DGU</v>
          </cell>
          <cell r="H818" t="str">
            <v>PLNT</v>
          </cell>
          <cell r="I818" t="str">
            <v>PLNT</v>
          </cell>
          <cell r="J818" t="str">
            <v>PLNT</v>
          </cell>
          <cell r="K818" t="str">
            <v>PLNT</v>
          </cell>
          <cell r="L818" t="str">
            <v>PLNT</v>
          </cell>
        </row>
        <row r="822">
          <cell r="B822" t="str">
            <v>P</v>
          </cell>
          <cell r="C822" t="str">
            <v>P</v>
          </cell>
          <cell r="D822" t="str">
            <v>P</v>
          </cell>
          <cell r="E822" t="str">
            <v>P</v>
          </cell>
          <cell r="F822" t="str">
            <v>P</v>
          </cell>
          <cell r="H822" t="str">
            <v>PLNT</v>
          </cell>
          <cell r="I822" t="str">
            <v>PLNT</v>
          </cell>
          <cell r="J822" t="str">
            <v>PLNT</v>
          </cell>
          <cell r="K822" t="str">
            <v>PLNT</v>
          </cell>
          <cell r="L822" t="str">
            <v>PLNT</v>
          </cell>
        </row>
        <row r="826">
          <cell r="B826" t="str">
            <v>P</v>
          </cell>
          <cell r="C826" t="str">
            <v>P</v>
          </cell>
          <cell r="D826" t="str">
            <v>P</v>
          </cell>
          <cell r="E826" t="str">
            <v>P</v>
          </cell>
          <cell r="F826" t="str">
            <v>P</v>
          </cell>
          <cell r="H826" t="str">
            <v>PLNT</v>
          </cell>
          <cell r="I826" t="str">
            <v>PLNT</v>
          </cell>
          <cell r="J826" t="str">
            <v>PLNT</v>
          </cell>
          <cell r="K826" t="str">
            <v>PLNT</v>
          </cell>
          <cell r="L826" t="str">
            <v>PLNT</v>
          </cell>
        </row>
        <row r="827">
          <cell r="B827" t="str">
            <v>P</v>
          </cell>
          <cell r="C827" t="str">
            <v>P</v>
          </cell>
          <cell r="D827" t="str">
            <v>P</v>
          </cell>
          <cell r="E827" t="str">
            <v>P</v>
          </cell>
          <cell r="F827" t="str">
            <v>P</v>
          </cell>
          <cell r="H827" t="str">
            <v>PLNT</v>
          </cell>
          <cell r="I827" t="str">
            <v>PLNT</v>
          </cell>
          <cell r="J827" t="str">
            <v>PLNT</v>
          </cell>
          <cell r="K827" t="str">
            <v>PLNT</v>
          </cell>
          <cell r="L827" t="str">
            <v>PLNT</v>
          </cell>
        </row>
        <row r="834">
          <cell r="B834" t="str">
            <v>GP</v>
          </cell>
          <cell r="C834" t="str">
            <v>GP</v>
          </cell>
          <cell r="D834" t="str">
            <v>GP</v>
          </cell>
          <cell r="E834" t="str">
            <v>GP</v>
          </cell>
          <cell r="F834" t="str">
            <v>GP</v>
          </cell>
          <cell r="H834" t="str">
            <v>PLNT</v>
          </cell>
          <cell r="I834" t="str">
            <v>PLNT</v>
          </cell>
          <cell r="J834" t="str">
            <v>PLNT</v>
          </cell>
          <cell r="K834" t="str">
            <v>PLNT</v>
          </cell>
          <cell r="L834" t="str">
            <v>PLNT</v>
          </cell>
        </row>
        <row r="839">
          <cell r="B839" t="str">
            <v>P</v>
          </cell>
          <cell r="C839" t="str">
            <v>P</v>
          </cell>
          <cell r="D839" t="str">
            <v>P</v>
          </cell>
          <cell r="E839" t="str">
            <v>P</v>
          </cell>
          <cell r="F839" t="str">
            <v>P</v>
          </cell>
        </row>
        <row r="840">
          <cell r="B840" t="str">
            <v>P</v>
          </cell>
          <cell r="C840" t="str">
            <v>P</v>
          </cell>
          <cell r="D840" t="str">
            <v>P</v>
          </cell>
          <cell r="E840" t="str">
            <v>P</v>
          </cell>
          <cell r="F840" t="str">
            <v>P</v>
          </cell>
        </row>
        <row r="841">
          <cell r="B841" t="str">
            <v>P</v>
          </cell>
          <cell r="C841" t="str">
            <v>P</v>
          </cell>
          <cell r="D841" t="str">
            <v>P</v>
          </cell>
          <cell r="E841" t="str">
            <v>P</v>
          </cell>
          <cell r="F841" t="str">
            <v>P</v>
          </cell>
        </row>
        <row r="842">
          <cell r="B842" t="str">
            <v>P</v>
          </cell>
          <cell r="C842" t="str">
            <v>P</v>
          </cell>
          <cell r="D842" t="str">
            <v>P</v>
          </cell>
          <cell r="E842" t="str">
            <v>P</v>
          </cell>
          <cell r="F842" t="str">
            <v>P</v>
          </cell>
        </row>
        <row r="843">
          <cell r="B843" t="str">
            <v>P</v>
          </cell>
          <cell r="C843" t="str">
            <v>P</v>
          </cell>
          <cell r="D843" t="str">
            <v>P</v>
          </cell>
          <cell r="E843" t="str">
            <v>P</v>
          </cell>
          <cell r="F843" t="str">
            <v>P</v>
          </cell>
        </row>
        <row r="847">
          <cell r="B847" t="str">
            <v>P</v>
          </cell>
          <cell r="C847" t="str">
            <v>P</v>
          </cell>
          <cell r="D847" t="str">
            <v>P</v>
          </cell>
          <cell r="E847" t="str">
            <v>P</v>
          </cell>
          <cell r="F847" t="str">
            <v>P</v>
          </cell>
          <cell r="H847" t="str">
            <v>PLNT</v>
          </cell>
          <cell r="I847" t="str">
            <v>PLNT</v>
          </cell>
          <cell r="J847" t="str">
            <v>PLNT</v>
          </cell>
          <cell r="K847" t="str">
            <v>PLNT</v>
          </cell>
          <cell r="L847" t="str">
            <v>PLNT</v>
          </cell>
        </row>
        <row r="848">
          <cell r="B848" t="str">
            <v>GP</v>
          </cell>
          <cell r="C848" t="str">
            <v>GP</v>
          </cell>
          <cell r="D848" t="str">
            <v>GP</v>
          </cell>
          <cell r="E848" t="str">
            <v>GP</v>
          </cell>
          <cell r="F848" t="str">
            <v>GP</v>
          </cell>
          <cell r="H848" t="str">
            <v>PLNT</v>
          </cell>
          <cell r="I848" t="str">
            <v>PLNT</v>
          </cell>
          <cell r="J848" t="str">
            <v>PLNT</v>
          </cell>
          <cell r="K848" t="str">
            <v>PLNT</v>
          </cell>
          <cell r="L848" t="str">
            <v>PLNT</v>
          </cell>
        </row>
        <row r="849">
          <cell r="B849" t="str">
            <v>P</v>
          </cell>
          <cell r="C849" t="str">
            <v>P</v>
          </cell>
          <cell r="D849" t="str">
            <v>P</v>
          </cell>
          <cell r="E849" t="str">
            <v>P</v>
          </cell>
          <cell r="F849" t="str">
            <v>P</v>
          </cell>
          <cell r="H849" t="str">
            <v>PLNT</v>
          </cell>
          <cell r="I849" t="str">
            <v>PLNT</v>
          </cell>
          <cell r="J849" t="str">
            <v>PLNT</v>
          </cell>
          <cell r="K849" t="str">
            <v>PLNT</v>
          </cell>
          <cell r="L849" t="str">
            <v>PLNT</v>
          </cell>
        </row>
        <row r="850">
          <cell r="B850" t="str">
            <v>P</v>
          </cell>
          <cell r="C850" t="str">
            <v>P</v>
          </cell>
          <cell r="D850" t="str">
            <v>P</v>
          </cell>
          <cell r="E850" t="str">
            <v>P</v>
          </cell>
          <cell r="F850" t="str">
            <v>P</v>
          </cell>
          <cell r="H850" t="str">
            <v>PLNT</v>
          </cell>
          <cell r="I850" t="str">
            <v>PLNT</v>
          </cell>
          <cell r="J850" t="str">
            <v>PLNT</v>
          </cell>
          <cell r="K850" t="str">
            <v>PLNT</v>
          </cell>
          <cell r="L850" t="str">
            <v>PLNT</v>
          </cell>
        </row>
        <row r="851">
          <cell r="B851" t="str">
            <v>P</v>
          </cell>
          <cell r="C851" t="str">
            <v>P</v>
          </cell>
          <cell r="D851" t="str">
            <v>P</v>
          </cell>
          <cell r="E851" t="str">
            <v>P</v>
          </cell>
          <cell r="F851" t="str">
            <v>P</v>
          </cell>
          <cell r="H851" t="str">
            <v>PLNT</v>
          </cell>
          <cell r="I851" t="str">
            <v>PLNT</v>
          </cell>
          <cell r="J851" t="str">
            <v>PLNT</v>
          </cell>
          <cell r="K851" t="str">
            <v>PLNT</v>
          </cell>
          <cell r="L851" t="str">
            <v>PLNT</v>
          </cell>
        </row>
        <row r="852">
          <cell r="B852" t="str">
            <v>P</v>
          </cell>
          <cell r="C852" t="str">
            <v>P</v>
          </cell>
          <cell r="D852" t="str">
            <v>P</v>
          </cell>
          <cell r="E852" t="str">
            <v>P</v>
          </cell>
          <cell r="F852" t="str">
            <v>P</v>
          </cell>
          <cell r="H852" t="str">
            <v>PLNT</v>
          </cell>
          <cell r="I852" t="str">
            <v>PLNT</v>
          </cell>
          <cell r="J852" t="str">
            <v>PLNT</v>
          </cell>
          <cell r="K852" t="str">
            <v>PLNT</v>
          </cell>
          <cell r="L852" t="str">
            <v>PLNT</v>
          </cell>
        </row>
        <row r="858">
          <cell r="B858" t="str">
            <v>DMSC</v>
          </cell>
          <cell r="C858" t="str">
            <v>DMSC</v>
          </cell>
          <cell r="D858" t="str">
            <v>DMSC</v>
          </cell>
          <cell r="E858" t="str">
            <v>DMSC</v>
          </cell>
          <cell r="F858" t="str">
            <v>DMSC</v>
          </cell>
          <cell r="H858" t="str">
            <v>PLNT</v>
          </cell>
          <cell r="I858" t="str">
            <v>PLNT</v>
          </cell>
          <cell r="J858" t="str">
            <v>PLNT</v>
          </cell>
          <cell r="K858" t="str">
            <v>PLNT</v>
          </cell>
          <cell r="L858" t="str">
            <v>PLNT</v>
          </cell>
        </row>
        <row r="859">
          <cell r="B859" t="str">
            <v>GP</v>
          </cell>
          <cell r="C859" t="str">
            <v>GP</v>
          </cell>
          <cell r="D859" t="str">
            <v>GP</v>
          </cell>
          <cell r="E859" t="str">
            <v>GP</v>
          </cell>
          <cell r="F859" t="str">
            <v>GP</v>
          </cell>
          <cell r="H859" t="str">
            <v>PLNT</v>
          </cell>
          <cell r="I859" t="str">
            <v>PLNT</v>
          </cell>
          <cell r="J859" t="str">
            <v>PLNT</v>
          </cell>
          <cell r="K859" t="str">
            <v>PLNT</v>
          </cell>
          <cell r="L859" t="str">
            <v>PLNT</v>
          </cell>
        </row>
        <row r="860">
          <cell r="B860" t="str">
            <v>GP</v>
          </cell>
          <cell r="C860" t="str">
            <v>GP</v>
          </cell>
          <cell r="D860" t="str">
            <v>GP</v>
          </cell>
          <cell r="E860" t="str">
            <v>GP</v>
          </cell>
          <cell r="F860" t="str">
            <v>GP</v>
          </cell>
          <cell r="H860" t="str">
            <v>PLNT</v>
          </cell>
          <cell r="I860" t="str">
            <v>PLNT</v>
          </cell>
          <cell r="J860" t="str">
            <v>PLNT</v>
          </cell>
          <cell r="K860" t="str">
            <v>PLNT</v>
          </cell>
          <cell r="L860" t="str">
            <v>PLNT</v>
          </cell>
        </row>
        <row r="861">
          <cell r="B861" t="str">
            <v>P</v>
          </cell>
          <cell r="C861" t="str">
            <v>P</v>
          </cell>
          <cell r="D861" t="str">
            <v>P</v>
          </cell>
          <cell r="E861" t="str">
            <v>P</v>
          </cell>
          <cell r="F861" t="str">
            <v>P</v>
          </cell>
          <cell r="H861" t="str">
            <v>PLNT</v>
          </cell>
          <cell r="I861" t="str">
            <v>PLNT</v>
          </cell>
          <cell r="J861" t="str">
            <v>PLNT</v>
          </cell>
          <cell r="K861" t="str">
            <v>PLNT</v>
          </cell>
          <cell r="L861" t="str">
            <v>PLNT</v>
          </cell>
        </row>
        <row r="862">
          <cell r="B862" t="str">
            <v>P</v>
          </cell>
          <cell r="C862" t="str">
            <v>P</v>
          </cell>
          <cell r="D862" t="str">
            <v>P</v>
          </cell>
          <cell r="E862" t="str">
            <v>P</v>
          </cell>
          <cell r="F862" t="str">
            <v>P</v>
          </cell>
          <cell r="H862" t="str">
            <v>PLNT</v>
          </cell>
          <cell r="I862" t="str">
            <v>PLNT</v>
          </cell>
          <cell r="J862" t="str">
            <v>PLNT</v>
          </cell>
          <cell r="K862" t="str">
            <v>PLNT</v>
          </cell>
          <cell r="L862" t="str">
            <v>PLNT</v>
          </cell>
        </row>
        <row r="863">
          <cell r="B863" t="str">
            <v>DMSC</v>
          </cell>
          <cell r="C863" t="str">
            <v>DMSC</v>
          </cell>
          <cell r="D863" t="str">
            <v>DMSC</v>
          </cell>
          <cell r="E863" t="str">
            <v>DMSC</v>
          </cell>
          <cell r="F863" t="str">
            <v>DMSC</v>
          </cell>
          <cell r="H863" t="str">
            <v>PLNT</v>
          </cell>
          <cell r="I863" t="str">
            <v>PLNT</v>
          </cell>
          <cell r="J863" t="str">
            <v>PLNT</v>
          </cell>
          <cell r="K863" t="str">
            <v>PLNT</v>
          </cell>
          <cell r="L863" t="str">
            <v>PLNT</v>
          </cell>
        </row>
        <row r="864">
          <cell r="B864" t="str">
            <v>GP</v>
          </cell>
          <cell r="C864" t="str">
            <v>GP</v>
          </cell>
          <cell r="D864" t="str">
            <v>GP</v>
          </cell>
          <cell r="E864" t="str">
            <v>GP</v>
          </cell>
          <cell r="F864" t="str">
            <v>GP</v>
          </cell>
          <cell r="H864" t="str">
            <v>PLNT</v>
          </cell>
          <cell r="I864" t="str">
            <v>PLNT</v>
          </cell>
          <cell r="J864" t="str">
            <v>PLNT</v>
          </cell>
          <cell r="K864" t="str">
            <v>PLNT</v>
          </cell>
          <cell r="L864" t="str">
            <v>PLNT</v>
          </cell>
        </row>
        <row r="865">
          <cell r="B865" t="str">
            <v>GP</v>
          </cell>
          <cell r="C865" t="str">
            <v>GP</v>
          </cell>
          <cell r="D865" t="str">
            <v>GP</v>
          </cell>
          <cell r="E865" t="str">
            <v>GP</v>
          </cell>
          <cell r="F865" t="str">
            <v>GP</v>
          </cell>
          <cell r="H865" t="str">
            <v>PLNT</v>
          </cell>
          <cell r="I865" t="str">
            <v>PLNT</v>
          </cell>
          <cell r="J865" t="str">
            <v>PLNT</v>
          </cell>
          <cell r="K865" t="str">
            <v>PLNT</v>
          </cell>
          <cell r="L865" t="str">
            <v>PLNT</v>
          </cell>
        </row>
        <row r="869">
          <cell r="B869" t="str">
            <v>PTD</v>
          </cell>
          <cell r="C869" t="str">
            <v>PTD</v>
          </cell>
          <cell r="D869" t="str">
            <v>PTD</v>
          </cell>
          <cell r="E869" t="str">
            <v>PTD</v>
          </cell>
          <cell r="F869" t="str">
            <v>PTD</v>
          </cell>
          <cell r="H869" t="str">
            <v>PLNT</v>
          </cell>
          <cell r="I869" t="str">
            <v>PLNT</v>
          </cell>
          <cell r="J869" t="str">
            <v>PLNT</v>
          </cell>
          <cell r="K869" t="str">
            <v>PLNT</v>
          </cell>
          <cell r="L869" t="str">
            <v>PLNT</v>
          </cell>
        </row>
        <row r="874">
          <cell r="B874" t="str">
            <v>PTD</v>
          </cell>
          <cell r="C874" t="str">
            <v>PTD</v>
          </cell>
          <cell r="D874" t="str">
            <v>PTD</v>
          </cell>
          <cell r="E874" t="str">
            <v>PTD</v>
          </cell>
          <cell r="F874" t="str">
            <v>PTD</v>
          </cell>
          <cell r="H874" t="str">
            <v>PLNT</v>
          </cell>
          <cell r="I874" t="str">
            <v>PLNT</v>
          </cell>
          <cell r="J874" t="str">
            <v>PLNT</v>
          </cell>
          <cell r="K874" t="str">
            <v>PLNT</v>
          </cell>
          <cell r="L874" t="str">
            <v>PLNT</v>
          </cell>
        </row>
        <row r="881">
          <cell r="H881" t="str">
            <v>PLNT</v>
          </cell>
          <cell r="I881" t="str">
            <v>PLNT</v>
          </cell>
          <cell r="J881" t="str">
            <v>PLNT</v>
          </cell>
          <cell r="K881" t="str">
            <v>PLNT</v>
          </cell>
          <cell r="L881" t="str">
            <v>PLNT</v>
          </cell>
        </row>
        <row r="882">
          <cell r="B882" t="str">
            <v>GP</v>
          </cell>
          <cell r="C882" t="str">
            <v>GP</v>
          </cell>
          <cell r="D882" t="str">
            <v>GP</v>
          </cell>
          <cell r="E882" t="str">
            <v>GP</v>
          </cell>
          <cell r="F882" t="str">
            <v>GP</v>
          </cell>
          <cell r="H882" t="str">
            <v>PLNT</v>
          </cell>
          <cell r="I882" t="str">
            <v>PLNT</v>
          </cell>
          <cell r="J882" t="str">
            <v>PLNT</v>
          </cell>
          <cell r="K882" t="str">
            <v>PLNT</v>
          </cell>
          <cell r="L882" t="str">
            <v>PLNT</v>
          </cell>
        </row>
        <row r="886">
          <cell r="B886" t="str">
            <v>GP</v>
          </cell>
          <cell r="C886" t="str">
            <v>GP</v>
          </cell>
          <cell r="D886" t="str">
            <v>GP</v>
          </cell>
          <cell r="E886" t="str">
            <v>GP</v>
          </cell>
          <cell r="F886" t="str">
            <v>GP</v>
          </cell>
          <cell r="H886" t="str">
            <v>PLNT</v>
          </cell>
          <cell r="I886" t="str">
            <v>PLNT</v>
          </cell>
          <cell r="J886" t="str">
            <v>PLNT</v>
          </cell>
          <cell r="K886" t="str">
            <v>PLNT</v>
          </cell>
          <cell r="L886" t="str">
            <v>PLNT</v>
          </cell>
        </row>
        <row r="890">
          <cell r="B890" t="str">
            <v>GP</v>
          </cell>
          <cell r="C890" t="str">
            <v>GP</v>
          </cell>
          <cell r="D890" t="str">
            <v>GP</v>
          </cell>
          <cell r="E890" t="str">
            <v>GP</v>
          </cell>
          <cell r="F890" t="str">
            <v>GP</v>
          </cell>
          <cell r="H890" t="str">
            <v>PLNT</v>
          </cell>
          <cell r="I890" t="str">
            <v>PLNT</v>
          </cell>
          <cell r="J890" t="str">
            <v>PLNT</v>
          </cell>
          <cell r="K890" t="str">
            <v>PLNT</v>
          </cell>
          <cell r="L890" t="str">
            <v>PLNT</v>
          </cell>
        </row>
        <row r="894">
          <cell r="B894" t="str">
            <v>NUTIL</v>
          </cell>
          <cell r="C894" t="str">
            <v>NUTIL</v>
          </cell>
          <cell r="D894" t="str">
            <v>NUTIL</v>
          </cell>
          <cell r="E894" t="str">
            <v>NUTIL</v>
          </cell>
          <cell r="F894" t="str">
            <v>NUTIL</v>
          </cell>
          <cell r="H894" t="str">
            <v>PLNT</v>
          </cell>
          <cell r="I894" t="str">
            <v>PLNT</v>
          </cell>
          <cell r="J894" t="str">
            <v>PLNT</v>
          </cell>
          <cell r="K894" t="str">
            <v>PLNT</v>
          </cell>
          <cell r="L894" t="str">
            <v>PLNT</v>
          </cell>
        </row>
        <row r="895">
          <cell r="B895" t="str">
            <v>GP</v>
          </cell>
          <cell r="C895" t="str">
            <v>GP</v>
          </cell>
          <cell r="D895" t="str">
            <v>GP</v>
          </cell>
          <cell r="E895" t="str">
            <v>GP</v>
          </cell>
          <cell r="F895" t="str">
            <v>GP</v>
          </cell>
          <cell r="H895" t="str">
            <v>PLNT</v>
          </cell>
          <cell r="I895" t="str">
            <v>PLNT</v>
          </cell>
          <cell r="J895" t="str">
            <v>PLNT</v>
          </cell>
          <cell r="K895" t="str">
            <v>PLNT</v>
          </cell>
          <cell r="L895" t="str">
            <v>PLNT</v>
          </cell>
        </row>
        <row r="896">
          <cell r="B896" t="str">
            <v>GP</v>
          </cell>
          <cell r="C896" t="str">
            <v>GP</v>
          </cell>
          <cell r="D896" t="str">
            <v>GP</v>
          </cell>
          <cell r="E896" t="str">
            <v>GP</v>
          </cell>
          <cell r="F896" t="str">
            <v>GP</v>
          </cell>
          <cell r="H896" t="str">
            <v>PLNT</v>
          </cell>
          <cell r="I896" t="str">
            <v>PLNT</v>
          </cell>
          <cell r="J896" t="str">
            <v>PLNT</v>
          </cell>
          <cell r="K896" t="str">
            <v>PLNT</v>
          </cell>
          <cell r="L896" t="str">
            <v>PLNT</v>
          </cell>
        </row>
        <row r="900">
          <cell r="B900" t="str">
            <v>GP</v>
          </cell>
          <cell r="C900" t="str">
            <v>GP</v>
          </cell>
          <cell r="D900" t="str">
            <v>GP</v>
          </cell>
          <cell r="E900" t="str">
            <v>GP</v>
          </cell>
          <cell r="F900" t="str">
            <v>GP</v>
          </cell>
          <cell r="H900" t="str">
            <v>PLNT</v>
          </cell>
          <cell r="I900" t="str">
            <v>PLNT</v>
          </cell>
          <cell r="J900" t="str">
            <v>PLNT</v>
          </cell>
          <cell r="K900" t="str">
            <v>PLNT</v>
          </cell>
          <cell r="L900" t="str">
            <v>PLNT</v>
          </cell>
        </row>
        <row r="909">
          <cell r="B909" t="str">
            <v>GP</v>
          </cell>
          <cell r="C909" t="str">
            <v>GP</v>
          </cell>
          <cell r="D909" t="str">
            <v>GP</v>
          </cell>
          <cell r="E909" t="str">
            <v>GP</v>
          </cell>
          <cell r="F909" t="str">
            <v>GP</v>
          </cell>
          <cell r="H909" t="str">
            <v>PLNT</v>
          </cell>
          <cell r="I909" t="str">
            <v>PLNT</v>
          </cell>
          <cell r="J909" t="str">
            <v>PLNT</v>
          </cell>
          <cell r="K909" t="str">
            <v>PLNT</v>
          </cell>
          <cell r="L909" t="str">
            <v>PLNT</v>
          </cell>
        </row>
        <row r="913">
          <cell r="B913" t="str">
            <v>GP</v>
          </cell>
          <cell r="C913" t="str">
            <v>GP</v>
          </cell>
          <cell r="D913" t="str">
            <v>GP</v>
          </cell>
          <cell r="E913" t="str">
            <v>GP</v>
          </cell>
          <cell r="F913" t="str">
            <v>GP</v>
          </cell>
          <cell r="H913" t="str">
            <v>PLNT</v>
          </cell>
          <cell r="I913" t="str">
            <v>PLNT</v>
          </cell>
          <cell r="J913" t="str">
            <v>PLNT</v>
          </cell>
          <cell r="K913" t="str">
            <v>PLNT</v>
          </cell>
          <cell r="L913" t="str">
            <v>PLNT</v>
          </cell>
        </row>
        <row r="914">
          <cell r="B914" t="str">
            <v>P</v>
          </cell>
          <cell r="C914" t="str">
            <v>P</v>
          </cell>
          <cell r="D914" t="str">
            <v>P</v>
          </cell>
          <cell r="E914" t="str">
            <v>P</v>
          </cell>
          <cell r="F914" t="str">
            <v>P</v>
          </cell>
          <cell r="H914" t="str">
            <v>PLNT</v>
          </cell>
          <cell r="I914" t="str">
            <v>PLNT</v>
          </cell>
          <cell r="J914" t="str">
            <v>PLNT</v>
          </cell>
          <cell r="K914" t="str">
            <v>PLNT</v>
          </cell>
          <cell r="L914" t="str">
            <v>PLNT</v>
          </cell>
        </row>
        <row r="915">
          <cell r="B915" t="str">
            <v>PT</v>
          </cell>
          <cell r="C915" t="str">
            <v>PT</v>
          </cell>
          <cell r="D915" t="str">
            <v>PT</v>
          </cell>
          <cell r="E915" t="str">
            <v>PT</v>
          </cell>
          <cell r="F915" t="str">
            <v>PT</v>
          </cell>
          <cell r="H915" t="str">
            <v>PLNT</v>
          </cell>
          <cell r="I915" t="str">
            <v>PLNT</v>
          </cell>
          <cell r="J915" t="str">
            <v>PLNT</v>
          </cell>
          <cell r="K915" t="str">
            <v>PLNT</v>
          </cell>
          <cell r="L915" t="str">
            <v>PLNT</v>
          </cell>
        </row>
        <row r="916">
          <cell r="B916" t="str">
            <v>LABOR</v>
          </cell>
          <cell r="C916" t="str">
            <v>LABOR</v>
          </cell>
          <cell r="D916" t="str">
            <v>LABOR</v>
          </cell>
          <cell r="E916" t="str">
            <v>LABOR</v>
          </cell>
          <cell r="F916" t="str">
            <v>LABOR</v>
          </cell>
          <cell r="H916" t="str">
            <v>DISom</v>
          </cell>
          <cell r="I916" t="str">
            <v>DISom</v>
          </cell>
          <cell r="J916" t="str">
            <v>DISom</v>
          </cell>
          <cell r="K916" t="str">
            <v>DISom</v>
          </cell>
          <cell r="L916" t="str">
            <v>DISom</v>
          </cell>
        </row>
        <row r="917">
          <cell r="B917" t="str">
            <v>GP</v>
          </cell>
          <cell r="C917" t="str">
            <v>GP</v>
          </cell>
          <cell r="D917" t="str">
            <v>GP</v>
          </cell>
          <cell r="E917" t="str">
            <v>GP</v>
          </cell>
          <cell r="F917" t="str">
            <v>GP</v>
          </cell>
          <cell r="H917" t="str">
            <v>PLNT</v>
          </cell>
          <cell r="I917" t="str">
            <v>PLNT</v>
          </cell>
          <cell r="J917" t="str">
            <v>PLNT</v>
          </cell>
          <cell r="K917" t="str">
            <v>PLNT</v>
          </cell>
          <cell r="L917" t="str">
            <v>PLNT</v>
          </cell>
        </row>
        <row r="918">
          <cell r="B918" t="str">
            <v>P</v>
          </cell>
          <cell r="C918" t="str">
            <v>P</v>
          </cell>
          <cell r="D918" t="str">
            <v>P</v>
          </cell>
          <cell r="E918" t="str">
            <v>P</v>
          </cell>
          <cell r="F918" t="str">
            <v>P</v>
          </cell>
          <cell r="H918" t="str">
            <v>PLNT</v>
          </cell>
          <cell r="I918" t="str">
            <v>PLNT</v>
          </cell>
          <cell r="J918" t="str">
            <v>PLNT</v>
          </cell>
          <cell r="K918" t="str">
            <v>PLNT</v>
          </cell>
          <cell r="L918" t="str">
            <v>PLNT</v>
          </cell>
        </row>
        <row r="919">
          <cell r="B919" t="str">
            <v>PT</v>
          </cell>
          <cell r="C919" t="str">
            <v>PT</v>
          </cell>
          <cell r="D919" t="str">
            <v>PT</v>
          </cell>
          <cell r="E919" t="str">
            <v>PT</v>
          </cell>
          <cell r="F919" t="str">
            <v>PT</v>
          </cell>
          <cell r="H919" t="str">
            <v>PLNT</v>
          </cell>
          <cell r="I919" t="str">
            <v>PLNT</v>
          </cell>
          <cell r="J919" t="str">
            <v>PLNT</v>
          </cell>
          <cell r="K919" t="str">
            <v>PLNT</v>
          </cell>
          <cell r="L919" t="str">
            <v>PLNT</v>
          </cell>
        </row>
        <row r="920">
          <cell r="B920" t="str">
            <v>GP</v>
          </cell>
          <cell r="C920" t="str">
            <v>GP</v>
          </cell>
          <cell r="D920" t="str">
            <v>GP</v>
          </cell>
          <cell r="E920" t="str">
            <v>GP</v>
          </cell>
          <cell r="F920" t="str">
            <v>GP</v>
          </cell>
          <cell r="H920" t="str">
            <v>PLNT</v>
          </cell>
          <cell r="I920" t="str">
            <v>PLNT</v>
          </cell>
          <cell r="J920" t="str">
            <v>PLNT</v>
          </cell>
          <cell r="K920" t="str">
            <v>PLNT</v>
          </cell>
          <cell r="L920" t="str">
            <v>PLNT</v>
          </cell>
        </row>
        <row r="921">
          <cell r="B921" t="str">
            <v>DITEXP</v>
          </cell>
          <cell r="C921" t="str">
            <v>DITEXP</v>
          </cell>
          <cell r="D921" t="str">
            <v>DITEXP</v>
          </cell>
          <cell r="E921" t="str">
            <v>DITEXP</v>
          </cell>
          <cell r="F921" t="str">
            <v>DITEXP</v>
          </cell>
          <cell r="H921" t="str">
            <v>PLNT</v>
          </cell>
          <cell r="I921" t="str">
            <v>PLNT</v>
          </cell>
          <cell r="J921" t="str">
            <v>PLNT</v>
          </cell>
          <cell r="K921" t="str">
            <v>PLNT</v>
          </cell>
          <cell r="L921" t="str">
            <v>PLNT</v>
          </cell>
        </row>
        <row r="922">
          <cell r="B922" t="str">
            <v>CUST</v>
          </cell>
          <cell r="C922" t="str">
            <v>CUST</v>
          </cell>
          <cell r="D922" t="str">
            <v>CUST</v>
          </cell>
          <cell r="E922" t="str">
            <v>CUST</v>
          </cell>
          <cell r="F922" t="str">
            <v>CUST</v>
          </cell>
          <cell r="H922" t="str">
            <v>PLNT</v>
          </cell>
          <cell r="I922" t="str">
            <v>PLNT</v>
          </cell>
          <cell r="J922" t="str">
            <v>PLNT</v>
          </cell>
          <cell r="K922" t="str">
            <v>PLNT</v>
          </cell>
          <cell r="L922" t="str">
            <v>PLNT</v>
          </cell>
        </row>
        <row r="923">
          <cell r="B923" t="str">
            <v>CUST</v>
          </cell>
          <cell r="C923" t="str">
            <v>CUST</v>
          </cell>
          <cell r="D923" t="str">
            <v>CUST</v>
          </cell>
          <cell r="E923" t="str">
            <v>CUST</v>
          </cell>
          <cell r="F923" t="str">
            <v>CUST</v>
          </cell>
          <cell r="H923" t="str">
            <v>PLNT</v>
          </cell>
          <cell r="I923" t="str">
            <v>PLNT</v>
          </cell>
          <cell r="J923" t="str">
            <v>PLNT</v>
          </cell>
          <cell r="K923" t="str">
            <v>PLNT</v>
          </cell>
          <cell r="L923" t="str">
            <v>PLNT</v>
          </cell>
        </row>
        <row r="924">
          <cell r="B924" t="str">
            <v>IBT</v>
          </cell>
          <cell r="C924" t="str">
            <v>IBT</v>
          </cell>
          <cell r="D924" t="str">
            <v>IBT</v>
          </cell>
          <cell r="E924" t="str">
            <v>IBT</v>
          </cell>
          <cell r="F924" t="str">
            <v>IBT</v>
          </cell>
          <cell r="H924" t="str">
            <v>PLNT</v>
          </cell>
          <cell r="I924" t="str">
            <v>PLNT</v>
          </cell>
          <cell r="J924" t="str">
            <v>PLNT</v>
          </cell>
          <cell r="K924" t="str">
            <v>PLNT</v>
          </cell>
          <cell r="L924" t="str">
            <v>PLNT</v>
          </cell>
        </row>
        <row r="925">
          <cell r="B925" t="str">
            <v>DPW</v>
          </cell>
          <cell r="C925" t="str">
            <v>DPW</v>
          </cell>
          <cell r="D925" t="str">
            <v>DPW</v>
          </cell>
          <cell r="E925" t="str">
            <v>DPW</v>
          </cell>
          <cell r="F925" t="str">
            <v>DPW</v>
          </cell>
          <cell r="H925" t="str">
            <v>PLNT</v>
          </cell>
          <cell r="I925" t="str">
            <v>PLNT</v>
          </cell>
          <cell r="J925" t="str">
            <v>PLNT</v>
          </cell>
          <cell r="K925" t="str">
            <v>PLNT</v>
          </cell>
          <cell r="L925" t="str">
            <v>PLNT</v>
          </cell>
        </row>
        <row r="926">
          <cell r="B926" t="str">
            <v>GP</v>
          </cell>
          <cell r="C926" t="str">
            <v>GP</v>
          </cell>
          <cell r="D926" t="str">
            <v>GP</v>
          </cell>
          <cell r="E926" t="str">
            <v>GP</v>
          </cell>
          <cell r="F926" t="str">
            <v>GP</v>
          </cell>
          <cell r="H926" t="str">
            <v>PLNT</v>
          </cell>
          <cell r="I926" t="str">
            <v>PLNT</v>
          </cell>
          <cell r="J926" t="str">
            <v>PLNT</v>
          </cell>
          <cell r="K926" t="str">
            <v>PLNT</v>
          </cell>
          <cell r="L926" t="str">
            <v>PLNT</v>
          </cell>
        </row>
        <row r="927">
          <cell r="B927" t="str">
            <v>TAXDEPR</v>
          </cell>
          <cell r="C927" t="str">
            <v>TAXDEPR</v>
          </cell>
          <cell r="D927" t="str">
            <v>TAXDEPR</v>
          </cell>
          <cell r="E927" t="str">
            <v>TAXDEPR</v>
          </cell>
          <cell r="F927" t="str">
            <v>TAXDEPR</v>
          </cell>
          <cell r="H927" t="str">
            <v>PLNT</v>
          </cell>
          <cell r="I927" t="str">
            <v>PLNT</v>
          </cell>
          <cell r="J927" t="str">
            <v>PLNT</v>
          </cell>
          <cell r="K927" t="str">
            <v>PLNT</v>
          </cell>
          <cell r="L927" t="str">
            <v>PLNT</v>
          </cell>
        </row>
        <row r="928">
          <cell r="B928" t="str">
            <v>DPW</v>
          </cell>
          <cell r="C928" t="str">
            <v>DPW</v>
          </cell>
          <cell r="D928" t="str">
            <v>DPW</v>
          </cell>
          <cell r="E928" t="str">
            <v>DPW</v>
          </cell>
          <cell r="F928" t="str">
            <v>DPW</v>
          </cell>
          <cell r="H928" t="str">
            <v>PLNT</v>
          </cell>
          <cell r="I928" t="str">
            <v>PLNT</v>
          </cell>
          <cell r="J928" t="str">
            <v>PLNT</v>
          </cell>
          <cell r="K928" t="str">
            <v>PLNT</v>
          </cell>
          <cell r="L928" t="str">
            <v>PLNT</v>
          </cell>
        </row>
        <row r="932">
          <cell r="B932" t="str">
            <v>GP</v>
          </cell>
          <cell r="C932" t="str">
            <v>GP</v>
          </cell>
          <cell r="D932" t="str">
            <v>GP</v>
          </cell>
          <cell r="E932" t="str">
            <v>GP</v>
          </cell>
          <cell r="F932" t="str">
            <v>GP</v>
          </cell>
          <cell r="H932" t="str">
            <v>PLNT</v>
          </cell>
          <cell r="I932" t="str">
            <v>PLNT</v>
          </cell>
          <cell r="J932" t="str">
            <v>PLNT</v>
          </cell>
          <cell r="K932" t="str">
            <v>PLNT</v>
          </cell>
          <cell r="L932" t="str">
            <v>PLNT</v>
          </cell>
        </row>
        <row r="933">
          <cell r="B933" t="str">
            <v>PT</v>
          </cell>
          <cell r="C933" t="str">
            <v>PT</v>
          </cell>
          <cell r="D933" t="str">
            <v>PT</v>
          </cell>
          <cell r="E933" t="str">
            <v>PT</v>
          </cell>
          <cell r="F933" t="str">
            <v>PT</v>
          </cell>
          <cell r="H933" t="str">
            <v>PLNT</v>
          </cell>
          <cell r="I933" t="str">
            <v>PLNT</v>
          </cell>
          <cell r="J933" t="str">
            <v>PLNT</v>
          </cell>
          <cell r="K933" t="str">
            <v>PLNT</v>
          </cell>
          <cell r="L933" t="str">
            <v>PLNT</v>
          </cell>
        </row>
        <row r="934">
          <cell r="B934" t="str">
            <v>LABOR</v>
          </cell>
          <cell r="C934" t="str">
            <v>LABOR</v>
          </cell>
          <cell r="D934" t="str">
            <v>LABOR</v>
          </cell>
          <cell r="E934" t="str">
            <v>LABOR</v>
          </cell>
          <cell r="F934" t="str">
            <v>LABOR</v>
          </cell>
          <cell r="H934" t="str">
            <v>DISom</v>
          </cell>
          <cell r="I934" t="str">
            <v>DISom</v>
          </cell>
          <cell r="J934" t="str">
            <v>DISom</v>
          </cell>
          <cell r="K934" t="str">
            <v>DISom</v>
          </cell>
          <cell r="L934" t="str">
            <v>DISom</v>
          </cell>
        </row>
        <row r="935">
          <cell r="B935" t="str">
            <v>P</v>
          </cell>
          <cell r="C935" t="str">
            <v>P</v>
          </cell>
          <cell r="D935" t="str">
            <v>P</v>
          </cell>
          <cell r="E935" t="str">
            <v>P</v>
          </cell>
          <cell r="F935" t="str">
            <v>P</v>
          </cell>
          <cell r="H935" t="str">
            <v>PLNT</v>
          </cell>
          <cell r="I935" t="str">
            <v>PLNT</v>
          </cell>
          <cell r="J935" t="str">
            <v>PLNT</v>
          </cell>
          <cell r="K935" t="str">
            <v>PLNT</v>
          </cell>
          <cell r="L935" t="str">
            <v>PLNT</v>
          </cell>
        </row>
        <row r="936">
          <cell r="B936" t="str">
            <v>PT</v>
          </cell>
          <cell r="C936" t="str">
            <v>PT</v>
          </cell>
          <cell r="D936" t="str">
            <v>PT</v>
          </cell>
          <cell r="E936" t="str">
            <v>PT</v>
          </cell>
          <cell r="F936" t="str">
            <v>PT</v>
          </cell>
          <cell r="H936" t="str">
            <v>PLNT</v>
          </cell>
          <cell r="I936" t="str">
            <v>PLNT</v>
          </cell>
          <cell r="J936" t="str">
            <v>PLNT</v>
          </cell>
          <cell r="K936" t="str">
            <v>PLNT</v>
          </cell>
          <cell r="L936" t="str">
            <v>PLNT</v>
          </cell>
        </row>
        <row r="937">
          <cell r="B937" t="str">
            <v>GP</v>
          </cell>
          <cell r="C937" t="str">
            <v>GP</v>
          </cell>
          <cell r="D937" t="str">
            <v>GP</v>
          </cell>
          <cell r="E937" t="str">
            <v>GP</v>
          </cell>
          <cell r="F937" t="str">
            <v>GP</v>
          </cell>
          <cell r="H937" t="str">
            <v>PLNT</v>
          </cell>
          <cell r="I937" t="str">
            <v>PLNT</v>
          </cell>
          <cell r="J937" t="str">
            <v>PLNT</v>
          </cell>
          <cell r="K937" t="str">
            <v>PLNT</v>
          </cell>
          <cell r="L937" t="str">
            <v>PLNT</v>
          </cell>
        </row>
        <row r="938">
          <cell r="B938" t="str">
            <v>P</v>
          </cell>
          <cell r="C938" t="str">
            <v>P</v>
          </cell>
          <cell r="D938" t="str">
            <v>P</v>
          </cell>
          <cell r="E938" t="str">
            <v>P</v>
          </cell>
          <cell r="F938" t="str">
            <v>P</v>
          </cell>
          <cell r="H938" t="str">
            <v>PLNT</v>
          </cell>
          <cell r="I938" t="str">
            <v>PLNT</v>
          </cell>
          <cell r="J938" t="str">
            <v>PLNT</v>
          </cell>
          <cell r="K938" t="str">
            <v>PLNT</v>
          </cell>
          <cell r="L938" t="str">
            <v>PLNT</v>
          </cell>
        </row>
        <row r="939">
          <cell r="B939" t="str">
            <v>GP</v>
          </cell>
          <cell r="C939" t="str">
            <v>GP</v>
          </cell>
          <cell r="D939" t="str">
            <v>GP</v>
          </cell>
          <cell r="E939" t="str">
            <v>GP</v>
          </cell>
          <cell r="F939" t="str">
            <v>GP</v>
          </cell>
          <cell r="H939" t="str">
            <v>PLNT</v>
          </cell>
          <cell r="I939" t="str">
            <v>PLNT</v>
          </cell>
          <cell r="J939" t="str">
            <v>PLNT</v>
          </cell>
          <cell r="K939" t="str">
            <v>PLNT</v>
          </cell>
          <cell r="L939" t="str">
            <v>PLNT</v>
          </cell>
        </row>
        <row r="940">
          <cell r="B940" t="str">
            <v>CUST</v>
          </cell>
          <cell r="C940" t="str">
            <v>CUST</v>
          </cell>
          <cell r="D940" t="str">
            <v>CUST</v>
          </cell>
          <cell r="E940" t="str">
            <v>CUST</v>
          </cell>
          <cell r="F940" t="str">
            <v>CUST</v>
          </cell>
          <cell r="H940" t="str">
            <v>PLNT</v>
          </cell>
          <cell r="I940" t="str">
            <v>PLNT</v>
          </cell>
          <cell r="J940" t="str">
            <v>PLNT</v>
          </cell>
          <cell r="K940" t="str">
            <v>PLNT</v>
          </cell>
          <cell r="L940" t="str">
            <v>PLNT</v>
          </cell>
        </row>
        <row r="941">
          <cell r="B941" t="str">
            <v>DITEXP</v>
          </cell>
          <cell r="C941" t="str">
            <v>DITEXP</v>
          </cell>
          <cell r="D941" t="str">
            <v>DITEXP</v>
          </cell>
          <cell r="E941" t="str">
            <v>DITEXP</v>
          </cell>
          <cell r="F941" t="str">
            <v>DITEXP</v>
          </cell>
          <cell r="H941" t="str">
            <v>PLNT</v>
          </cell>
          <cell r="I941" t="str">
            <v>PLNT</v>
          </cell>
          <cell r="J941" t="str">
            <v>PLNT</v>
          </cell>
          <cell r="K941" t="str">
            <v>PLNT</v>
          </cell>
          <cell r="L941" t="str">
            <v>PLNT</v>
          </cell>
        </row>
        <row r="942">
          <cell r="B942" t="str">
            <v>P</v>
          </cell>
          <cell r="C942" t="str">
            <v>P</v>
          </cell>
          <cell r="D942" t="str">
            <v>P</v>
          </cell>
          <cell r="E942" t="str">
            <v>P</v>
          </cell>
          <cell r="F942" t="str">
            <v>P</v>
          </cell>
          <cell r="H942" t="str">
            <v>PLNT</v>
          </cell>
          <cell r="I942" t="str">
            <v>PLNT</v>
          </cell>
          <cell r="J942" t="str">
            <v>PLNT</v>
          </cell>
          <cell r="K942" t="str">
            <v>PLNT</v>
          </cell>
          <cell r="L942" t="str">
            <v>PLNT</v>
          </cell>
        </row>
        <row r="943">
          <cell r="B943" t="str">
            <v>DPW</v>
          </cell>
          <cell r="C943" t="str">
            <v>DPW</v>
          </cell>
          <cell r="D943" t="str">
            <v>DPW</v>
          </cell>
          <cell r="E943" t="str">
            <v>DPW</v>
          </cell>
          <cell r="F943" t="str">
            <v>DPW</v>
          </cell>
          <cell r="H943" t="str">
            <v>PLNT</v>
          </cell>
          <cell r="I943" t="str">
            <v>PLNT</v>
          </cell>
          <cell r="J943" t="str">
            <v>PLNT</v>
          </cell>
          <cell r="K943" t="str">
            <v>PLNT</v>
          </cell>
          <cell r="L943" t="str">
            <v>PLNT</v>
          </cell>
        </row>
        <row r="947">
          <cell r="B947" t="str">
            <v>GP</v>
          </cell>
          <cell r="C947" t="str">
            <v>GP</v>
          </cell>
          <cell r="D947" t="str">
            <v>GP</v>
          </cell>
          <cell r="E947" t="str">
            <v>GP</v>
          </cell>
          <cell r="F947" t="str">
            <v>GP</v>
          </cell>
          <cell r="H947" t="str">
            <v>PLNT</v>
          </cell>
          <cell r="I947" t="str">
            <v>PLNT</v>
          </cell>
          <cell r="J947" t="str">
            <v>PLNT</v>
          </cell>
          <cell r="K947" t="str">
            <v>PLNT</v>
          </cell>
          <cell r="L947" t="str">
            <v>PLNT</v>
          </cell>
        </row>
        <row r="948">
          <cell r="B948" t="str">
            <v>P</v>
          </cell>
          <cell r="C948" t="str">
            <v>P</v>
          </cell>
          <cell r="D948" t="str">
            <v>P</v>
          </cell>
          <cell r="E948" t="str">
            <v>P</v>
          </cell>
          <cell r="F948" t="str">
            <v>P</v>
          </cell>
          <cell r="H948" t="str">
            <v>PLNT</v>
          </cell>
          <cell r="I948" t="str">
            <v>PLNT</v>
          </cell>
          <cell r="J948" t="str">
            <v>PLNT</v>
          </cell>
          <cell r="K948" t="str">
            <v>PLNT</v>
          </cell>
          <cell r="L948" t="str">
            <v>PLNT</v>
          </cell>
        </row>
        <row r="949">
          <cell r="B949" t="str">
            <v>PT</v>
          </cell>
          <cell r="C949" t="str">
            <v>PT</v>
          </cell>
          <cell r="D949" t="str">
            <v>PT</v>
          </cell>
          <cell r="E949" t="str">
            <v>PT</v>
          </cell>
          <cell r="F949" t="str">
            <v>PT</v>
          </cell>
          <cell r="H949" t="str">
            <v>PLNT</v>
          </cell>
          <cell r="I949" t="str">
            <v>PLNT</v>
          </cell>
          <cell r="J949" t="str">
            <v>PLNT</v>
          </cell>
          <cell r="K949" t="str">
            <v>PLNT</v>
          </cell>
          <cell r="L949" t="str">
            <v>PLNT</v>
          </cell>
        </row>
        <row r="950">
          <cell r="B950" t="str">
            <v>GP</v>
          </cell>
          <cell r="C950" t="str">
            <v>GP</v>
          </cell>
          <cell r="D950" t="str">
            <v>GP</v>
          </cell>
          <cell r="E950" t="str">
            <v>GP</v>
          </cell>
          <cell r="F950" t="str">
            <v>GP</v>
          </cell>
          <cell r="H950" t="str">
            <v>PLNT</v>
          </cell>
          <cell r="I950" t="str">
            <v>PLNT</v>
          </cell>
          <cell r="J950" t="str">
            <v>PLNT</v>
          </cell>
          <cell r="K950" t="str">
            <v>PLNT</v>
          </cell>
          <cell r="L950" t="str">
            <v>PLNT</v>
          </cell>
        </row>
        <row r="951">
          <cell r="B951" t="str">
            <v>PT</v>
          </cell>
          <cell r="C951" t="str">
            <v>PT</v>
          </cell>
          <cell r="D951" t="str">
            <v>PT</v>
          </cell>
          <cell r="E951" t="str">
            <v>PT</v>
          </cell>
          <cell r="F951" t="str">
            <v>PT</v>
          </cell>
          <cell r="H951" t="str">
            <v>PLNT</v>
          </cell>
          <cell r="I951" t="str">
            <v>PLNT</v>
          </cell>
          <cell r="J951" t="str">
            <v>PLNT</v>
          </cell>
          <cell r="K951" t="str">
            <v>PLNT</v>
          </cell>
          <cell r="L951" t="str">
            <v>PLNT</v>
          </cell>
        </row>
        <row r="952">
          <cell r="B952" t="str">
            <v>GP</v>
          </cell>
          <cell r="C952" t="str">
            <v>GP</v>
          </cell>
          <cell r="D952" t="str">
            <v>GP</v>
          </cell>
          <cell r="E952" t="str">
            <v>GP</v>
          </cell>
          <cell r="F952" t="str">
            <v>GP</v>
          </cell>
          <cell r="H952" t="str">
            <v>PLNT</v>
          </cell>
          <cell r="I952" t="str">
            <v>PLNT</v>
          </cell>
          <cell r="J952" t="str">
            <v>PLNT</v>
          </cell>
          <cell r="K952" t="str">
            <v>PLNT</v>
          </cell>
          <cell r="L952" t="str">
            <v>PLNT</v>
          </cell>
        </row>
        <row r="953">
          <cell r="B953" t="str">
            <v>LABOR</v>
          </cell>
          <cell r="C953" t="str">
            <v>LABOR</v>
          </cell>
          <cell r="D953" t="str">
            <v>LABOR</v>
          </cell>
          <cell r="E953" t="str">
            <v>LABOR</v>
          </cell>
          <cell r="F953" t="str">
            <v>LABOR</v>
          </cell>
          <cell r="H953" t="str">
            <v>DISom</v>
          </cell>
          <cell r="I953" t="str">
            <v>DISom</v>
          </cell>
          <cell r="J953" t="str">
            <v>DISom</v>
          </cell>
          <cell r="K953" t="str">
            <v>DISom</v>
          </cell>
          <cell r="L953" t="str">
            <v>DISom</v>
          </cell>
        </row>
        <row r="954">
          <cell r="B954" t="str">
            <v>PT</v>
          </cell>
          <cell r="C954" t="str">
            <v>PT</v>
          </cell>
          <cell r="D954" t="str">
            <v>PT</v>
          </cell>
          <cell r="E954" t="str">
            <v>PT</v>
          </cell>
          <cell r="F954" t="str">
            <v>PT</v>
          </cell>
          <cell r="H954" t="str">
            <v>PLNT</v>
          </cell>
          <cell r="I954" t="str">
            <v>PLNT</v>
          </cell>
          <cell r="J954" t="str">
            <v>PLNT</v>
          </cell>
          <cell r="K954" t="str">
            <v>PLNT</v>
          </cell>
          <cell r="L954" t="str">
            <v>PLNT</v>
          </cell>
        </row>
        <row r="955">
          <cell r="B955" t="str">
            <v>CUST</v>
          </cell>
          <cell r="C955" t="str">
            <v>CUST</v>
          </cell>
          <cell r="D955" t="str">
            <v>CUST</v>
          </cell>
          <cell r="E955" t="str">
            <v>CUST</v>
          </cell>
          <cell r="F955" t="str">
            <v>CUST</v>
          </cell>
          <cell r="H955" t="str">
            <v>PLNT</v>
          </cell>
          <cell r="I955" t="str">
            <v>PLNT</v>
          </cell>
          <cell r="J955" t="str">
            <v>PLNT</v>
          </cell>
          <cell r="K955" t="str">
            <v>PLNT</v>
          </cell>
          <cell r="L955" t="str">
            <v>PLNT</v>
          </cell>
        </row>
        <row r="956">
          <cell r="B956" t="str">
            <v>P</v>
          </cell>
          <cell r="C956" t="str">
            <v>P</v>
          </cell>
          <cell r="D956" t="str">
            <v>P</v>
          </cell>
          <cell r="E956" t="str">
            <v>P</v>
          </cell>
          <cell r="F956" t="str">
            <v>P</v>
          </cell>
          <cell r="H956" t="str">
            <v>PLNT</v>
          </cell>
          <cell r="I956" t="str">
            <v>PLNT</v>
          </cell>
          <cell r="J956" t="str">
            <v>PLNT</v>
          </cell>
          <cell r="K956" t="str">
            <v>PLNT</v>
          </cell>
          <cell r="L956" t="str">
            <v>PLNT</v>
          </cell>
        </row>
        <row r="957">
          <cell r="B957" t="str">
            <v>DITEXP</v>
          </cell>
          <cell r="C957" t="str">
            <v>DITEXP</v>
          </cell>
          <cell r="D957" t="str">
            <v>DITEXP</v>
          </cell>
          <cell r="E957" t="str">
            <v>DITEXP</v>
          </cell>
          <cell r="F957" t="str">
            <v>DITEXP</v>
          </cell>
          <cell r="H957" t="str">
            <v>PLNT</v>
          </cell>
          <cell r="I957" t="str">
            <v>PLNT</v>
          </cell>
          <cell r="J957" t="str">
            <v>PLNT</v>
          </cell>
          <cell r="K957" t="str">
            <v>PLNT</v>
          </cell>
          <cell r="L957" t="str">
            <v>PLNT</v>
          </cell>
        </row>
        <row r="958">
          <cell r="B958" t="str">
            <v>P</v>
          </cell>
          <cell r="C958" t="str">
            <v>P</v>
          </cell>
          <cell r="D958" t="str">
            <v>P</v>
          </cell>
          <cell r="E958" t="str">
            <v>P</v>
          </cell>
          <cell r="F958" t="str">
            <v>P</v>
          </cell>
          <cell r="H958" t="str">
            <v>PLNT</v>
          </cell>
          <cell r="I958" t="str">
            <v>PLNT</v>
          </cell>
          <cell r="J958" t="str">
            <v>PLNT</v>
          </cell>
          <cell r="K958" t="str">
            <v>PLNT</v>
          </cell>
          <cell r="L958" t="str">
            <v>PLNT</v>
          </cell>
        </row>
        <row r="959">
          <cell r="B959" t="str">
            <v>IBT</v>
          </cell>
          <cell r="C959" t="str">
            <v>IBT</v>
          </cell>
          <cell r="D959" t="str">
            <v>IBT</v>
          </cell>
          <cell r="E959" t="str">
            <v>IBT</v>
          </cell>
          <cell r="F959" t="str">
            <v>IBT</v>
          </cell>
          <cell r="H959" t="str">
            <v>PLNT</v>
          </cell>
          <cell r="I959" t="str">
            <v>PLNT</v>
          </cell>
          <cell r="J959" t="str">
            <v>PLNT</v>
          </cell>
          <cell r="K959" t="str">
            <v>PLNT</v>
          </cell>
          <cell r="L959" t="str">
            <v>PLNT</v>
          </cell>
        </row>
        <row r="960">
          <cell r="B960" t="str">
            <v>DPW</v>
          </cell>
          <cell r="C960" t="str">
            <v>DPW</v>
          </cell>
          <cell r="D960" t="str">
            <v>DPW</v>
          </cell>
          <cell r="E960" t="str">
            <v>DPW</v>
          </cell>
          <cell r="F960" t="str">
            <v>DPW</v>
          </cell>
          <cell r="H960" t="str">
            <v>PLNT</v>
          </cell>
          <cell r="I960" t="str">
            <v>PLNT</v>
          </cell>
          <cell r="J960" t="str">
            <v>PLNT</v>
          </cell>
          <cell r="K960" t="str">
            <v>PLNT</v>
          </cell>
          <cell r="L960" t="str">
            <v>PLNT</v>
          </cell>
        </row>
        <row r="961">
          <cell r="B961" t="str">
            <v>GP</v>
          </cell>
          <cell r="C961" t="str">
            <v>GP</v>
          </cell>
          <cell r="D961" t="str">
            <v>GP</v>
          </cell>
          <cell r="E961" t="str">
            <v>GP</v>
          </cell>
          <cell r="F961" t="str">
            <v>GP</v>
          </cell>
          <cell r="H961" t="str">
            <v>PLNT</v>
          </cell>
          <cell r="I961" t="str">
            <v>PLNT</v>
          </cell>
          <cell r="J961" t="str">
            <v>PLNT</v>
          </cell>
          <cell r="K961" t="str">
            <v>PLNT</v>
          </cell>
          <cell r="L961" t="str">
            <v>PLNT</v>
          </cell>
        </row>
        <row r="962">
          <cell r="B962" t="str">
            <v>TAXDEPR</v>
          </cell>
          <cell r="C962" t="str">
            <v>TAXDEPR</v>
          </cell>
          <cell r="D962" t="str">
            <v>TAXDEPR</v>
          </cell>
          <cell r="E962" t="str">
            <v>TAXDEPR</v>
          </cell>
          <cell r="F962" t="str">
            <v>TAXDEPR</v>
          </cell>
          <cell r="H962" t="str">
            <v>PLNT</v>
          </cell>
          <cell r="I962" t="str">
            <v>PLNT</v>
          </cell>
          <cell r="J962" t="str">
            <v>PLNT</v>
          </cell>
          <cell r="K962" t="str">
            <v>PLNT</v>
          </cell>
          <cell r="L962" t="str">
            <v>PLNT</v>
          </cell>
        </row>
        <row r="966">
          <cell r="B966" t="str">
            <v>GP</v>
          </cell>
          <cell r="C966" t="str">
            <v>GP</v>
          </cell>
          <cell r="D966" t="str">
            <v>GP</v>
          </cell>
          <cell r="E966" t="str">
            <v>GP</v>
          </cell>
          <cell r="F966" t="str">
            <v>GP</v>
          </cell>
          <cell r="H966" t="str">
            <v>PLNT</v>
          </cell>
          <cell r="I966" t="str">
            <v>PLNT</v>
          </cell>
          <cell r="J966" t="str">
            <v>PLNT</v>
          </cell>
          <cell r="K966" t="str">
            <v>PLNT</v>
          </cell>
          <cell r="L966" t="str">
            <v>PLNT</v>
          </cell>
        </row>
        <row r="967">
          <cell r="B967" t="str">
            <v>GP</v>
          </cell>
          <cell r="C967" t="str">
            <v>GP</v>
          </cell>
          <cell r="D967" t="str">
            <v>GP</v>
          </cell>
          <cell r="E967" t="str">
            <v>GP</v>
          </cell>
          <cell r="F967" t="str">
            <v>GP</v>
          </cell>
          <cell r="H967" t="str">
            <v>PLNT</v>
          </cell>
          <cell r="I967" t="str">
            <v>PLNT</v>
          </cell>
          <cell r="J967" t="str">
            <v>PLNT</v>
          </cell>
          <cell r="K967" t="str">
            <v>PLNT</v>
          </cell>
          <cell r="L967" t="str">
            <v>PLNT</v>
          </cell>
        </row>
        <row r="968">
          <cell r="B968" t="str">
            <v>DITEXP</v>
          </cell>
          <cell r="C968" t="str">
            <v>DITEXP</v>
          </cell>
          <cell r="D968" t="str">
            <v>DITEXP</v>
          </cell>
          <cell r="E968" t="str">
            <v>DITEXP</v>
          </cell>
          <cell r="F968" t="str">
            <v>DITEXP</v>
          </cell>
          <cell r="H968" t="str">
            <v>PLNT</v>
          </cell>
          <cell r="I968" t="str">
            <v>PLNT</v>
          </cell>
          <cell r="J968" t="str">
            <v>PLNT</v>
          </cell>
          <cell r="K968" t="str">
            <v>PLNT</v>
          </cell>
          <cell r="L968" t="str">
            <v>PLNT</v>
          </cell>
        </row>
        <row r="969">
          <cell r="B969" t="str">
            <v>PT</v>
          </cell>
          <cell r="C969" t="str">
            <v>PT</v>
          </cell>
          <cell r="D969" t="str">
            <v>PT</v>
          </cell>
          <cell r="E969" t="str">
            <v>PT</v>
          </cell>
          <cell r="F969" t="str">
            <v>PT</v>
          </cell>
          <cell r="H969" t="str">
            <v>PLNT</v>
          </cell>
          <cell r="I969" t="str">
            <v>PLNT</v>
          </cell>
          <cell r="J969" t="str">
            <v>PLNT</v>
          </cell>
          <cell r="K969" t="str">
            <v>PLNT</v>
          </cell>
          <cell r="L969" t="str">
            <v>PLNT</v>
          </cell>
        </row>
        <row r="970">
          <cell r="B970" t="str">
            <v>P</v>
          </cell>
          <cell r="C970" t="str">
            <v>P</v>
          </cell>
          <cell r="D970" t="str">
            <v>P</v>
          </cell>
          <cell r="E970" t="str">
            <v>P</v>
          </cell>
          <cell r="F970" t="str">
            <v>P</v>
          </cell>
          <cell r="H970" t="str">
            <v>PLNT</v>
          </cell>
          <cell r="I970" t="str">
            <v>PLNT</v>
          </cell>
          <cell r="J970" t="str">
            <v>PLNT</v>
          </cell>
          <cell r="K970" t="str">
            <v>PLNT</v>
          </cell>
          <cell r="L970" t="str">
            <v>PLNT</v>
          </cell>
        </row>
        <row r="971">
          <cell r="B971" t="str">
            <v>PT</v>
          </cell>
          <cell r="C971" t="str">
            <v>PT</v>
          </cell>
          <cell r="D971" t="str">
            <v>PT</v>
          </cell>
          <cell r="E971" t="str">
            <v>PT</v>
          </cell>
          <cell r="F971" t="str">
            <v>PT</v>
          </cell>
          <cell r="H971" t="str">
            <v>PLNT</v>
          </cell>
          <cell r="I971" t="str">
            <v>PLNT</v>
          </cell>
          <cell r="J971" t="str">
            <v>PLNT</v>
          </cell>
          <cell r="K971" t="str">
            <v>PLNT</v>
          </cell>
          <cell r="L971" t="str">
            <v>PLNT</v>
          </cell>
        </row>
        <row r="972">
          <cell r="B972" t="str">
            <v>CUST</v>
          </cell>
          <cell r="C972" t="str">
            <v>CUST</v>
          </cell>
          <cell r="D972" t="str">
            <v>CUST</v>
          </cell>
          <cell r="E972" t="str">
            <v>CUST</v>
          </cell>
          <cell r="F972" t="str">
            <v>CUST</v>
          </cell>
          <cell r="H972" t="str">
            <v>PLNT</v>
          </cell>
          <cell r="I972" t="str">
            <v>PLNT</v>
          </cell>
          <cell r="J972" t="str">
            <v>PLNT</v>
          </cell>
          <cell r="K972" t="str">
            <v>PLNT</v>
          </cell>
          <cell r="L972" t="str">
            <v>PLNT</v>
          </cell>
        </row>
        <row r="973">
          <cell r="B973" t="str">
            <v>GP</v>
          </cell>
          <cell r="C973" t="str">
            <v>GP</v>
          </cell>
          <cell r="D973" t="str">
            <v>GP</v>
          </cell>
          <cell r="E973" t="str">
            <v>GP</v>
          </cell>
          <cell r="F973" t="str">
            <v>GP</v>
          </cell>
          <cell r="H973" t="str">
            <v>PLNT</v>
          </cell>
          <cell r="I973" t="str">
            <v>PLNT</v>
          </cell>
          <cell r="J973" t="str">
            <v>PLNT</v>
          </cell>
          <cell r="K973" t="str">
            <v>PLNT</v>
          </cell>
          <cell r="L973" t="str">
            <v>PLNT</v>
          </cell>
        </row>
        <row r="974">
          <cell r="B974" t="str">
            <v>LABOR</v>
          </cell>
          <cell r="C974" t="str">
            <v>LABOR</v>
          </cell>
          <cell r="D974" t="str">
            <v>LABOR</v>
          </cell>
          <cell r="E974" t="str">
            <v>LABOR</v>
          </cell>
          <cell r="F974" t="str">
            <v>LABOR</v>
          </cell>
          <cell r="H974" t="str">
            <v>DISom</v>
          </cell>
          <cell r="I974" t="str">
            <v>DISom</v>
          </cell>
          <cell r="J974" t="str">
            <v>DISom</v>
          </cell>
          <cell r="K974" t="str">
            <v>DISom</v>
          </cell>
          <cell r="L974" t="str">
            <v>DISom</v>
          </cell>
        </row>
        <row r="975">
          <cell r="B975" t="str">
            <v>P</v>
          </cell>
          <cell r="C975" t="str">
            <v>P</v>
          </cell>
          <cell r="D975" t="str">
            <v>P</v>
          </cell>
          <cell r="E975" t="str">
            <v>P</v>
          </cell>
          <cell r="F975" t="str">
            <v>P</v>
          </cell>
          <cell r="H975" t="str">
            <v>PLNT</v>
          </cell>
          <cell r="I975" t="str">
            <v>PLNT</v>
          </cell>
          <cell r="J975" t="str">
            <v>PLNT</v>
          </cell>
          <cell r="K975" t="str">
            <v>PLNT</v>
          </cell>
          <cell r="L975" t="str">
            <v>PLNT</v>
          </cell>
        </row>
        <row r="976">
          <cell r="B976" t="str">
            <v>P</v>
          </cell>
          <cell r="C976" t="str">
            <v>P</v>
          </cell>
          <cell r="D976" t="str">
            <v>P</v>
          </cell>
          <cell r="E976" t="str">
            <v>P</v>
          </cell>
          <cell r="F976" t="str">
            <v>P</v>
          </cell>
          <cell r="H976" t="str">
            <v>PLNT</v>
          </cell>
          <cell r="I976" t="str">
            <v>PLNT</v>
          </cell>
          <cell r="J976" t="str">
            <v>PLNT</v>
          </cell>
          <cell r="K976" t="str">
            <v>PLNT</v>
          </cell>
          <cell r="L976" t="str">
            <v>PLNT</v>
          </cell>
        </row>
        <row r="977">
          <cell r="B977" t="str">
            <v>PT</v>
          </cell>
          <cell r="C977" t="str">
            <v>PT</v>
          </cell>
          <cell r="D977" t="str">
            <v>PT</v>
          </cell>
          <cell r="E977" t="str">
            <v>PT</v>
          </cell>
          <cell r="F977" t="str">
            <v>PT</v>
          </cell>
          <cell r="H977" t="str">
            <v>PLNT</v>
          </cell>
          <cell r="I977" t="str">
            <v>PLNT</v>
          </cell>
          <cell r="J977" t="str">
            <v>PLNT</v>
          </cell>
          <cell r="K977" t="str">
            <v>PLNT</v>
          </cell>
          <cell r="L977" t="str">
            <v>PLNT</v>
          </cell>
        </row>
        <row r="983">
          <cell r="B983" t="str">
            <v>SCHMAF</v>
          </cell>
          <cell r="C983" t="str">
            <v>SCHMAF</v>
          </cell>
          <cell r="D983" t="str">
            <v>SCHMAF</v>
          </cell>
          <cell r="E983" t="str">
            <v>SCHMAF</v>
          </cell>
          <cell r="F983" t="str">
            <v>SCHMAF</v>
          </cell>
          <cell r="H983" t="str">
            <v>PLNT</v>
          </cell>
          <cell r="I983" t="str">
            <v>PLNT</v>
          </cell>
          <cell r="J983" t="str">
            <v>PLNT</v>
          </cell>
          <cell r="K983" t="str">
            <v>PLNT</v>
          </cell>
          <cell r="L983" t="str">
            <v>PLNT</v>
          </cell>
        </row>
        <row r="984">
          <cell r="B984" t="str">
            <v>SCHMAF</v>
          </cell>
          <cell r="C984" t="str">
            <v>SCHMAF</v>
          </cell>
          <cell r="D984" t="str">
            <v>SCHMAF</v>
          </cell>
          <cell r="E984" t="str">
            <v>SCHMAF</v>
          </cell>
          <cell r="F984" t="str">
            <v>SCHMAF</v>
          </cell>
          <cell r="H984" t="str">
            <v>PLNT</v>
          </cell>
          <cell r="I984" t="str">
            <v>PLNT</v>
          </cell>
          <cell r="J984" t="str">
            <v>PLNT</v>
          </cell>
          <cell r="K984" t="str">
            <v>PLNT</v>
          </cell>
          <cell r="L984" t="str">
            <v>PLNT</v>
          </cell>
        </row>
        <row r="985">
          <cell r="B985" t="str">
            <v>SCHMAF</v>
          </cell>
          <cell r="C985" t="str">
            <v>SCHMAF</v>
          </cell>
          <cell r="D985" t="str">
            <v>SCHMAF</v>
          </cell>
          <cell r="E985" t="str">
            <v>SCHMAF</v>
          </cell>
          <cell r="F985" t="str">
            <v>SCHMAF</v>
          </cell>
          <cell r="H985" t="str">
            <v>PLNT</v>
          </cell>
          <cell r="I985" t="str">
            <v>PLNT</v>
          </cell>
          <cell r="J985" t="str">
            <v>PLNT</v>
          </cell>
          <cell r="K985" t="str">
            <v>PLNT</v>
          </cell>
          <cell r="L985" t="str">
            <v>PLNT</v>
          </cell>
        </row>
        <row r="986">
          <cell r="B986" t="str">
            <v>SCHMAF</v>
          </cell>
          <cell r="C986" t="str">
            <v>SCHMAF</v>
          </cell>
          <cell r="D986" t="str">
            <v>SCHMAF</v>
          </cell>
          <cell r="E986" t="str">
            <v>SCHMAF</v>
          </cell>
          <cell r="F986" t="str">
            <v>SCHMAF</v>
          </cell>
          <cell r="H986" t="str">
            <v>PLNT</v>
          </cell>
          <cell r="I986" t="str">
            <v>PLNT</v>
          </cell>
          <cell r="J986" t="str">
            <v>PLNT</v>
          </cell>
          <cell r="K986" t="str">
            <v>PLNT</v>
          </cell>
          <cell r="L986" t="str">
            <v>PLNT</v>
          </cell>
        </row>
        <row r="987">
          <cell r="B987" t="str">
            <v>SCHMAF</v>
          </cell>
          <cell r="C987" t="str">
            <v>SCHMAF</v>
          </cell>
          <cell r="D987" t="str">
            <v>SCHMAF</v>
          </cell>
          <cell r="E987" t="str">
            <v>SCHMAF</v>
          </cell>
          <cell r="F987" t="str">
            <v>SCHMAF</v>
          </cell>
          <cell r="H987" t="str">
            <v>PLNT</v>
          </cell>
          <cell r="I987" t="str">
            <v>PLNT</v>
          </cell>
          <cell r="J987" t="str">
            <v>PLNT</v>
          </cell>
          <cell r="K987" t="str">
            <v>PLNT</v>
          </cell>
          <cell r="L987" t="str">
            <v>PLNT</v>
          </cell>
        </row>
        <row r="988">
          <cell r="B988" t="str">
            <v>SCHMAF</v>
          </cell>
          <cell r="C988" t="str">
            <v>SCHMAF</v>
          </cell>
          <cell r="D988" t="str">
            <v>SCHMAF</v>
          </cell>
          <cell r="E988" t="str">
            <v>SCHMAF</v>
          </cell>
          <cell r="F988" t="str">
            <v>SCHMAF</v>
          </cell>
          <cell r="H988" t="str">
            <v>PLNT</v>
          </cell>
          <cell r="I988" t="str">
            <v>PLNT</v>
          </cell>
          <cell r="J988" t="str">
            <v>PLNT</v>
          </cell>
          <cell r="K988" t="str">
            <v>PLNT</v>
          </cell>
          <cell r="L988" t="str">
            <v>PLNT</v>
          </cell>
        </row>
        <row r="992">
          <cell r="B992" t="str">
            <v>P</v>
          </cell>
          <cell r="C992" t="str">
            <v>P</v>
          </cell>
          <cell r="D992" t="str">
            <v>P</v>
          </cell>
          <cell r="E992" t="str">
            <v>P</v>
          </cell>
          <cell r="F992" t="str">
            <v>P</v>
          </cell>
          <cell r="H992" t="str">
            <v>DRB</v>
          </cell>
          <cell r="I992" t="str">
            <v>DRB</v>
          </cell>
          <cell r="J992" t="str">
            <v>DRB</v>
          </cell>
          <cell r="K992" t="str">
            <v>DRB</v>
          </cell>
          <cell r="L992" t="str">
            <v>DRB</v>
          </cell>
        </row>
        <row r="993">
          <cell r="B993" t="str">
            <v>P</v>
          </cell>
          <cell r="C993" t="str">
            <v>P</v>
          </cell>
          <cell r="D993" t="str">
            <v>P</v>
          </cell>
          <cell r="E993" t="str">
            <v>P</v>
          </cell>
          <cell r="F993" t="str">
            <v>P</v>
          </cell>
          <cell r="H993" t="str">
            <v>DRB</v>
          </cell>
          <cell r="I993" t="str">
            <v>DRB</v>
          </cell>
          <cell r="J993" t="str">
            <v>DRB</v>
          </cell>
          <cell r="K993" t="str">
            <v>DRB</v>
          </cell>
          <cell r="L993" t="str">
            <v>DRB</v>
          </cell>
        </row>
        <row r="994">
          <cell r="B994" t="str">
            <v>LABOR</v>
          </cell>
          <cell r="C994" t="str">
            <v>LABOR</v>
          </cell>
          <cell r="D994" t="str">
            <v>LABOR</v>
          </cell>
          <cell r="E994" t="str">
            <v>LABOR</v>
          </cell>
          <cell r="F994" t="str">
            <v>LABOR</v>
          </cell>
          <cell r="H994" t="str">
            <v>DISom</v>
          </cell>
          <cell r="I994" t="str">
            <v>DISom</v>
          </cell>
          <cell r="J994" t="str">
            <v>DISom</v>
          </cell>
          <cell r="K994" t="str">
            <v>DISom</v>
          </cell>
          <cell r="L994" t="str">
            <v>DISom</v>
          </cell>
        </row>
        <row r="995">
          <cell r="B995" t="str">
            <v>SCHMAP-SO</v>
          </cell>
          <cell r="C995" t="str">
            <v>SCHMAP-SO</v>
          </cell>
          <cell r="D995" t="str">
            <v>SCHMAP-SO</v>
          </cell>
          <cell r="E995" t="str">
            <v>SCHMAP-SO</v>
          </cell>
          <cell r="F995" t="str">
            <v>SCHMAP-SO</v>
          </cell>
          <cell r="H995" t="str">
            <v>DISom</v>
          </cell>
          <cell r="I995" t="str">
            <v>DISom</v>
          </cell>
          <cell r="J995" t="str">
            <v>DISom</v>
          </cell>
          <cell r="K995" t="str">
            <v>DISom</v>
          </cell>
          <cell r="L995" t="str">
            <v>DISom</v>
          </cell>
        </row>
        <row r="996">
          <cell r="B996" t="str">
            <v>SCHMAP</v>
          </cell>
          <cell r="C996" t="str">
            <v>SCHMAP</v>
          </cell>
          <cell r="D996" t="str">
            <v>SCHMAP</v>
          </cell>
          <cell r="E996" t="str">
            <v>SCHMAP</v>
          </cell>
          <cell r="F996" t="str">
            <v>SCHMAP</v>
          </cell>
          <cell r="H996" t="str">
            <v>DRB</v>
          </cell>
          <cell r="I996" t="str">
            <v>DRB</v>
          </cell>
          <cell r="J996" t="str">
            <v>DRB</v>
          </cell>
          <cell r="K996" t="str">
            <v>DRB</v>
          </cell>
          <cell r="L996" t="str">
            <v>DRB</v>
          </cell>
        </row>
        <row r="997">
          <cell r="B997" t="str">
            <v>BOOKDEPR</v>
          </cell>
          <cell r="C997" t="str">
            <v>BOOKDEPR</v>
          </cell>
          <cell r="D997" t="str">
            <v>BOOKDEPR</v>
          </cell>
          <cell r="E997" t="str">
            <v>BOOKDEPR</v>
          </cell>
          <cell r="F997" t="str">
            <v>BOOKDEPR</v>
          </cell>
          <cell r="H997" t="str">
            <v>PLNT</v>
          </cell>
          <cell r="I997" t="str">
            <v>PLNT</v>
          </cell>
          <cell r="J997" t="str">
            <v>PLNT</v>
          </cell>
          <cell r="K997" t="str">
            <v>PLNT</v>
          </cell>
          <cell r="L997" t="str">
            <v>PLNT</v>
          </cell>
        </row>
        <row r="1001">
          <cell r="B1001" t="str">
            <v>SCHMAT-SITUS</v>
          </cell>
          <cell r="C1001" t="str">
            <v>SCHMAT-SITUS</v>
          </cell>
          <cell r="D1001" t="str">
            <v>SCHMAT-SITUS</v>
          </cell>
          <cell r="E1001" t="str">
            <v>SCHMAT-SITUS</v>
          </cell>
          <cell r="F1001" t="str">
            <v>SCHMAT-SITUS</v>
          </cell>
          <cell r="H1001" t="str">
            <v>PLNT</v>
          </cell>
          <cell r="I1001" t="str">
            <v>PLNT</v>
          </cell>
          <cell r="J1001" t="str">
            <v>PLNT</v>
          </cell>
          <cell r="K1001" t="str">
            <v>PLNT</v>
          </cell>
          <cell r="L1001" t="str">
            <v>PLNT</v>
          </cell>
        </row>
        <row r="1002">
          <cell r="B1002" t="str">
            <v>P</v>
          </cell>
          <cell r="C1002" t="str">
            <v>P</v>
          </cell>
          <cell r="D1002" t="str">
            <v>P</v>
          </cell>
          <cell r="E1002" t="str">
            <v>P</v>
          </cell>
          <cell r="F1002" t="str">
            <v>P</v>
          </cell>
          <cell r="H1002" t="str">
            <v>DRB</v>
          </cell>
          <cell r="I1002" t="str">
            <v>DRB</v>
          </cell>
          <cell r="J1002" t="str">
            <v>DRB</v>
          </cell>
          <cell r="K1002" t="str">
            <v>DRB</v>
          </cell>
          <cell r="L1002" t="str">
            <v>DRB</v>
          </cell>
        </row>
        <row r="1003">
          <cell r="B1003" t="str">
            <v>DPW</v>
          </cell>
          <cell r="C1003" t="str">
            <v>DPW</v>
          </cell>
          <cell r="D1003" t="str">
            <v>DPW</v>
          </cell>
          <cell r="E1003" t="str">
            <v>DPW</v>
          </cell>
          <cell r="F1003" t="str">
            <v>DPW</v>
          </cell>
          <cell r="H1003" t="str">
            <v>PLNT</v>
          </cell>
          <cell r="I1003" t="str">
            <v>PLNT</v>
          </cell>
          <cell r="J1003" t="str">
            <v>PLNT</v>
          </cell>
          <cell r="K1003" t="str">
            <v>PLNT</v>
          </cell>
          <cell r="L1003" t="str">
            <v>PLNT</v>
          </cell>
        </row>
        <row r="1004">
          <cell r="B1004" t="str">
            <v>SCHMAT-SNP</v>
          </cell>
          <cell r="C1004" t="str">
            <v>SCHMAT-SNP</v>
          </cell>
          <cell r="D1004" t="str">
            <v>SCHMAT-SNP</v>
          </cell>
          <cell r="E1004" t="str">
            <v>SCHMAT-SNP</v>
          </cell>
          <cell r="F1004" t="str">
            <v>SCHMAT-SNP</v>
          </cell>
          <cell r="H1004" t="str">
            <v>DISom</v>
          </cell>
          <cell r="I1004" t="str">
            <v>DISom</v>
          </cell>
          <cell r="J1004" t="str">
            <v>DISom</v>
          </cell>
          <cell r="K1004" t="str">
            <v>DISom</v>
          </cell>
          <cell r="L1004" t="str">
            <v>DISom</v>
          </cell>
        </row>
        <row r="1005">
          <cell r="B1005" t="str">
            <v>P</v>
          </cell>
          <cell r="C1005" t="str">
            <v>P</v>
          </cell>
          <cell r="D1005" t="str">
            <v>P</v>
          </cell>
          <cell r="E1005" t="str">
            <v>P</v>
          </cell>
          <cell r="F1005" t="str">
            <v>P</v>
          </cell>
          <cell r="H1005" t="str">
            <v>DRB</v>
          </cell>
          <cell r="I1005" t="str">
            <v>DRB</v>
          </cell>
          <cell r="J1005" t="str">
            <v>DRB</v>
          </cell>
          <cell r="K1005" t="str">
            <v>DRB</v>
          </cell>
          <cell r="L1005" t="str">
            <v>DRB</v>
          </cell>
        </row>
        <row r="1006">
          <cell r="B1006" t="str">
            <v>P</v>
          </cell>
          <cell r="C1006" t="str">
            <v>P</v>
          </cell>
          <cell r="D1006" t="str">
            <v>P</v>
          </cell>
          <cell r="E1006" t="str">
            <v>P</v>
          </cell>
          <cell r="F1006" t="str">
            <v>P</v>
          </cell>
          <cell r="H1006" t="str">
            <v>DRB</v>
          </cell>
          <cell r="I1006" t="str">
            <v>DRB</v>
          </cell>
          <cell r="J1006" t="str">
            <v>DRB</v>
          </cell>
          <cell r="K1006" t="str">
            <v>DRB</v>
          </cell>
          <cell r="L1006" t="str">
            <v>DRB</v>
          </cell>
        </row>
        <row r="1007">
          <cell r="B1007" t="str">
            <v>SCHMAT-SE</v>
          </cell>
          <cell r="C1007" t="str">
            <v>SCHMAT-SE</v>
          </cell>
          <cell r="D1007" t="str">
            <v>SCHMAT-SE</v>
          </cell>
          <cell r="E1007" t="str">
            <v>SCHMAT-SE</v>
          </cell>
          <cell r="F1007" t="str">
            <v>SCHMAT-SE</v>
          </cell>
          <cell r="H1007" t="str">
            <v>DRB</v>
          </cell>
          <cell r="I1007" t="str">
            <v>DRB</v>
          </cell>
          <cell r="J1007" t="str">
            <v>DRB</v>
          </cell>
          <cell r="K1007" t="str">
            <v>DRB</v>
          </cell>
          <cell r="L1007" t="str">
            <v>DRB</v>
          </cell>
        </row>
        <row r="1008">
          <cell r="B1008" t="str">
            <v>P</v>
          </cell>
          <cell r="C1008" t="str">
            <v>P</v>
          </cell>
          <cell r="D1008" t="str">
            <v>P</v>
          </cell>
          <cell r="E1008" t="str">
            <v>P</v>
          </cell>
          <cell r="F1008" t="str">
            <v>P</v>
          </cell>
          <cell r="H1008" t="str">
            <v>DRB</v>
          </cell>
          <cell r="I1008" t="str">
            <v>DRB</v>
          </cell>
          <cell r="J1008" t="str">
            <v>DRB</v>
          </cell>
          <cell r="K1008" t="str">
            <v>DRB</v>
          </cell>
          <cell r="L1008" t="str">
            <v>DRB</v>
          </cell>
        </row>
        <row r="1009">
          <cell r="B1009" t="str">
            <v>SCHMAT</v>
          </cell>
          <cell r="C1009" t="str">
            <v>SCHMAT</v>
          </cell>
          <cell r="D1009" t="str">
            <v>SCHMAT</v>
          </cell>
          <cell r="E1009" t="str">
            <v>SCHMAT</v>
          </cell>
          <cell r="F1009" t="str">
            <v>SCHMAT</v>
          </cell>
          <cell r="H1009" t="str">
            <v>PLNT</v>
          </cell>
          <cell r="I1009" t="str">
            <v>PLNT</v>
          </cell>
          <cell r="J1009" t="str">
            <v>PLNT</v>
          </cell>
          <cell r="K1009" t="str">
            <v>PLNT</v>
          </cell>
          <cell r="L1009" t="str">
            <v>PLNT</v>
          </cell>
        </row>
        <row r="1010">
          <cell r="B1010" t="str">
            <v>SCHMAT-SO</v>
          </cell>
          <cell r="C1010" t="str">
            <v>SCHMAT-SO</v>
          </cell>
          <cell r="D1010" t="str">
            <v>SCHMAT-SO</v>
          </cell>
          <cell r="E1010" t="str">
            <v>SCHMAT-SO</v>
          </cell>
          <cell r="F1010" t="str">
            <v>SCHMAT-SO</v>
          </cell>
          <cell r="H1010" t="str">
            <v>DISom</v>
          </cell>
          <cell r="I1010" t="str">
            <v>DISom</v>
          </cell>
          <cell r="J1010" t="str">
            <v>DISom</v>
          </cell>
          <cell r="K1010" t="str">
            <v>DISom</v>
          </cell>
          <cell r="L1010" t="str">
            <v>DISom</v>
          </cell>
        </row>
        <row r="1011">
          <cell r="B1011" t="str">
            <v>SCHMAT-SNP</v>
          </cell>
          <cell r="C1011" t="str">
            <v>SCHMAT-SNP</v>
          </cell>
          <cell r="D1011" t="str">
            <v>SCHMAT-SNP</v>
          </cell>
          <cell r="E1011" t="str">
            <v>SCHMAT-SNP</v>
          </cell>
          <cell r="F1011" t="str">
            <v>SCHMAT-SNP</v>
          </cell>
          <cell r="H1011" t="str">
            <v>DISom</v>
          </cell>
          <cell r="I1011" t="str">
            <v>DISom</v>
          </cell>
          <cell r="J1011" t="str">
            <v>DISom</v>
          </cell>
          <cell r="K1011" t="str">
            <v>DISom</v>
          </cell>
          <cell r="L1011" t="str">
            <v>DISom</v>
          </cell>
        </row>
        <row r="1012">
          <cell r="B1012" t="str">
            <v>CUST</v>
          </cell>
          <cell r="C1012" t="str">
            <v>CUST</v>
          </cell>
          <cell r="D1012" t="str">
            <v>CUST</v>
          </cell>
          <cell r="E1012" t="str">
            <v>CUST</v>
          </cell>
          <cell r="F1012" t="str">
            <v>CUST</v>
          </cell>
          <cell r="H1012" t="str">
            <v>CUST</v>
          </cell>
          <cell r="I1012" t="str">
            <v>CUST</v>
          </cell>
          <cell r="J1012" t="str">
            <v>CUST</v>
          </cell>
          <cell r="K1012" t="str">
            <v>CUST</v>
          </cell>
          <cell r="L1012" t="str">
            <v>CUST</v>
          </cell>
        </row>
        <row r="1013">
          <cell r="B1013" t="str">
            <v>P</v>
          </cell>
          <cell r="C1013" t="str">
            <v>P</v>
          </cell>
          <cell r="D1013" t="str">
            <v>P</v>
          </cell>
          <cell r="E1013" t="str">
            <v>P</v>
          </cell>
          <cell r="F1013" t="str">
            <v>P</v>
          </cell>
          <cell r="H1013" t="str">
            <v>DRB</v>
          </cell>
          <cell r="I1013" t="str">
            <v>DRB</v>
          </cell>
          <cell r="J1013" t="str">
            <v>DRB</v>
          </cell>
          <cell r="K1013" t="str">
            <v>DRB</v>
          </cell>
          <cell r="L1013" t="str">
            <v>DRB</v>
          </cell>
        </row>
        <row r="1014">
          <cell r="B1014" t="str">
            <v>BOOKDEPR</v>
          </cell>
          <cell r="C1014" t="str">
            <v>BOOKDEPR</v>
          </cell>
          <cell r="D1014" t="str">
            <v>BOOKDEPR</v>
          </cell>
          <cell r="E1014" t="str">
            <v>BOOKDEPR</v>
          </cell>
          <cell r="F1014" t="str">
            <v>BOOKDEPR</v>
          </cell>
          <cell r="H1014" t="str">
            <v>PLNT</v>
          </cell>
          <cell r="I1014" t="str">
            <v>PLNT</v>
          </cell>
          <cell r="J1014" t="str">
            <v>PLNT</v>
          </cell>
          <cell r="K1014" t="str">
            <v>PLNT</v>
          </cell>
          <cell r="L1014" t="str">
            <v>PLNT</v>
          </cell>
        </row>
        <row r="1020">
          <cell r="B1020" t="str">
            <v>SCHMDF</v>
          </cell>
          <cell r="C1020" t="str">
            <v>SCHMDF</v>
          </cell>
          <cell r="D1020" t="str">
            <v>SCHMDF</v>
          </cell>
          <cell r="E1020" t="str">
            <v>SCHMDF</v>
          </cell>
          <cell r="F1020" t="str">
            <v>SCHMDF</v>
          </cell>
          <cell r="H1020" t="str">
            <v>PLNT</v>
          </cell>
          <cell r="I1020" t="str">
            <v>PLNT</v>
          </cell>
          <cell r="J1020" t="str">
            <v>PLNT</v>
          </cell>
          <cell r="K1020" t="str">
            <v>PLNT</v>
          </cell>
          <cell r="L1020" t="str">
            <v>PLNT</v>
          </cell>
        </row>
        <row r="1021">
          <cell r="B1021" t="str">
            <v>SCHMDF</v>
          </cell>
          <cell r="C1021" t="str">
            <v>SCHMDF</v>
          </cell>
          <cell r="D1021" t="str">
            <v>SCHMDF</v>
          </cell>
          <cell r="E1021" t="str">
            <v>SCHMDF</v>
          </cell>
          <cell r="F1021" t="str">
            <v>SCHMDF</v>
          </cell>
          <cell r="H1021" t="str">
            <v>PLNT</v>
          </cell>
          <cell r="I1021" t="str">
            <v>PLNT</v>
          </cell>
          <cell r="J1021" t="str">
            <v>PLNT</v>
          </cell>
          <cell r="K1021" t="str">
            <v>PLNT</v>
          </cell>
          <cell r="L1021" t="str">
            <v>PLNT</v>
          </cell>
        </row>
        <row r="1022">
          <cell r="B1022" t="str">
            <v>SCHMDF</v>
          </cell>
          <cell r="C1022" t="str">
            <v>SCHMDF</v>
          </cell>
          <cell r="D1022" t="str">
            <v>SCHMDF</v>
          </cell>
          <cell r="E1022" t="str">
            <v>SCHMDF</v>
          </cell>
          <cell r="F1022" t="str">
            <v>SCHMDF</v>
          </cell>
          <cell r="H1022" t="str">
            <v>PLNT</v>
          </cell>
          <cell r="I1022" t="str">
            <v>PLNT</v>
          </cell>
          <cell r="J1022" t="str">
            <v>PLNT</v>
          </cell>
          <cell r="K1022" t="str">
            <v>PLNT</v>
          </cell>
          <cell r="L1022" t="str">
            <v>PLNT</v>
          </cell>
        </row>
        <row r="1025">
          <cell r="B1025" t="str">
            <v>SCHMDP</v>
          </cell>
          <cell r="C1025" t="str">
            <v>SCHMDP</v>
          </cell>
          <cell r="D1025" t="str">
            <v>SCHMDP</v>
          </cell>
          <cell r="E1025" t="str">
            <v>SCHMDP</v>
          </cell>
          <cell r="F1025" t="str">
            <v>SCHMDP</v>
          </cell>
          <cell r="H1025" t="str">
            <v>PLNT</v>
          </cell>
          <cell r="I1025" t="str">
            <v>PLNT</v>
          </cell>
          <cell r="J1025" t="str">
            <v>PLNT</v>
          </cell>
          <cell r="K1025" t="str">
            <v>PLNT</v>
          </cell>
          <cell r="L1025" t="str">
            <v>PLNT</v>
          </cell>
        </row>
        <row r="1026">
          <cell r="B1026" t="str">
            <v>P</v>
          </cell>
          <cell r="C1026" t="str">
            <v>P</v>
          </cell>
          <cell r="D1026" t="str">
            <v>P</v>
          </cell>
          <cell r="E1026" t="str">
            <v>P</v>
          </cell>
          <cell r="F1026" t="str">
            <v>P</v>
          </cell>
          <cell r="H1026" t="str">
            <v>DRB</v>
          </cell>
          <cell r="I1026" t="str">
            <v>DRB</v>
          </cell>
          <cell r="J1026" t="str">
            <v>DRB</v>
          </cell>
          <cell r="K1026" t="str">
            <v>DRB</v>
          </cell>
          <cell r="L1026" t="str">
            <v>DRB</v>
          </cell>
        </row>
        <row r="1027">
          <cell r="B1027" t="str">
            <v>PTD</v>
          </cell>
          <cell r="C1027" t="str">
            <v>PTD</v>
          </cell>
          <cell r="D1027" t="str">
            <v>PTD</v>
          </cell>
          <cell r="E1027" t="str">
            <v>PTD</v>
          </cell>
          <cell r="F1027" t="str">
            <v>PTD</v>
          </cell>
          <cell r="H1027" t="str">
            <v>DISom</v>
          </cell>
          <cell r="I1027" t="str">
            <v>DISom</v>
          </cell>
          <cell r="J1027" t="str">
            <v>DISom</v>
          </cell>
          <cell r="K1027" t="str">
            <v>DISom</v>
          </cell>
          <cell r="L1027" t="str">
            <v>DISom</v>
          </cell>
        </row>
        <row r="1028">
          <cell r="B1028" t="str">
            <v>IBT</v>
          </cell>
          <cell r="C1028" t="str">
            <v>IBT</v>
          </cell>
          <cell r="D1028" t="str">
            <v>IBT</v>
          </cell>
          <cell r="E1028" t="str">
            <v>IBT</v>
          </cell>
          <cell r="F1028" t="str">
            <v>IBT</v>
          </cell>
          <cell r="H1028" t="str">
            <v>DISom</v>
          </cell>
          <cell r="I1028" t="str">
            <v>DISom</v>
          </cell>
          <cell r="J1028" t="str">
            <v>DISom</v>
          </cell>
          <cell r="K1028" t="str">
            <v>DISom</v>
          </cell>
          <cell r="L1028" t="str">
            <v>DISom</v>
          </cell>
        </row>
        <row r="1029">
          <cell r="B1029" t="str">
            <v>P</v>
          </cell>
          <cell r="C1029" t="str">
            <v>P</v>
          </cell>
          <cell r="D1029" t="str">
            <v>P</v>
          </cell>
          <cell r="E1029" t="str">
            <v>P</v>
          </cell>
          <cell r="F1029" t="str">
            <v>P</v>
          </cell>
          <cell r="H1029" t="str">
            <v>DRB</v>
          </cell>
          <cell r="I1029" t="str">
            <v>DRB</v>
          </cell>
          <cell r="J1029" t="str">
            <v>DRB</v>
          </cell>
          <cell r="K1029" t="str">
            <v>DRB</v>
          </cell>
          <cell r="L1029" t="str">
            <v>DRB</v>
          </cell>
        </row>
        <row r="1030">
          <cell r="B1030" t="str">
            <v>P</v>
          </cell>
          <cell r="C1030" t="str">
            <v>P</v>
          </cell>
          <cell r="D1030" t="str">
            <v>P</v>
          </cell>
          <cell r="E1030" t="str">
            <v>P</v>
          </cell>
          <cell r="F1030" t="str">
            <v>P</v>
          </cell>
          <cell r="H1030" t="str">
            <v>DRB</v>
          </cell>
          <cell r="I1030" t="str">
            <v>DRB</v>
          </cell>
          <cell r="J1030" t="str">
            <v>DRB</v>
          </cell>
          <cell r="K1030" t="str">
            <v>DRB</v>
          </cell>
          <cell r="L1030" t="str">
            <v>DRB</v>
          </cell>
        </row>
        <row r="1034">
          <cell r="B1034" t="str">
            <v>GP</v>
          </cell>
          <cell r="C1034" t="str">
            <v>GP</v>
          </cell>
          <cell r="D1034" t="str">
            <v>GP</v>
          </cell>
          <cell r="E1034" t="str">
            <v>GP</v>
          </cell>
          <cell r="F1034" t="str">
            <v>GP</v>
          </cell>
          <cell r="H1034" t="str">
            <v>PLNT</v>
          </cell>
          <cell r="I1034" t="str">
            <v>PLNT</v>
          </cell>
          <cell r="J1034" t="str">
            <v>PLNT</v>
          </cell>
          <cell r="K1034" t="str">
            <v>PLNT</v>
          </cell>
          <cell r="L1034" t="str">
            <v>PLNT</v>
          </cell>
        </row>
        <row r="1035">
          <cell r="B1035" t="str">
            <v>CUST</v>
          </cell>
          <cell r="C1035" t="str">
            <v>CUST</v>
          </cell>
          <cell r="D1035" t="str">
            <v>CUST</v>
          </cell>
          <cell r="E1035" t="str">
            <v>CUST</v>
          </cell>
          <cell r="F1035" t="str">
            <v>CUST</v>
          </cell>
          <cell r="H1035" t="str">
            <v>CUST</v>
          </cell>
          <cell r="I1035" t="str">
            <v>CUST</v>
          </cell>
          <cell r="J1035" t="str">
            <v>CUST</v>
          </cell>
          <cell r="K1035" t="str">
            <v>CUST</v>
          </cell>
          <cell r="L1035" t="str">
            <v>CUST</v>
          </cell>
        </row>
        <row r="1036">
          <cell r="B1036" t="str">
            <v>SCHMDT-SNP</v>
          </cell>
          <cell r="C1036" t="str">
            <v>SCHMDT-SNP</v>
          </cell>
          <cell r="D1036" t="str">
            <v>SCHMDT-SNP</v>
          </cell>
          <cell r="E1036" t="str">
            <v>SCHMDT-SNP</v>
          </cell>
          <cell r="F1036" t="str">
            <v>SCHMDT-SNP</v>
          </cell>
          <cell r="H1036" t="str">
            <v>DISom</v>
          </cell>
          <cell r="I1036" t="str">
            <v>DISom</v>
          </cell>
          <cell r="J1036" t="str">
            <v>DISom</v>
          </cell>
          <cell r="K1036" t="str">
            <v>DISom</v>
          </cell>
          <cell r="L1036" t="str">
            <v>DISom</v>
          </cell>
        </row>
        <row r="1037">
          <cell r="B1037" t="str">
            <v>CUST</v>
          </cell>
          <cell r="C1037" t="str">
            <v>CUST</v>
          </cell>
          <cell r="D1037" t="str">
            <v>CUST</v>
          </cell>
          <cell r="E1037" t="str">
            <v>CUST</v>
          </cell>
          <cell r="F1037" t="str">
            <v>CUST</v>
          </cell>
          <cell r="H1037" t="str">
            <v>CUST</v>
          </cell>
          <cell r="I1037" t="str">
            <v>CUST</v>
          </cell>
          <cell r="J1037" t="str">
            <v>CUST</v>
          </cell>
          <cell r="K1037" t="str">
            <v>CUST</v>
          </cell>
          <cell r="L1037" t="str">
            <v>CUST</v>
          </cell>
        </row>
        <row r="1038">
          <cell r="B1038" t="str">
            <v>SCHMDT</v>
          </cell>
          <cell r="C1038" t="str">
            <v>SCHMDT</v>
          </cell>
          <cell r="D1038" t="str">
            <v>SCHMDT</v>
          </cell>
          <cell r="E1038" t="str">
            <v>SCHMDT</v>
          </cell>
          <cell r="F1038" t="str">
            <v>SCHMDT</v>
          </cell>
          <cell r="H1038" t="str">
            <v>PLNT</v>
          </cell>
          <cell r="I1038" t="str">
            <v>PLNT</v>
          </cell>
          <cell r="J1038" t="str">
            <v>PLNT</v>
          </cell>
          <cell r="K1038" t="str">
            <v>PLNT</v>
          </cell>
          <cell r="L1038" t="str">
            <v>PLNT</v>
          </cell>
        </row>
        <row r="1039">
          <cell r="B1039" t="str">
            <v>CUST</v>
          </cell>
          <cell r="C1039" t="str">
            <v>CUST</v>
          </cell>
          <cell r="D1039" t="str">
            <v>CUST</v>
          </cell>
          <cell r="E1039" t="str">
            <v>CUST</v>
          </cell>
          <cell r="F1039" t="str">
            <v>CUST</v>
          </cell>
          <cell r="H1039" t="str">
            <v>CUST</v>
          </cell>
          <cell r="I1039" t="str">
            <v>CUST</v>
          </cell>
          <cell r="J1039" t="str">
            <v>CUST</v>
          </cell>
          <cell r="K1039" t="str">
            <v>CUST</v>
          </cell>
          <cell r="L1039" t="str">
            <v>CUST</v>
          </cell>
        </row>
        <row r="1040">
          <cell r="B1040" t="str">
            <v>P</v>
          </cell>
          <cell r="C1040" t="str">
            <v>P</v>
          </cell>
          <cell r="D1040" t="str">
            <v>P</v>
          </cell>
          <cell r="E1040" t="str">
            <v>P</v>
          </cell>
          <cell r="F1040" t="str">
            <v>P</v>
          </cell>
          <cell r="H1040" t="str">
            <v>DRB</v>
          </cell>
          <cell r="I1040" t="str">
            <v>DRB</v>
          </cell>
          <cell r="J1040" t="str">
            <v>DRB</v>
          </cell>
          <cell r="K1040" t="str">
            <v>DRB</v>
          </cell>
          <cell r="L1040" t="str">
            <v>DRB</v>
          </cell>
        </row>
        <row r="1041">
          <cell r="B1041" t="str">
            <v>SCHMDT-SG</v>
          </cell>
          <cell r="C1041" t="str">
            <v>SCHMDT-SG</v>
          </cell>
          <cell r="D1041" t="str">
            <v>SCHMDT-SG</v>
          </cell>
          <cell r="E1041" t="str">
            <v>SCHMDT-SG</v>
          </cell>
          <cell r="F1041" t="str">
            <v>SCHMDT-SG</v>
          </cell>
          <cell r="H1041" t="str">
            <v>DRB</v>
          </cell>
          <cell r="I1041" t="str">
            <v>DRB</v>
          </cell>
          <cell r="J1041" t="str">
            <v>DRB</v>
          </cell>
          <cell r="K1041" t="str">
            <v>DRB</v>
          </cell>
          <cell r="L1041" t="str">
            <v>DRB</v>
          </cell>
        </row>
        <row r="1042">
          <cell r="B1042" t="str">
            <v>SCHMDT-GPS</v>
          </cell>
          <cell r="C1042" t="str">
            <v>SCHMDT-GPS</v>
          </cell>
          <cell r="D1042" t="str">
            <v>SCHMDT-GPS</v>
          </cell>
          <cell r="E1042" t="str">
            <v>SCHMDT-GPS</v>
          </cell>
          <cell r="F1042" t="str">
            <v>SCHMDT-GPS</v>
          </cell>
          <cell r="H1042" t="str">
            <v>PLNT</v>
          </cell>
          <cell r="I1042" t="str">
            <v>PLNT</v>
          </cell>
          <cell r="J1042" t="str">
            <v>PLNT</v>
          </cell>
          <cell r="K1042" t="str">
            <v>PLNT</v>
          </cell>
          <cell r="L1042" t="str">
            <v>PLNT</v>
          </cell>
        </row>
        <row r="1043">
          <cell r="B1043" t="str">
            <v>SCHMDT-SO</v>
          </cell>
          <cell r="C1043" t="str">
            <v>SCHMDT-SO</v>
          </cell>
          <cell r="D1043" t="str">
            <v>SCHMDT-SO</v>
          </cell>
          <cell r="E1043" t="str">
            <v>SCHMDT-SO</v>
          </cell>
          <cell r="F1043" t="str">
            <v>SCHMDT-SO</v>
          </cell>
          <cell r="H1043" t="str">
            <v>DISom</v>
          </cell>
          <cell r="I1043" t="str">
            <v>DISom</v>
          </cell>
          <cell r="J1043" t="str">
            <v>DISom</v>
          </cell>
          <cell r="K1043" t="str">
            <v>DISom</v>
          </cell>
          <cell r="L1043" t="str">
            <v>DISom</v>
          </cell>
        </row>
        <row r="1044">
          <cell r="B1044" t="str">
            <v>TAXDEPR</v>
          </cell>
          <cell r="C1044" t="str">
            <v>TAXDEPR</v>
          </cell>
          <cell r="D1044" t="str">
            <v>TAXDEPR</v>
          </cell>
          <cell r="E1044" t="str">
            <v>TAXDEPR</v>
          </cell>
          <cell r="F1044" t="str">
            <v>TAXDEPR</v>
          </cell>
          <cell r="H1044" t="str">
            <v>DISom</v>
          </cell>
          <cell r="I1044" t="str">
            <v>DISom</v>
          </cell>
          <cell r="J1044" t="str">
            <v>DISom</v>
          </cell>
          <cell r="K1044" t="str">
            <v>DISom</v>
          </cell>
          <cell r="L1044" t="str">
            <v>DISom</v>
          </cell>
        </row>
        <row r="1045">
          <cell r="B1045" t="str">
            <v>DPW</v>
          </cell>
          <cell r="C1045" t="str">
            <v>DPW</v>
          </cell>
          <cell r="D1045" t="str">
            <v>DPW</v>
          </cell>
          <cell r="E1045" t="str">
            <v>DPW</v>
          </cell>
          <cell r="F1045" t="str">
            <v>DPW</v>
          </cell>
          <cell r="H1045" t="str">
            <v>PLNT</v>
          </cell>
          <cell r="I1045" t="str">
            <v>PLNT</v>
          </cell>
          <cell r="J1045" t="str">
            <v>PLNT</v>
          </cell>
          <cell r="K1045" t="str">
            <v>PLNT</v>
          </cell>
          <cell r="L1045" t="str">
            <v>PLNT</v>
          </cell>
        </row>
        <row r="1053">
          <cell r="B1053" t="str">
            <v>IBT</v>
          </cell>
          <cell r="C1053" t="str">
            <v>IBT</v>
          </cell>
          <cell r="D1053" t="str">
            <v>IBT</v>
          </cell>
          <cell r="E1053" t="str">
            <v>IBT</v>
          </cell>
          <cell r="F1053" t="str">
            <v>IBT</v>
          </cell>
          <cell r="H1053" t="str">
            <v>DRB</v>
          </cell>
          <cell r="I1053" t="str">
            <v>DRB</v>
          </cell>
          <cell r="J1053" t="str">
            <v>DRB</v>
          </cell>
          <cell r="K1053" t="str">
            <v>DRB</v>
          </cell>
          <cell r="L1053" t="str">
            <v>DRB</v>
          </cell>
        </row>
        <row r="1054">
          <cell r="B1054" t="str">
            <v>IBT</v>
          </cell>
          <cell r="C1054" t="str">
            <v>IBT</v>
          </cell>
          <cell r="D1054" t="str">
            <v>IBT</v>
          </cell>
          <cell r="E1054" t="str">
            <v>IBT</v>
          </cell>
          <cell r="F1054" t="str">
            <v>IBT</v>
          </cell>
          <cell r="H1054" t="str">
            <v>DRB</v>
          </cell>
          <cell r="I1054" t="str">
            <v>DRB</v>
          </cell>
          <cell r="J1054" t="str">
            <v>DRB</v>
          </cell>
          <cell r="K1054" t="str">
            <v>DRB</v>
          </cell>
          <cell r="L1054" t="str">
            <v>DRB</v>
          </cell>
        </row>
        <row r="1055">
          <cell r="B1055" t="str">
            <v>P</v>
          </cell>
          <cell r="C1055" t="str">
            <v>P</v>
          </cell>
          <cell r="D1055" t="str">
            <v>P</v>
          </cell>
          <cell r="E1055" t="str">
            <v>P</v>
          </cell>
          <cell r="F1055" t="str">
            <v>P</v>
          </cell>
          <cell r="H1055" t="str">
            <v>DRB</v>
          </cell>
          <cell r="I1055" t="str">
            <v>DRB</v>
          </cell>
          <cell r="J1055" t="str">
            <v>DRB</v>
          </cell>
          <cell r="K1055" t="str">
            <v>DRB</v>
          </cell>
          <cell r="L1055" t="str">
            <v>DRB</v>
          </cell>
        </row>
        <row r="1056">
          <cell r="B1056" t="str">
            <v>IBT</v>
          </cell>
          <cell r="C1056" t="str">
            <v>IBT</v>
          </cell>
          <cell r="D1056" t="str">
            <v>IBT</v>
          </cell>
          <cell r="E1056" t="str">
            <v>IBT</v>
          </cell>
          <cell r="F1056" t="str">
            <v>IBT</v>
          </cell>
          <cell r="H1056" t="str">
            <v>DRB</v>
          </cell>
          <cell r="I1056" t="str">
            <v>DRB</v>
          </cell>
          <cell r="J1056" t="str">
            <v>DRB</v>
          </cell>
          <cell r="K1056" t="str">
            <v>DRB</v>
          </cell>
          <cell r="L1056" t="str">
            <v>DRB</v>
          </cell>
        </row>
        <row r="1076">
          <cell r="B1076" t="str">
            <v>SIT</v>
          </cell>
          <cell r="C1076" t="str">
            <v>SIT</v>
          </cell>
          <cell r="D1076" t="str">
            <v>SIT</v>
          </cell>
          <cell r="E1076" t="str">
            <v>SIT</v>
          </cell>
          <cell r="F1076" t="str">
            <v>SIT</v>
          </cell>
          <cell r="H1076" t="str">
            <v>DRB</v>
          </cell>
          <cell r="I1076" t="str">
            <v>DRB</v>
          </cell>
          <cell r="J1076" t="str">
            <v>DRB</v>
          </cell>
          <cell r="K1076" t="str">
            <v>DRB</v>
          </cell>
          <cell r="L1076" t="str">
            <v>DRB</v>
          </cell>
        </row>
        <row r="1085">
          <cell r="B1085" t="str">
            <v>P</v>
          </cell>
          <cell r="C1085" t="str">
            <v>P</v>
          </cell>
          <cell r="D1085" t="str">
            <v>P</v>
          </cell>
          <cell r="E1085" t="str">
            <v>P</v>
          </cell>
          <cell r="F1085" t="str">
            <v>P</v>
          </cell>
        </row>
        <row r="1086">
          <cell r="B1086" t="str">
            <v>P</v>
          </cell>
          <cell r="C1086" t="str">
            <v>P</v>
          </cell>
          <cell r="D1086" t="str">
            <v>P</v>
          </cell>
          <cell r="E1086" t="str">
            <v>P</v>
          </cell>
          <cell r="F1086" t="str">
            <v>P</v>
          </cell>
        </row>
        <row r="1087">
          <cell r="B1087" t="str">
            <v>P</v>
          </cell>
          <cell r="C1087" t="str">
            <v>P</v>
          </cell>
          <cell r="D1087" t="str">
            <v>P</v>
          </cell>
          <cell r="E1087" t="str">
            <v>P</v>
          </cell>
          <cell r="F1087" t="str">
            <v>P</v>
          </cell>
        </row>
        <row r="1088">
          <cell r="B1088" t="str">
            <v>LABOR</v>
          </cell>
          <cell r="C1088" t="str">
            <v>LABOR</v>
          </cell>
          <cell r="D1088" t="str">
            <v>LABOR</v>
          </cell>
          <cell r="E1088" t="str">
            <v>LABOR</v>
          </cell>
          <cell r="F1088" t="str">
            <v>LABOR</v>
          </cell>
        </row>
        <row r="1094">
          <cell r="B1094" t="str">
            <v>FIT</v>
          </cell>
          <cell r="C1094" t="str">
            <v>FIT</v>
          </cell>
          <cell r="D1094" t="str">
            <v>FIT</v>
          </cell>
          <cell r="E1094" t="str">
            <v>FIT</v>
          </cell>
          <cell r="F1094" t="str">
            <v>FIT</v>
          </cell>
          <cell r="H1094" t="str">
            <v>DRB</v>
          </cell>
          <cell r="I1094" t="str">
            <v>DRB</v>
          </cell>
          <cell r="J1094" t="str">
            <v>DRB</v>
          </cell>
          <cell r="K1094" t="str">
            <v>DRB</v>
          </cell>
          <cell r="L1094" t="str">
            <v>DRB</v>
          </cell>
        </row>
        <row r="1100">
          <cell r="B1100" t="str">
            <v>P</v>
          </cell>
          <cell r="C1100" t="str">
            <v>P</v>
          </cell>
          <cell r="D1100" t="str">
            <v>P</v>
          </cell>
          <cell r="E1100" t="str">
            <v>P</v>
          </cell>
          <cell r="F1100" t="str">
            <v>P</v>
          </cell>
        </row>
        <row r="1101">
          <cell r="B1101" t="str">
            <v>P</v>
          </cell>
          <cell r="C1101" t="str">
            <v>P</v>
          </cell>
          <cell r="D1101" t="str">
            <v>P</v>
          </cell>
          <cell r="E1101" t="str">
            <v>P</v>
          </cell>
          <cell r="F1101" t="str">
            <v>P</v>
          </cell>
        </row>
        <row r="1102">
          <cell r="B1102" t="str">
            <v>P</v>
          </cell>
          <cell r="C1102" t="str">
            <v>P</v>
          </cell>
          <cell r="D1102" t="str">
            <v>P</v>
          </cell>
          <cell r="E1102" t="str">
            <v>P</v>
          </cell>
          <cell r="F1102" t="str">
            <v>P</v>
          </cell>
        </row>
        <row r="1103">
          <cell r="B1103" t="str">
            <v>P</v>
          </cell>
          <cell r="C1103" t="str">
            <v>P</v>
          </cell>
          <cell r="D1103" t="str">
            <v>P</v>
          </cell>
          <cell r="E1103" t="str">
            <v>P</v>
          </cell>
          <cell r="F1103" t="str">
            <v>P</v>
          </cell>
        </row>
        <row r="1104">
          <cell r="B1104" t="str">
            <v>P</v>
          </cell>
          <cell r="C1104" t="str">
            <v>P</v>
          </cell>
          <cell r="D1104" t="str">
            <v>P</v>
          </cell>
          <cell r="E1104" t="str">
            <v>P</v>
          </cell>
          <cell r="F1104" t="str">
            <v>P</v>
          </cell>
        </row>
        <row r="1108">
          <cell r="B1108" t="str">
            <v>P</v>
          </cell>
          <cell r="C1108" t="str">
            <v>P</v>
          </cell>
          <cell r="D1108" t="str">
            <v>P</v>
          </cell>
          <cell r="E1108" t="str">
            <v>P</v>
          </cell>
          <cell r="F1108" t="str">
            <v>P</v>
          </cell>
        </row>
        <row r="1109">
          <cell r="B1109" t="str">
            <v>P</v>
          </cell>
          <cell r="C1109" t="str">
            <v>P</v>
          </cell>
          <cell r="D1109" t="str">
            <v>P</v>
          </cell>
          <cell r="E1109" t="str">
            <v>P</v>
          </cell>
          <cell r="F1109" t="str">
            <v>P</v>
          </cell>
        </row>
        <row r="1110">
          <cell r="B1110" t="str">
            <v>P</v>
          </cell>
          <cell r="C1110" t="str">
            <v>P</v>
          </cell>
          <cell r="D1110" t="str">
            <v>P</v>
          </cell>
          <cell r="E1110" t="str">
            <v>P</v>
          </cell>
          <cell r="F1110" t="str">
            <v>P</v>
          </cell>
        </row>
        <row r="1111">
          <cell r="B1111" t="str">
            <v>P</v>
          </cell>
          <cell r="C1111" t="str">
            <v>P</v>
          </cell>
          <cell r="D1111" t="str">
            <v>P</v>
          </cell>
          <cell r="E1111" t="str">
            <v>P</v>
          </cell>
          <cell r="F1111" t="str">
            <v>P</v>
          </cell>
        </row>
        <row r="1115">
          <cell r="B1115" t="str">
            <v>P</v>
          </cell>
          <cell r="C1115" t="str">
            <v>P</v>
          </cell>
          <cell r="D1115" t="str">
            <v>P</v>
          </cell>
          <cell r="E1115" t="str">
            <v>P</v>
          </cell>
          <cell r="F1115" t="str">
            <v>P</v>
          </cell>
        </row>
        <row r="1116">
          <cell r="B1116" t="str">
            <v>P</v>
          </cell>
          <cell r="C1116" t="str">
            <v>P</v>
          </cell>
          <cell r="D1116" t="str">
            <v>P</v>
          </cell>
          <cell r="E1116" t="str">
            <v>P</v>
          </cell>
          <cell r="F1116" t="str">
            <v>P</v>
          </cell>
        </row>
        <row r="1117">
          <cell r="B1117" t="str">
            <v>P</v>
          </cell>
          <cell r="C1117" t="str">
            <v>P</v>
          </cell>
          <cell r="D1117" t="str">
            <v>P</v>
          </cell>
          <cell r="E1117" t="str">
            <v>P</v>
          </cell>
          <cell r="F1117" t="str">
            <v>P</v>
          </cell>
        </row>
        <row r="1118">
          <cell r="B1118" t="str">
            <v>P</v>
          </cell>
          <cell r="C1118" t="str">
            <v>P</v>
          </cell>
          <cell r="D1118" t="str">
            <v>P</v>
          </cell>
          <cell r="E1118" t="str">
            <v>P</v>
          </cell>
          <cell r="F1118" t="str">
            <v>P</v>
          </cell>
        </row>
        <row r="1122">
          <cell r="B1122" t="str">
            <v>P</v>
          </cell>
          <cell r="C1122" t="str">
            <v>P</v>
          </cell>
          <cell r="D1122" t="str">
            <v>P</v>
          </cell>
          <cell r="E1122" t="str">
            <v>P</v>
          </cell>
          <cell r="F1122" t="str">
            <v>P</v>
          </cell>
        </row>
        <row r="1123">
          <cell r="B1123" t="str">
            <v>P</v>
          </cell>
          <cell r="C1123" t="str">
            <v>P</v>
          </cell>
          <cell r="D1123" t="str">
            <v>P</v>
          </cell>
          <cell r="E1123" t="str">
            <v>P</v>
          </cell>
          <cell r="F1123" t="str">
            <v>P</v>
          </cell>
        </row>
        <row r="1124">
          <cell r="B1124" t="str">
            <v>P</v>
          </cell>
          <cell r="C1124" t="str">
            <v>P</v>
          </cell>
          <cell r="D1124" t="str">
            <v>P</v>
          </cell>
          <cell r="E1124" t="str">
            <v>P</v>
          </cell>
          <cell r="F1124" t="str">
            <v>P</v>
          </cell>
        </row>
        <row r="1125">
          <cell r="B1125" t="str">
            <v>P</v>
          </cell>
          <cell r="C1125" t="str">
            <v>P</v>
          </cell>
          <cell r="D1125" t="str">
            <v>P</v>
          </cell>
          <cell r="E1125" t="str">
            <v>P</v>
          </cell>
          <cell r="F1125" t="str">
            <v>P</v>
          </cell>
        </row>
        <row r="1129">
          <cell r="B1129" t="str">
            <v>P</v>
          </cell>
          <cell r="C1129" t="str">
            <v>P</v>
          </cell>
          <cell r="D1129" t="str">
            <v>P</v>
          </cell>
          <cell r="E1129" t="str">
            <v>P</v>
          </cell>
          <cell r="F1129" t="str">
            <v>P</v>
          </cell>
        </row>
        <row r="1130">
          <cell r="B1130" t="str">
            <v>P</v>
          </cell>
          <cell r="C1130" t="str">
            <v>P</v>
          </cell>
          <cell r="D1130" t="str">
            <v>P</v>
          </cell>
          <cell r="E1130" t="str">
            <v>P</v>
          </cell>
          <cell r="F1130" t="str">
            <v>P</v>
          </cell>
        </row>
        <row r="1131">
          <cell r="B1131" t="str">
            <v>P</v>
          </cell>
          <cell r="C1131" t="str">
            <v>P</v>
          </cell>
          <cell r="D1131" t="str">
            <v>P</v>
          </cell>
          <cell r="E1131" t="str">
            <v>P</v>
          </cell>
          <cell r="F1131" t="str">
            <v>P</v>
          </cell>
        </row>
        <row r="1132">
          <cell r="B1132" t="str">
            <v>P</v>
          </cell>
          <cell r="C1132" t="str">
            <v>P</v>
          </cell>
          <cell r="D1132" t="str">
            <v>P</v>
          </cell>
          <cell r="E1132" t="str">
            <v>P</v>
          </cell>
          <cell r="F1132" t="str">
            <v>P</v>
          </cell>
        </row>
        <row r="1136">
          <cell r="B1136" t="str">
            <v>P</v>
          </cell>
          <cell r="C1136" t="str">
            <v>P</v>
          </cell>
          <cell r="D1136" t="str">
            <v>P</v>
          </cell>
          <cell r="E1136" t="str">
            <v>P</v>
          </cell>
          <cell r="F1136" t="str">
            <v>P</v>
          </cell>
        </row>
        <row r="1137">
          <cell r="B1137" t="str">
            <v>P</v>
          </cell>
          <cell r="C1137" t="str">
            <v>P</v>
          </cell>
          <cell r="D1137" t="str">
            <v>P</v>
          </cell>
          <cell r="E1137" t="str">
            <v>P</v>
          </cell>
          <cell r="F1137" t="str">
            <v>P</v>
          </cell>
        </row>
        <row r="1138">
          <cell r="B1138" t="str">
            <v>P</v>
          </cell>
          <cell r="C1138" t="str">
            <v>P</v>
          </cell>
          <cell r="D1138" t="str">
            <v>P</v>
          </cell>
          <cell r="E1138" t="str">
            <v>P</v>
          </cell>
          <cell r="F1138" t="str">
            <v>P</v>
          </cell>
        </row>
        <row r="1139">
          <cell r="B1139" t="str">
            <v>P</v>
          </cell>
          <cell r="C1139" t="str">
            <v>P</v>
          </cell>
          <cell r="D1139" t="str">
            <v>P</v>
          </cell>
          <cell r="E1139" t="str">
            <v>P</v>
          </cell>
          <cell r="F1139" t="str">
            <v>P</v>
          </cell>
        </row>
        <row r="1144">
          <cell r="B1144" t="str">
            <v>P</v>
          </cell>
          <cell r="C1144" t="str">
            <v>P</v>
          </cell>
          <cell r="D1144" t="str">
            <v>P</v>
          </cell>
          <cell r="E1144" t="str">
            <v>P</v>
          </cell>
          <cell r="F1144" t="str">
            <v>P</v>
          </cell>
        </row>
        <row r="1151">
          <cell r="B1151" t="str">
            <v>P</v>
          </cell>
          <cell r="C1151" t="str">
            <v>P</v>
          </cell>
          <cell r="D1151" t="str">
            <v>P</v>
          </cell>
          <cell r="E1151" t="str">
            <v>P</v>
          </cell>
          <cell r="F1151" t="str">
            <v>P</v>
          </cell>
        </row>
        <row r="1155">
          <cell r="B1155" t="str">
            <v>P</v>
          </cell>
          <cell r="C1155" t="str">
            <v>P</v>
          </cell>
          <cell r="D1155" t="str">
            <v>P</v>
          </cell>
          <cell r="E1155" t="str">
            <v>P</v>
          </cell>
          <cell r="F1155" t="str">
            <v>P</v>
          </cell>
        </row>
        <row r="1159">
          <cell r="B1159" t="str">
            <v>P</v>
          </cell>
          <cell r="C1159" t="str">
            <v>P</v>
          </cell>
          <cell r="D1159" t="str">
            <v>P</v>
          </cell>
          <cell r="E1159" t="str">
            <v>P</v>
          </cell>
          <cell r="F1159" t="str">
            <v>P</v>
          </cell>
        </row>
        <row r="1163">
          <cell r="B1163" t="str">
            <v>P</v>
          </cell>
          <cell r="C1163" t="str">
            <v>P</v>
          </cell>
          <cell r="D1163" t="str">
            <v>P</v>
          </cell>
          <cell r="E1163" t="str">
            <v>P</v>
          </cell>
          <cell r="F1163" t="str">
            <v>P</v>
          </cell>
        </row>
        <row r="1167">
          <cell r="B1167" t="str">
            <v>P</v>
          </cell>
          <cell r="C1167" t="str">
            <v>P</v>
          </cell>
          <cell r="D1167" t="str">
            <v>P</v>
          </cell>
          <cell r="E1167" t="str">
            <v>P</v>
          </cell>
          <cell r="F1167" t="str">
            <v>P</v>
          </cell>
        </row>
        <row r="1171">
          <cell r="B1171" t="str">
            <v>P</v>
          </cell>
          <cell r="C1171" t="str">
            <v>P</v>
          </cell>
          <cell r="D1171" t="str">
            <v>P</v>
          </cell>
          <cell r="E1171" t="str">
            <v>P</v>
          </cell>
          <cell r="F1171" t="str">
            <v>P</v>
          </cell>
        </row>
        <row r="1176">
          <cell r="B1176" t="str">
            <v>P</v>
          </cell>
          <cell r="C1176" t="str">
            <v>P</v>
          </cell>
          <cell r="D1176" t="str">
            <v>P</v>
          </cell>
          <cell r="E1176" t="str">
            <v>P</v>
          </cell>
          <cell r="F1176" t="str">
            <v>P</v>
          </cell>
        </row>
        <row r="1183">
          <cell r="B1183" t="str">
            <v>P</v>
          </cell>
          <cell r="C1183" t="str">
            <v>P</v>
          </cell>
          <cell r="D1183" t="str">
            <v>P</v>
          </cell>
          <cell r="E1183" t="str">
            <v>P</v>
          </cell>
          <cell r="F1183" t="str">
            <v>P</v>
          </cell>
        </row>
        <row r="1184">
          <cell r="B1184" t="str">
            <v>P</v>
          </cell>
          <cell r="C1184" t="str">
            <v>P</v>
          </cell>
          <cell r="D1184" t="str">
            <v>P</v>
          </cell>
          <cell r="E1184" t="str">
            <v>P</v>
          </cell>
          <cell r="F1184" t="str">
            <v>P</v>
          </cell>
        </row>
        <row r="1185">
          <cell r="B1185" t="str">
            <v>P</v>
          </cell>
          <cell r="C1185" t="str">
            <v>P</v>
          </cell>
          <cell r="D1185" t="str">
            <v>P</v>
          </cell>
          <cell r="E1185" t="str">
            <v>P</v>
          </cell>
          <cell r="F1185" t="str">
            <v>P</v>
          </cell>
        </row>
        <row r="1186">
          <cell r="B1186" t="str">
            <v>P</v>
          </cell>
          <cell r="C1186" t="str">
            <v>P</v>
          </cell>
          <cell r="D1186" t="str">
            <v>P</v>
          </cell>
          <cell r="E1186" t="str">
            <v>P</v>
          </cell>
          <cell r="F1186" t="str">
            <v>P</v>
          </cell>
        </row>
        <row r="1190">
          <cell r="B1190" t="str">
            <v>P</v>
          </cell>
          <cell r="C1190" t="str">
            <v>P</v>
          </cell>
          <cell r="D1190" t="str">
            <v>P</v>
          </cell>
          <cell r="E1190" t="str">
            <v>P</v>
          </cell>
          <cell r="F1190" t="str">
            <v>P</v>
          </cell>
        </row>
        <row r="1191">
          <cell r="B1191" t="str">
            <v>P</v>
          </cell>
          <cell r="C1191" t="str">
            <v>P</v>
          </cell>
          <cell r="D1191" t="str">
            <v>P</v>
          </cell>
          <cell r="E1191" t="str">
            <v>P</v>
          </cell>
          <cell r="F1191" t="str">
            <v>P</v>
          </cell>
        </row>
        <row r="1192">
          <cell r="B1192" t="str">
            <v>P</v>
          </cell>
          <cell r="C1192" t="str">
            <v>P</v>
          </cell>
          <cell r="D1192" t="str">
            <v>P</v>
          </cell>
          <cell r="E1192" t="str">
            <v>P</v>
          </cell>
          <cell r="F1192" t="str">
            <v>P</v>
          </cell>
        </row>
        <row r="1193">
          <cell r="B1193" t="str">
            <v>P</v>
          </cell>
          <cell r="C1193" t="str">
            <v>P</v>
          </cell>
          <cell r="D1193" t="str">
            <v>P</v>
          </cell>
          <cell r="E1193" t="str">
            <v>P</v>
          </cell>
          <cell r="F1193" t="str">
            <v>P</v>
          </cell>
        </row>
        <row r="1197">
          <cell r="B1197" t="str">
            <v>P</v>
          </cell>
          <cell r="C1197" t="str">
            <v>P</v>
          </cell>
          <cell r="D1197" t="str">
            <v>P</v>
          </cell>
          <cell r="E1197" t="str">
            <v>P</v>
          </cell>
          <cell r="F1197" t="str">
            <v>P</v>
          </cell>
        </row>
        <row r="1198">
          <cell r="B1198" t="str">
            <v>P</v>
          </cell>
          <cell r="C1198" t="str">
            <v>P</v>
          </cell>
          <cell r="D1198" t="str">
            <v>P</v>
          </cell>
          <cell r="E1198" t="str">
            <v>P</v>
          </cell>
          <cell r="F1198" t="str">
            <v>P</v>
          </cell>
        </row>
        <row r="1199">
          <cell r="B1199" t="str">
            <v>P</v>
          </cell>
          <cell r="C1199" t="str">
            <v>P</v>
          </cell>
          <cell r="D1199" t="str">
            <v>P</v>
          </cell>
          <cell r="E1199" t="str">
            <v>P</v>
          </cell>
          <cell r="F1199" t="str">
            <v>P</v>
          </cell>
        </row>
        <row r="1200">
          <cell r="B1200" t="str">
            <v>P</v>
          </cell>
          <cell r="C1200" t="str">
            <v>P</v>
          </cell>
          <cell r="D1200" t="str">
            <v>P</v>
          </cell>
          <cell r="E1200" t="str">
            <v>P</v>
          </cell>
          <cell r="F1200" t="str">
            <v>P</v>
          </cell>
        </row>
        <row r="1204">
          <cell r="B1204" t="str">
            <v>P</v>
          </cell>
          <cell r="C1204" t="str">
            <v>P</v>
          </cell>
          <cell r="D1204" t="str">
            <v>P</v>
          </cell>
          <cell r="E1204" t="str">
            <v>P</v>
          </cell>
          <cell r="F1204" t="str">
            <v>P</v>
          </cell>
        </row>
        <row r="1205">
          <cell r="B1205" t="str">
            <v>P</v>
          </cell>
          <cell r="C1205" t="str">
            <v>P</v>
          </cell>
          <cell r="D1205" t="str">
            <v>P</v>
          </cell>
          <cell r="E1205" t="str">
            <v>P</v>
          </cell>
          <cell r="F1205" t="str">
            <v>P</v>
          </cell>
        </row>
        <row r="1206">
          <cell r="B1206" t="str">
            <v>P</v>
          </cell>
          <cell r="C1206" t="str">
            <v>P</v>
          </cell>
          <cell r="D1206" t="str">
            <v>P</v>
          </cell>
          <cell r="E1206" t="str">
            <v>P</v>
          </cell>
          <cell r="F1206" t="str">
            <v>P</v>
          </cell>
        </row>
        <row r="1207">
          <cell r="B1207" t="str">
            <v>P</v>
          </cell>
          <cell r="C1207" t="str">
            <v>P</v>
          </cell>
          <cell r="D1207" t="str">
            <v>P</v>
          </cell>
          <cell r="E1207" t="str">
            <v>P</v>
          </cell>
          <cell r="F1207" t="str">
            <v>P</v>
          </cell>
        </row>
        <row r="1211">
          <cell r="B1211" t="str">
            <v>P</v>
          </cell>
          <cell r="C1211" t="str">
            <v>P</v>
          </cell>
          <cell r="D1211" t="str">
            <v>P</v>
          </cell>
          <cell r="E1211" t="str">
            <v>P</v>
          </cell>
          <cell r="F1211" t="str">
            <v>P</v>
          </cell>
        </row>
        <row r="1212">
          <cell r="B1212" t="str">
            <v>P</v>
          </cell>
          <cell r="C1212" t="str">
            <v>P</v>
          </cell>
          <cell r="D1212" t="str">
            <v>P</v>
          </cell>
          <cell r="E1212" t="str">
            <v>P</v>
          </cell>
          <cell r="F1212" t="str">
            <v>P</v>
          </cell>
        </row>
        <row r="1213">
          <cell r="B1213" t="str">
            <v>P</v>
          </cell>
          <cell r="C1213" t="str">
            <v>P</v>
          </cell>
          <cell r="D1213" t="str">
            <v>P</v>
          </cell>
          <cell r="E1213" t="str">
            <v>P</v>
          </cell>
          <cell r="F1213" t="str">
            <v>P</v>
          </cell>
        </row>
        <row r="1214">
          <cell r="B1214" t="str">
            <v>P</v>
          </cell>
          <cell r="C1214" t="str">
            <v>P</v>
          </cell>
          <cell r="D1214" t="str">
            <v>P</v>
          </cell>
          <cell r="E1214" t="str">
            <v>P</v>
          </cell>
          <cell r="F1214" t="str">
            <v>P</v>
          </cell>
        </row>
        <row r="1218">
          <cell r="B1218" t="str">
            <v>P</v>
          </cell>
          <cell r="C1218" t="str">
            <v>P</v>
          </cell>
          <cell r="D1218" t="str">
            <v>P</v>
          </cell>
          <cell r="E1218" t="str">
            <v>P</v>
          </cell>
          <cell r="F1218" t="str">
            <v>P</v>
          </cell>
        </row>
        <row r="1219">
          <cell r="B1219" t="str">
            <v>P</v>
          </cell>
          <cell r="C1219" t="str">
            <v>P</v>
          </cell>
          <cell r="D1219" t="str">
            <v>P</v>
          </cell>
          <cell r="E1219" t="str">
            <v>P</v>
          </cell>
          <cell r="F1219" t="str">
            <v>P</v>
          </cell>
        </row>
        <row r="1220">
          <cell r="B1220" t="str">
            <v>P</v>
          </cell>
          <cell r="C1220" t="str">
            <v>P</v>
          </cell>
          <cell r="D1220" t="str">
            <v>P</v>
          </cell>
          <cell r="E1220" t="str">
            <v>P</v>
          </cell>
          <cell r="F1220" t="str">
            <v>P</v>
          </cell>
        </row>
        <row r="1221">
          <cell r="B1221" t="str">
            <v>P</v>
          </cell>
          <cell r="C1221" t="str">
            <v>P</v>
          </cell>
          <cell r="D1221" t="str">
            <v>P</v>
          </cell>
          <cell r="E1221" t="str">
            <v>P</v>
          </cell>
          <cell r="F1221" t="str">
            <v>P</v>
          </cell>
        </row>
        <row r="1225">
          <cell r="B1225" t="str">
            <v>P</v>
          </cell>
          <cell r="C1225" t="str">
            <v>P</v>
          </cell>
          <cell r="D1225" t="str">
            <v>P</v>
          </cell>
          <cell r="E1225" t="str">
            <v>P</v>
          </cell>
          <cell r="F1225" t="str">
            <v>P</v>
          </cell>
        </row>
        <row r="1226">
          <cell r="B1226" t="str">
            <v>P</v>
          </cell>
          <cell r="C1226" t="str">
            <v>P</v>
          </cell>
          <cell r="D1226" t="str">
            <v>P</v>
          </cell>
          <cell r="E1226" t="str">
            <v>P</v>
          </cell>
          <cell r="F1226" t="str">
            <v>P</v>
          </cell>
        </row>
        <row r="1227">
          <cell r="B1227" t="str">
            <v>P</v>
          </cell>
          <cell r="C1227" t="str">
            <v>P</v>
          </cell>
          <cell r="D1227" t="str">
            <v>P</v>
          </cell>
          <cell r="E1227" t="str">
            <v>P</v>
          </cell>
          <cell r="F1227" t="str">
            <v>P</v>
          </cell>
        </row>
        <row r="1228">
          <cell r="B1228" t="str">
            <v>P</v>
          </cell>
          <cell r="C1228" t="str">
            <v>P</v>
          </cell>
          <cell r="D1228" t="str">
            <v>P</v>
          </cell>
          <cell r="E1228" t="str">
            <v>P</v>
          </cell>
          <cell r="F1228" t="str">
            <v>P</v>
          </cell>
        </row>
        <row r="1233">
          <cell r="B1233" t="str">
            <v>P</v>
          </cell>
          <cell r="C1233" t="str">
            <v>P</v>
          </cell>
          <cell r="D1233" t="str">
            <v>P</v>
          </cell>
          <cell r="E1233" t="str">
            <v>P</v>
          </cell>
          <cell r="F1233" t="str">
            <v>P</v>
          </cell>
        </row>
        <row r="1234">
          <cell r="B1234" t="str">
            <v>P</v>
          </cell>
          <cell r="C1234" t="str">
            <v>P</v>
          </cell>
          <cell r="D1234" t="str">
            <v>P</v>
          </cell>
          <cell r="E1234" t="str">
            <v>P</v>
          </cell>
          <cell r="F1234" t="str">
            <v>P</v>
          </cell>
        </row>
        <row r="1241">
          <cell r="B1241" t="str">
            <v>P</v>
          </cell>
          <cell r="C1241" t="str">
            <v>P</v>
          </cell>
          <cell r="D1241" t="str">
            <v>P</v>
          </cell>
          <cell r="E1241" t="str">
            <v>P</v>
          </cell>
          <cell r="F1241" t="str">
            <v>P</v>
          </cell>
        </row>
        <row r="1242">
          <cell r="B1242" t="str">
            <v>P</v>
          </cell>
          <cell r="C1242" t="str">
            <v>P</v>
          </cell>
          <cell r="D1242" t="str">
            <v>P</v>
          </cell>
          <cell r="E1242" t="str">
            <v>P</v>
          </cell>
          <cell r="F1242" t="str">
            <v>P</v>
          </cell>
        </row>
        <row r="1243">
          <cell r="B1243" t="str">
            <v>P</v>
          </cell>
          <cell r="C1243" t="str">
            <v>P</v>
          </cell>
          <cell r="D1243" t="str">
            <v>P</v>
          </cell>
          <cell r="E1243" t="str">
            <v>P</v>
          </cell>
          <cell r="F1243" t="str">
            <v>P</v>
          </cell>
        </row>
        <row r="1247">
          <cell r="B1247" t="str">
            <v>P</v>
          </cell>
          <cell r="C1247" t="str">
            <v>P</v>
          </cell>
          <cell r="D1247" t="str">
            <v>P</v>
          </cell>
          <cell r="E1247" t="str">
            <v>P</v>
          </cell>
          <cell r="F1247" t="str">
            <v>P</v>
          </cell>
        </row>
        <row r="1248">
          <cell r="B1248" t="str">
            <v>P</v>
          </cell>
          <cell r="C1248" t="str">
            <v>P</v>
          </cell>
          <cell r="D1248" t="str">
            <v>P</v>
          </cell>
          <cell r="E1248" t="str">
            <v>P</v>
          </cell>
          <cell r="F1248" t="str">
            <v>P</v>
          </cell>
        </row>
        <row r="1249">
          <cell r="B1249" t="str">
            <v>P</v>
          </cell>
          <cell r="C1249" t="str">
            <v>P</v>
          </cell>
          <cell r="D1249" t="str">
            <v>P</v>
          </cell>
          <cell r="E1249" t="str">
            <v>P</v>
          </cell>
          <cell r="F1249" t="str">
            <v>P</v>
          </cell>
        </row>
        <row r="1250">
          <cell r="B1250" t="str">
            <v>P</v>
          </cell>
          <cell r="C1250" t="str">
            <v>P</v>
          </cell>
          <cell r="D1250" t="str">
            <v>P</v>
          </cell>
          <cell r="E1250" t="str">
            <v>P</v>
          </cell>
          <cell r="F1250" t="str">
            <v>P</v>
          </cell>
        </row>
        <row r="1254">
          <cell r="B1254" t="str">
            <v>P</v>
          </cell>
          <cell r="C1254" t="str">
            <v>P</v>
          </cell>
          <cell r="D1254" t="str">
            <v>P</v>
          </cell>
          <cell r="E1254" t="str">
            <v>P</v>
          </cell>
          <cell r="F1254" t="str">
            <v>P</v>
          </cell>
        </row>
        <row r="1255">
          <cell r="B1255" t="str">
            <v>P</v>
          </cell>
          <cell r="C1255" t="str">
            <v>P</v>
          </cell>
          <cell r="D1255" t="str">
            <v>P</v>
          </cell>
          <cell r="E1255" t="str">
            <v>P</v>
          </cell>
          <cell r="F1255" t="str">
            <v>P</v>
          </cell>
        </row>
        <row r="1256">
          <cell r="B1256" t="str">
            <v>P</v>
          </cell>
          <cell r="C1256" t="str">
            <v>P</v>
          </cell>
          <cell r="D1256" t="str">
            <v>P</v>
          </cell>
          <cell r="E1256" t="str">
            <v>P</v>
          </cell>
          <cell r="F1256" t="str">
            <v>P</v>
          </cell>
        </row>
        <row r="1260">
          <cell r="B1260" t="str">
            <v>P</v>
          </cell>
          <cell r="C1260" t="str">
            <v>P</v>
          </cell>
          <cell r="D1260" t="str">
            <v>P</v>
          </cell>
          <cell r="E1260" t="str">
            <v>P</v>
          </cell>
          <cell r="F1260" t="str">
            <v>P</v>
          </cell>
        </row>
        <row r="1261">
          <cell r="B1261" t="str">
            <v>P</v>
          </cell>
          <cell r="C1261" t="str">
            <v>P</v>
          </cell>
          <cell r="D1261" t="str">
            <v>P</v>
          </cell>
          <cell r="E1261" t="str">
            <v>P</v>
          </cell>
          <cell r="F1261" t="str">
            <v>P</v>
          </cell>
        </row>
        <row r="1262">
          <cell r="B1262" t="str">
            <v>P</v>
          </cell>
          <cell r="C1262" t="str">
            <v>P</v>
          </cell>
          <cell r="D1262" t="str">
            <v>P</v>
          </cell>
          <cell r="E1262" t="str">
            <v>P</v>
          </cell>
          <cell r="F1262" t="str">
            <v>P</v>
          </cell>
        </row>
        <row r="1263">
          <cell r="B1263" t="str">
            <v>P</v>
          </cell>
          <cell r="C1263" t="str">
            <v>P</v>
          </cell>
          <cell r="D1263" t="str">
            <v>P</v>
          </cell>
          <cell r="E1263" t="str">
            <v>P</v>
          </cell>
          <cell r="F1263" t="str">
            <v>P</v>
          </cell>
        </row>
        <row r="1267">
          <cell r="B1267" t="str">
            <v>P</v>
          </cell>
          <cell r="C1267" t="str">
            <v>P</v>
          </cell>
          <cell r="D1267" t="str">
            <v>P</v>
          </cell>
          <cell r="E1267" t="str">
            <v>P</v>
          </cell>
          <cell r="F1267" t="str">
            <v>P</v>
          </cell>
        </row>
        <row r="1268">
          <cell r="B1268" t="str">
            <v>P</v>
          </cell>
          <cell r="C1268" t="str">
            <v>P</v>
          </cell>
          <cell r="D1268" t="str">
            <v>P</v>
          </cell>
          <cell r="E1268" t="str">
            <v>P</v>
          </cell>
          <cell r="F1268" t="str">
            <v>P</v>
          </cell>
        </row>
        <row r="1269">
          <cell r="B1269" t="str">
            <v>P</v>
          </cell>
          <cell r="C1269" t="str">
            <v>P</v>
          </cell>
          <cell r="D1269" t="str">
            <v>P</v>
          </cell>
          <cell r="E1269" t="str">
            <v>P</v>
          </cell>
          <cell r="F1269" t="str">
            <v>P</v>
          </cell>
        </row>
        <row r="1270">
          <cell r="B1270" t="str">
            <v>P</v>
          </cell>
          <cell r="C1270" t="str">
            <v>P</v>
          </cell>
          <cell r="D1270" t="str">
            <v>P</v>
          </cell>
          <cell r="E1270" t="str">
            <v>P</v>
          </cell>
          <cell r="F1270" t="str">
            <v>P</v>
          </cell>
        </row>
        <row r="1274">
          <cell r="B1274" t="str">
            <v>P</v>
          </cell>
          <cell r="C1274" t="str">
            <v>P</v>
          </cell>
          <cell r="D1274" t="str">
            <v>P</v>
          </cell>
          <cell r="E1274" t="str">
            <v>P</v>
          </cell>
          <cell r="F1274" t="str">
            <v>P</v>
          </cell>
        </row>
        <row r="1275">
          <cell r="B1275" t="str">
            <v>P</v>
          </cell>
          <cell r="C1275" t="str">
            <v>P</v>
          </cell>
          <cell r="D1275" t="str">
            <v>P</v>
          </cell>
          <cell r="E1275" t="str">
            <v>P</v>
          </cell>
          <cell r="F1275" t="str">
            <v>P</v>
          </cell>
        </row>
        <row r="1276">
          <cell r="B1276" t="str">
            <v>P</v>
          </cell>
          <cell r="C1276" t="str">
            <v>P</v>
          </cell>
          <cell r="D1276" t="str">
            <v>P</v>
          </cell>
          <cell r="E1276" t="str">
            <v>P</v>
          </cell>
          <cell r="F1276" t="str">
            <v>P</v>
          </cell>
        </row>
        <row r="1277">
          <cell r="B1277" t="str">
            <v>P</v>
          </cell>
          <cell r="C1277" t="str">
            <v>P</v>
          </cell>
          <cell r="D1277" t="str">
            <v>P</v>
          </cell>
          <cell r="E1277" t="str">
            <v>P</v>
          </cell>
          <cell r="F1277" t="str">
            <v>P</v>
          </cell>
        </row>
        <row r="1281">
          <cell r="B1281" t="str">
            <v>P</v>
          </cell>
          <cell r="C1281" t="str">
            <v>P</v>
          </cell>
          <cell r="D1281" t="str">
            <v>P</v>
          </cell>
          <cell r="E1281" t="str">
            <v>P</v>
          </cell>
          <cell r="F1281" t="str">
            <v>P</v>
          </cell>
        </row>
        <row r="1282">
          <cell r="B1282" t="str">
            <v>P</v>
          </cell>
          <cell r="C1282" t="str">
            <v>P</v>
          </cell>
          <cell r="D1282" t="str">
            <v>P</v>
          </cell>
          <cell r="E1282" t="str">
            <v>P</v>
          </cell>
          <cell r="F1282" t="str">
            <v>P</v>
          </cell>
        </row>
        <row r="1283">
          <cell r="B1283" t="str">
            <v>P</v>
          </cell>
          <cell r="C1283" t="str">
            <v>P</v>
          </cell>
          <cell r="D1283" t="str">
            <v>P</v>
          </cell>
          <cell r="E1283" t="str">
            <v>P</v>
          </cell>
          <cell r="F1283" t="str">
            <v>P</v>
          </cell>
        </row>
        <row r="1287">
          <cell r="B1287" t="str">
            <v>P</v>
          </cell>
          <cell r="C1287" t="str">
            <v>P</v>
          </cell>
          <cell r="D1287" t="str">
            <v>P</v>
          </cell>
          <cell r="E1287" t="str">
            <v>P</v>
          </cell>
          <cell r="F1287" t="str">
            <v>P</v>
          </cell>
        </row>
        <row r="1288">
          <cell r="B1288" t="str">
            <v>P</v>
          </cell>
          <cell r="C1288" t="str">
            <v>P</v>
          </cell>
          <cell r="D1288" t="str">
            <v>P</v>
          </cell>
          <cell r="E1288" t="str">
            <v>P</v>
          </cell>
          <cell r="F1288" t="str">
            <v>P</v>
          </cell>
        </row>
        <row r="1295">
          <cell r="B1295" t="str">
            <v>P</v>
          </cell>
          <cell r="C1295" t="str">
            <v>P</v>
          </cell>
          <cell r="D1295" t="str">
            <v>P</v>
          </cell>
          <cell r="E1295" t="str">
            <v>P</v>
          </cell>
          <cell r="F1295" t="str">
            <v>P</v>
          </cell>
        </row>
        <row r="1301">
          <cell r="B1301" t="str">
            <v>T</v>
          </cell>
          <cell r="C1301" t="str">
            <v>T</v>
          </cell>
          <cell r="D1301" t="str">
            <v>T</v>
          </cell>
          <cell r="E1301" t="str">
            <v>T</v>
          </cell>
          <cell r="F1301" t="str">
            <v>T</v>
          </cell>
        </row>
        <row r="1302">
          <cell r="B1302" t="str">
            <v>T</v>
          </cell>
          <cell r="C1302" t="str">
            <v>T</v>
          </cell>
          <cell r="D1302" t="str">
            <v>T</v>
          </cell>
          <cell r="E1302" t="str">
            <v>T</v>
          </cell>
          <cell r="F1302" t="str">
            <v>T</v>
          </cell>
        </row>
        <row r="1303">
          <cell r="B1303" t="str">
            <v>T</v>
          </cell>
          <cell r="C1303" t="str">
            <v>T</v>
          </cell>
          <cell r="D1303" t="str">
            <v>T</v>
          </cell>
          <cell r="E1303" t="str">
            <v>T</v>
          </cell>
          <cell r="F1303" t="str">
            <v>T</v>
          </cell>
        </row>
        <row r="1307">
          <cell r="B1307" t="str">
            <v>T</v>
          </cell>
          <cell r="C1307" t="str">
            <v>T</v>
          </cell>
          <cell r="D1307" t="str">
            <v>T</v>
          </cell>
          <cell r="E1307" t="str">
            <v>T</v>
          </cell>
          <cell r="F1307" t="str">
            <v>T</v>
          </cell>
        </row>
        <row r="1308">
          <cell r="B1308" t="str">
            <v>T</v>
          </cell>
          <cell r="C1308" t="str">
            <v>T</v>
          </cell>
          <cell r="D1308" t="str">
            <v>T</v>
          </cell>
          <cell r="E1308" t="str">
            <v>T</v>
          </cell>
          <cell r="F1308" t="str">
            <v>T</v>
          </cell>
        </row>
        <row r="1309">
          <cell r="B1309" t="str">
            <v>T</v>
          </cell>
          <cell r="C1309" t="str">
            <v>T</v>
          </cell>
          <cell r="D1309" t="str">
            <v>T</v>
          </cell>
          <cell r="E1309" t="str">
            <v>T</v>
          </cell>
          <cell r="F1309" t="str">
            <v>T</v>
          </cell>
        </row>
        <row r="1310">
          <cell r="B1310" t="str">
            <v>T</v>
          </cell>
          <cell r="C1310" t="str">
            <v>T</v>
          </cell>
          <cell r="D1310" t="str">
            <v>T</v>
          </cell>
          <cell r="E1310" t="str">
            <v>T</v>
          </cell>
          <cell r="F1310" t="str">
            <v>T</v>
          </cell>
        </row>
        <row r="1314">
          <cell r="B1314" t="str">
            <v>T</v>
          </cell>
          <cell r="C1314" t="str">
            <v>T</v>
          </cell>
          <cell r="D1314" t="str">
            <v>T</v>
          </cell>
          <cell r="E1314" t="str">
            <v>T</v>
          </cell>
          <cell r="F1314" t="str">
            <v>T</v>
          </cell>
        </row>
        <row r="1315">
          <cell r="B1315" t="str">
            <v>T</v>
          </cell>
          <cell r="C1315" t="str">
            <v>T</v>
          </cell>
          <cell r="D1315" t="str">
            <v>T</v>
          </cell>
          <cell r="E1315" t="str">
            <v>T</v>
          </cell>
          <cell r="F1315" t="str">
            <v>T</v>
          </cell>
        </row>
        <row r="1316">
          <cell r="B1316" t="str">
            <v>T</v>
          </cell>
          <cell r="C1316" t="str">
            <v>T</v>
          </cell>
          <cell r="D1316" t="str">
            <v>T</v>
          </cell>
          <cell r="E1316" t="str">
            <v>T</v>
          </cell>
          <cell r="F1316" t="str">
            <v>T</v>
          </cell>
        </row>
        <row r="1320">
          <cell r="B1320" t="str">
            <v>T</v>
          </cell>
          <cell r="C1320" t="str">
            <v>T</v>
          </cell>
          <cell r="D1320" t="str">
            <v>T</v>
          </cell>
          <cell r="E1320" t="str">
            <v>T</v>
          </cell>
          <cell r="F1320" t="str">
            <v>T</v>
          </cell>
        </row>
        <row r="1321">
          <cell r="B1321" t="str">
            <v>T</v>
          </cell>
          <cell r="C1321" t="str">
            <v>T</v>
          </cell>
          <cell r="D1321" t="str">
            <v>T</v>
          </cell>
          <cell r="E1321" t="str">
            <v>T</v>
          </cell>
          <cell r="F1321" t="str">
            <v>T</v>
          </cell>
        </row>
        <row r="1322">
          <cell r="B1322" t="str">
            <v>T</v>
          </cell>
          <cell r="C1322" t="str">
            <v>T</v>
          </cell>
          <cell r="D1322" t="str">
            <v>T</v>
          </cell>
          <cell r="E1322" t="str">
            <v>T</v>
          </cell>
          <cell r="F1322" t="str">
            <v>T</v>
          </cell>
        </row>
        <row r="1326">
          <cell r="B1326" t="str">
            <v>T</v>
          </cell>
          <cell r="C1326" t="str">
            <v>T</v>
          </cell>
          <cell r="D1326" t="str">
            <v>T</v>
          </cell>
          <cell r="E1326" t="str">
            <v>T</v>
          </cell>
          <cell r="F1326" t="str">
            <v>T</v>
          </cell>
        </row>
        <row r="1327">
          <cell r="B1327" t="str">
            <v>T</v>
          </cell>
          <cell r="C1327" t="str">
            <v>T</v>
          </cell>
          <cell r="D1327" t="str">
            <v>T</v>
          </cell>
          <cell r="E1327" t="str">
            <v>T</v>
          </cell>
          <cell r="F1327" t="str">
            <v>T</v>
          </cell>
        </row>
        <row r="1328">
          <cell r="B1328" t="str">
            <v>T</v>
          </cell>
          <cell r="C1328" t="str">
            <v>T</v>
          </cell>
          <cell r="D1328" t="str">
            <v>T</v>
          </cell>
          <cell r="E1328" t="str">
            <v>T</v>
          </cell>
          <cell r="F1328" t="str">
            <v>T</v>
          </cell>
        </row>
        <row r="1332">
          <cell r="B1332" t="str">
            <v>T</v>
          </cell>
          <cell r="C1332" t="str">
            <v>T</v>
          </cell>
          <cell r="D1332" t="str">
            <v>T</v>
          </cell>
          <cell r="E1332" t="str">
            <v>T</v>
          </cell>
          <cell r="F1332" t="str">
            <v>T</v>
          </cell>
        </row>
        <row r="1333">
          <cell r="B1333" t="str">
            <v>T</v>
          </cell>
          <cell r="C1333" t="str">
            <v>T</v>
          </cell>
          <cell r="D1333" t="str">
            <v>T</v>
          </cell>
          <cell r="E1333" t="str">
            <v>T</v>
          </cell>
          <cell r="F1333" t="str">
            <v>T</v>
          </cell>
        </row>
        <row r="1334">
          <cell r="B1334" t="str">
            <v>T</v>
          </cell>
          <cell r="C1334" t="str">
            <v>T</v>
          </cell>
          <cell r="D1334" t="str">
            <v>T</v>
          </cell>
          <cell r="E1334" t="str">
            <v>T</v>
          </cell>
          <cell r="F1334" t="str">
            <v>T</v>
          </cell>
        </row>
        <row r="1338">
          <cell r="B1338" t="str">
            <v>T</v>
          </cell>
          <cell r="C1338" t="str">
            <v>T</v>
          </cell>
          <cell r="D1338" t="str">
            <v>T</v>
          </cell>
          <cell r="E1338" t="str">
            <v>T</v>
          </cell>
          <cell r="F1338" t="str">
            <v>T</v>
          </cell>
        </row>
        <row r="1339">
          <cell r="B1339" t="str">
            <v>T</v>
          </cell>
          <cell r="C1339" t="str">
            <v>T</v>
          </cell>
          <cell r="D1339" t="str">
            <v>T</v>
          </cell>
          <cell r="E1339" t="str">
            <v>T</v>
          </cell>
          <cell r="F1339" t="str">
            <v>T</v>
          </cell>
        </row>
        <row r="1340">
          <cell r="B1340" t="str">
            <v>T</v>
          </cell>
          <cell r="C1340" t="str">
            <v>T</v>
          </cell>
          <cell r="D1340" t="str">
            <v>T</v>
          </cell>
          <cell r="E1340" t="str">
            <v>T</v>
          </cell>
          <cell r="F1340" t="str">
            <v>T</v>
          </cell>
        </row>
        <row r="1344">
          <cell r="B1344" t="str">
            <v>T</v>
          </cell>
          <cell r="C1344" t="str">
            <v>T</v>
          </cell>
          <cell r="D1344" t="str">
            <v>T</v>
          </cell>
          <cell r="E1344" t="str">
            <v>T</v>
          </cell>
          <cell r="F1344" t="str">
            <v>T</v>
          </cell>
        </row>
        <row r="1345">
          <cell r="B1345" t="str">
            <v>T</v>
          </cell>
          <cell r="C1345" t="str">
            <v>T</v>
          </cell>
          <cell r="D1345" t="str">
            <v>T</v>
          </cell>
          <cell r="E1345" t="str">
            <v>T</v>
          </cell>
          <cell r="F1345" t="str">
            <v>T</v>
          </cell>
        </row>
        <row r="1346">
          <cell r="B1346" t="str">
            <v>T</v>
          </cell>
          <cell r="C1346" t="str">
            <v>T</v>
          </cell>
          <cell r="D1346" t="str">
            <v>T</v>
          </cell>
          <cell r="E1346" t="str">
            <v>T</v>
          </cell>
          <cell r="F1346" t="str">
            <v>T</v>
          </cell>
        </row>
        <row r="1350">
          <cell r="B1350" t="str">
            <v>T</v>
          </cell>
          <cell r="C1350" t="str">
            <v>T</v>
          </cell>
          <cell r="D1350" t="str">
            <v>T</v>
          </cell>
          <cell r="E1350" t="str">
            <v>T</v>
          </cell>
          <cell r="F1350" t="str">
            <v>T</v>
          </cell>
        </row>
        <row r="1351">
          <cell r="B1351" t="str">
            <v>T</v>
          </cell>
          <cell r="C1351" t="str">
            <v>T</v>
          </cell>
          <cell r="D1351" t="str">
            <v>T</v>
          </cell>
          <cell r="E1351" t="str">
            <v>T</v>
          </cell>
          <cell r="F1351" t="str">
            <v>T</v>
          </cell>
        </row>
        <row r="1352">
          <cell r="B1352" t="str">
            <v>T</v>
          </cell>
          <cell r="C1352" t="str">
            <v>T</v>
          </cell>
          <cell r="D1352" t="str">
            <v>T</v>
          </cell>
          <cell r="E1352" t="str">
            <v>T</v>
          </cell>
          <cell r="F1352" t="str">
            <v>T</v>
          </cell>
        </row>
        <row r="1356">
          <cell r="B1356" t="str">
            <v>T</v>
          </cell>
          <cell r="C1356" t="str">
            <v>T</v>
          </cell>
          <cell r="D1356" t="str">
            <v>T</v>
          </cell>
          <cell r="E1356" t="str">
            <v>T</v>
          </cell>
          <cell r="F1356" t="str">
            <v>T</v>
          </cell>
        </row>
        <row r="1360">
          <cell r="B1360" t="str">
            <v>T</v>
          </cell>
          <cell r="C1360" t="str">
            <v>T</v>
          </cell>
          <cell r="D1360" t="str">
            <v>T</v>
          </cell>
          <cell r="E1360" t="str">
            <v>T</v>
          </cell>
          <cell r="F1360" t="str">
            <v>T</v>
          </cell>
        </row>
        <row r="1366">
          <cell r="B1366" t="str">
            <v>DPW</v>
          </cell>
          <cell r="C1366" t="str">
            <v>DPW</v>
          </cell>
          <cell r="D1366" t="str">
            <v>DPW</v>
          </cell>
          <cell r="E1366" t="str">
            <v>DPW</v>
          </cell>
          <cell r="F1366" t="str">
            <v>DPW</v>
          </cell>
          <cell r="H1366" t="str">
            <v>PLNT2</v>
          </cell>
          <cell r="I1366" t="str">
            <v>PLNT2</v>
          </cell>
          <cell r="J1366" t="str">
            <v>PLNT2</v>
          </cell>
          <cell r="K1366" t="str">
            <v>PLNT2</v>
          </cell>
          <cell r="L1366" t="str">
            <v>PLNT2</v>
          </cell>
        </row>
        <row r="1370">
          <cell r="B1370" t="str">
            <v>DPW</v>
          </cell>
          <cell r="C1370" t="str">
            <v>DPW</v>
          </cell>
          <cell r="D1370" t="str">
            <v>DPW</v>
          </cell>
          <cell r="E1370" t="str">
            <v>DPW</v>
          </cell>
          <cell r="F1370" t="str">
            <v>DPW</v>
          </cell>
          <cell r="H1370" t="str">
            <v>PLNT2</v>
          </cell>
          <cell r="I1370" t="str">
            <v>PLNT2</v>
          </cell>
          <cell r="J1370" t="str">
            <v>PLNT2</v>
          </cell>
          <cell r="K1370" t="str">
            <v>PLNT2</v>
          </cell>
          <cell r="L1370" t="str">
            <v>PLNT2</v>
          </cell>
        </row>
        <row r="1374">
          <cell r="B1374" t="str">
            <v>DPW</v>
          </cell>
          <cell r="C1374" t="str">
            <v>DPW</v>
          </cell>
          <cell r="D1374" t="str">
            <v>DPW</v>
          </cell>
          <cell r="E1374" t="str">
            <v>DPW</v>
          </cell>
          <cell r="F1374" t="str">
            <v>DPW</v>
          </cell>
          <cell r="H1374" t="str">
            <v>SUBS</v>
          </cell>
          <cell r="I1374" t="str">
            <v>SUBS</v>
          </cell>
          <cell r="J1374" t="str">
            <v>SUBS</v>
          </cell>
          <cell r="K1374" t="str">
            <v>SUBS</v>
          </cell>
          <cell r="L1374" t="str">
            <v>SUBS</v>
          </cell>
        </row>
        <row r="1378">
          <cell r="B1378" t="str">
            <v>DPW</v>
          </cell>
          <cell r="C1378" t="str">
            <v>DPW</v>
          </cell>
          <cell r="D1378" t="str">
            <v>DPW</v>
          </cell>
          <cell r="E1378" t="str">
            <v>DPW</v>
          </cell>
          <cell r="F1378" t="str">
            <v>DPW</v>
          </cell>
          <cell r="H1378" t="str">
            <v>PC</v>
          </cell>
          <cell r="I1378" t="str">
            <v>PC</v>
          </cell>
          <cell r="J1378" t="str">
            <v>PC</v>
          </cell>
          <cell r="K1378" t="str">
            <v>PC</v>
          </cell>
          <cell r="L1378" t="str">
            <v>PC</v>
          </cell>
        </row>
        <row r="1382">
          <cell r="B1382" t="str">
            <v>DPW</v>
          </cell>
          <cell r="C1382" t="str">
            <v>DPW</v>
          </cell>
          <cell r="D1382" t="str">
            <v>DPW</v>
          </cell>
          <cell r="E1382" t="str">
            <v>DPW</v>
          </cell>
          <cell r="F1382" t="str">
            <v>DPW</v>
          </cell>
          <cell r="H1382" t="str">
            <v>PC</v>
          </cell>
          <cell r="I1382" t="str">
            <v>PC</v>
          </cell>
          <cell r="J1382" t="str">
            <v>PC</v>
          </cell>
          <cell r="K1382" t="str">
            <v>PC</v>
          </cell>
          <cell r="L1382" t="str">
            <v>PC</v>
          </cell>
        </row>
        <row r="1386">
          <cell r="B1386" t="str">
            <v>DPW</v>
          </cell>
          <cell r="C1386" t="str">
            <v>DPW</v>
          </cell>
          <cell r="D1386" t="str">
            <v>DPW</v>
          </cell>
          <cell r="E1386" t="str">
            <v>DPW</v>
          </cell>
          <cell r="F1386" t="str">
            <v>DPW</v>
          </cell>
          <cell r="H1386" t="str">
            <v>PC</v>
          </cell>
          <cell r="I1386" t="str">
            <v>PC</v>
          </cell>
          <cell r="J1386" t="str">
            <v>PC</v>
          </cell>
          <cell r="K1386" t="str">
            <v>PC</v>
          </cell>
          <cell r="L1386" t="str">
            <v>PC</v>
          </cell>
        </row>
        <row r="1390">
          <cell r="B1390" t="str">
            <v>DPW</v>
          </cell>
          <cell r="C1390" t="str">
            <v>DPW</v>
          </cell>
          <cell r="D1390" t="str">
            <v>DPW</v>
          </cell>
          <cell r="E1390" t="str">
            <v>DPW</v>
          </cell>
          <cell r="F1390" t="str">
            <v>DPW</v>
          </cell>
          <cell r="H1390" t="str">
            <v>PC</v>
          </cell>
          <cell r="I1390" t="str">
            <v>PC</v>
          </cell>
          <cell r="J1390" t="str">
            <v>PC</v>
          </cell>
          <cell r="K1390" t="str">
            <v>PC</v>
          </cell>
          <cell r="L1390" t="str">
            <v>PC</v>
          </cell>
        </row>
        <row r="1394">
          <cell r="B1394" t="str">
            <v>DPW</v>
          </cell>
          <cell r="C1394" t="str">
            <v>DPW</v>
          </cell>
          <cell r="D1394" t="str">
            <v>DPW</v>
          </cell>
          <cell r="E1394" t="str">
            <v>DPW</v>
          </cell>
          <cell r="F1394" t="str">
            <v>DPW</v>
          </cell>
          <cell r="H1394" t="str">
            <v>XFMR</v>
          </cell>
          <cell r="I1394" t="str">
            <v>XFMR</v>
          </cell>
          <cell r="J1394" t="str">
            <v>XFMR</v>
          </cell>
          <cell r="K1394" t="str">
            <v>XFMR</v>
          </cell>
          <cell r="L1394" t="str">
            <v>XFMR</v>
          </cell>
        </row>
        <row r="1398">
          <cell r="B1398" t="str">
            <v>DPW</v>
          </cell>
          <cell r="C1398" t="str">
            <v>DPW</v>
          </cell>
          <cell r="D1398" t="str">
            <v>DPW</v>
          </cell>
          <cell r="E1398" t="str">
            <v>DPW</v>
          </cell>
          <cell r="F1398" t="str">
            <v>DPW</v>
          </cell>
          <cell r="H1398" t="str">
            <v>SERV</v>
          </cell>
          <cell r="I1398" t="str">
            <v>SERV</v>
          </cell>
          <cell r="J1398" t="str">
            <v>SERV</v>
          </cell>
          <cell r="K1398" t="str">
            <v>SERV</v>
          </cell>
          <cell r="L1398" t="str">
            <v>SERV</v>
          </cell>
        </row>
        <row r="1402">
          <cell r="B1402" t="str">
            <v>DPW</v>
          </cell>
          <cell r="C1402" t="str">
            <v>DPW</v>
          </cell>
          <cell r="D1402" t="str">
            <v>DPW</v>
          </cell>
          <cell r="E1402" t="str">
            <v>DPW</v>
          </cell>
          <cell r="F1402" t="str">
            <v>DPW</v>
          </cell>
          <cell r="H1402" t="str">
            <v>METR</v>
          </cell>
          <cell r="I1402" t="str">
            <v>METR</v>
          </cell>
          <cell r="J1402" t="str">
            <v>METR</v>
          </cell>
          <cell r="K1402" t="str">
            <v>METR</v>
          </cell>
          <cell r="L1402" t="str">
            <v>METR</v>
          </cell>
        </row>
        <row r="1406">
          <cell r="B1406" t="str">
            <v>DPW</v>
          </cell>
          <cell r="C1406" t="str">
            <v>DPW</v>
          </cell>
          <cell r="D1406" t="str">
            <v>DPW</v>
          </cell>
          <cell r="E1406" t="str">
            <v>DPW</v>
          </cell>
          <cell r="F1406" t="str">
            <v>DPW</v>
          </cell>
          <cell r="H1406" t="str">
            <v>PC</v>
          </cell>
          <cell r="I1406" t="str">
            <v>PC</v>
          </cell>
          <cell r="J1406" t="str">
            <v>PC</v>
          </cell>
          <cell r="K1406" t="str">
            <v>PC</v>
          </cell>
          <cell r="L1406" t="str">
            <v>PC</v>
          </cell>
        </row>
        <row r="1410">
          <cell r="B1410" t="str">
            <v>DPW</v>
          </cell>
          <cell r="C1410" t="str">
            <v>DPW</v>
          </cell>
          <cell r="D1410" t="str">
            <v>DPW</v>
          </cell>
          <cell r="E1410" t="str">
            <v>DPW</v>
          </cell>
          <cell r="F1410" t="str">
            <v>DPW</v>
          </cell>
          <cell r="H1410" t="str">
            <v>PLNT2</v>
          </cell>
          <cell r="I1410" t="str">
            <v>PLNT2</v>
          </cell>
          <cell r="J1410" t="str">
            <v>PLNT2</v>
          </cell>
          <cell r="K1410" t="str">
            <v>PLNT2</v>
          </cell>
          <cell r="L1410" t="str">
            <v>PLNT2</v>
          </cell>
        </row>
        <row r="1414">
          <cell r="B1414" t="str">
            <v>DPW</v>
          </cell>
          <cell r="C1414" t="str">
            <v>DPW</v>
          </cell>
          <cell r="D1414" t="str">
            <v>DPW</v>
          </cell>
          <cell r="E1414" t="str">
            <v>DPW</v>
          </cell>
          <cell r="F1414" t="str">
            <v>DPW</v>
          </cell>
          <cell r="H1414" t="str">
            <v>PC</v>
          </cell>
          <cell r="I1414" t="str">
            <v>PC</v>
          </cell>
          <cell r="J1414" t="str">
            <v>PC</v>
          </cell>
          <cell r="K1414" t="str">
            <v>PC</v>
          </cell>
          <cell r="L1414" t="str">
            <v>PC</v>
          </cell>
        </row>
        <row r="1418">
          <cell r="B1418" t="str">
            <v>DPW</v>
          </cell>
          <cell r="C1418" t="str">
            <v>DPW</v>
          </cell>
          <cell r="D1418" t="str">
            <v>DPW</v>
          </cell>
          <cell r="E1418" t="str">
            <v>DPW</v>
          </cell>
          <cell r="F1418" t="str">
            <v>DPW</v>
          </cell>
          <cell r="H1418" t="str">
            <v>PLNT2</v>
          </cell>
          <cell r="I1418" t="str">
            <v>PLNT2</v>
          </cell>
          <cell r="J1418" t="str">
            <v>PLNT2</v>
          </cell>
          <cell r="K1418" t="str">
            <v>PLNT2</v>
          </cell>
          <cell r="L1418" t="str">
            <v>PLNT2</v>
          </cell>
        </row>
        <row r="1422">
          <cell r="B1422" t="str">
            <v>DPW</v>
          </cell>
          <cell r="C1422" t="str">
            <v>DPW</v>
          </cell>
          <cell r="D1422" t="str">
            <v>DPW</v>
          </cell>
          <cell r="E1422" t="str">
            <v>DPW</v>
          </cell>
          <cell r="F1422" t="str">
            <v>DPW</v>
          </cell>
          <cell r="H1422" t="str">
            <v>PLNT2</v>
          </cell>
          <cell r="I1422" t="str">
            <v>PLNT2</v>
          </cell>
          <cell r="J1422" t="str">
            <v>PLNT2</v>
          </cell>
          <cell r="K1422" t="str">
            <v>PLNT2</v>
          </cell>
          <cell r="L1422" t="str">
            <v>PLNT2</v>
          </cell>
        </row>
        <row r="1429">
          <cell r="B1429" t="str">
            <v>G-SITUS</v>
          </cell>
          <cell r="C1429" t="str">
            <v>G-SITUS</v>
          </cell>
          <cell r="D1429" t="str">
            <v>G-SITUS</v>
          </cell>
          <cell r="E1429" t="str">
            <v>G-SITUS</v>
          </cell>
          <cell r="F1429" t="str">
            <v>G-SITUS</v>
          </cell>
          <cell r="H1429" t="str">
            <v>PLNT</v>
          </cell>
          <cell r="I1429" t="str">
            <v>PLNT</v>
          </cell>
          <cell r="J1429" t="str">
            <v>PLNT</v>
          </cell>
          <cell r="K1429" t="str">
            <v>PLNT</v>
          </cell>
          <cell r="L1429" t="str">
            <v>PLNT</v>
          </cell>
        </row>
        <row r="1430">
          <cell r="B1430" t="str">
            <v>CUST</v>
          </cell>
          <cell r="C1430" t="str">
            <v>CUST</v>
          </cell>
          <cell r="D1430" t="str">
            <v>CUST</v>
          </cell>
          <cell r="E1430" t="str">
            <v>CUST</v>
          </cell>
          <cell r="F1430" t="str">
            <v>CUST</v>
          </cell>
          <cell r="H1430" t="str">
            <v>CUST</v>
          </cell>
          <cell r="I1430" t="str">
            <v>CUST</v>
          </cell>
          <cell r="J1430" t="str">
            <v>CUST</v>
          </cell>
          <cell r="K1430" t="str">
            <v>CUST</v>
          </cell>
          <cell r="L1430" t="str">
            <v>CUST</v>
          </cell>
        </row>
        <row r="1431">
          <cell r="B1431" t="str">
            <v>PT</v>
          </cell>
          <cell r="C1431" t="str">
            <v>PT</v>
          </cell>
          <cell r="D1431" t="str">
            <v>PT</v>
          </cell>
          <cell r="E1431" t="str">
            <v>PT</v>
          </cell>
          <cell r="F1431" t="str">
            <v>PT</v>
          </cell>
          <cell r="H1431" t="str">
            <v>PLNT</v>
          </cell>
          <cell r="I1431" t="str">
            <v>PLNT</v>
          </cell>
          <cell r="J1431" t="str">
            <v>PLNT</v>
          </cell>
          <cell r="K1431" t="str">
            <v>PLNT</v>
          </cell>
          <cell r="L1431" t="str">
            <v>PLNT</v>
          </cell>
        </row>
        <row r="1432">
          <cell r="B1432" t="str">
            <v>G-SG</v>
          </cell>
          <cell r="C1432" t="str">
            <v>G-SG</v>
          </cell>
          <cell r="D1432" t="str">
            <v>G-SG</v>
          </cell>
          <cell r="E1432" t="str">
            <v>G-SG</v>
          </cell>
          <cell r="F1432" t="str">
            <v>G-SG</v>
          </cell>
          <cell r="H1432" t="str">
            <v>PLNT</v>
          </cell>
          <cell r="I1432" t="str">
            <v>PLNT</v>
          </cell>
          <cell r="J1432" t="str">
            <v>PLNT</v>
          </cell>
          <cell r="K1432" t="str">
            <v>PLNT</v>
          </cell>
          <cell r="L1432" t="str">
            <v>PLNT</v>
          </cell>
        </row>
        <row r="1433">
          <cell r="B1433" t="str">
            <v>PTD</v>
          </cell>
          <cell r="C1433" t="str">
            <v>PTD</v>
          </cell>
          <cell r="D1433" t="str">
            <v>PTD</v>
          </cell>
          <cell r="E1433" t="str">
            <v>PTD</v>
          </cell>
          <cell r="F1433" t="str">
            <v>PTD</v>
          </cell>
          <cell r="H1433" t="str">
            <v>PLNT</v>
          </cell>
          <cell r="I1433" t="str">
            <v>PLNT</v>
          </cell>
          <cell r="J1433" t="str">
            <v>PLNT</v>
          </cell>
          <cell r="K1433" t="str">
            <v>PLNT</v>
          </cell>
          <cell r="L1433" t="str">
            <v>PLNT</v>
          </cell>
        </row>
        <row r="1437">
          <cell r="B1437" t="str">
            <v>G-SITUS</v>
          </cell>
          <cell r="C1437" t="str">
            <v>G-SITUS</v>
          </cell>
          <cell r="D1437" t="str">
            <v>G-SITUS</v>
          </cell>
          <cell r="E1437" t="str">
            <v>G-SITUS</v>
          </cell>
          <cell r="F1437" t="str">
            <v>G-SITUS</v>
          </cell>
          <cell r="H1437" t="str">
            <v>PLNT</v>
          </cell>
          <cell r="I1437" t="str">
            <v>PLNT</v>
          </cell>
          <cell r="J1437" t="str">
            <v>PLNT</v>
          </cell>
          <cell r="K1437" t="str">
            <v>PLNT</v>
          </cell>
          <cell r="L1437" t="str">
            <v>PLNT</v>
          </cell>
        </row>
        <row r="1438">
          <cell r="B1438" t="str">
            <v>G-DGU</v>
          </cell>
          <cell r="C1438" t="str">
            <v>G-DGU</v>
          </cell>
          <cell r="D1438" t="str">
            <v>G-DGU</v>
          </cell>
          <cell r="E1438" t="str">
            <v>G-DGU</v>
          </cell>
          <cell r="F1438" t="str">
            <v>G-DGU</v>
          </cell>
          <cell r="H1438" t="str">
            <v>PLNT</v>
          </cell>
          <cell r="I1438" t="str">
            <v>PLNT</v>
          </cell>
          <cell r="J1438" t="str">
            <v>PLNT</v>
          </cell>
          <cell r="K1438" t="str">
            <v>PLNT</v>
          </cell>
          <cell r="L1438" t="str">
            <v>PLNT</v>
          </cell>
        </row>
        <row r="1439">
          <cell r="B1439" t="str">
            <v>G-DGU</v>
          </cell>
          <cell r="C1439" t="str">
            <v>G-DGU</v>
          </cell>
          <cell r="D1439" t="str">
            <v>G-DGU</v>
          </cell>
          <cell r="E1439" t="str">
            <v>G-DGU</v>
          </cell>
          <cell r="F1439" t="str">
            <v>G-DGU</v>
          </cell>
          <cell r="H1439" t="str">
            <v>PLNT</v>
          </cell>
          <cell r="I1439" t="str">
            <v>PLNT</v>
          </cell>
          <cell r="J1439" t="str">
            <v>PLNT</v>
          </cell>
          <cell r="K1439" t="str">
            <v>PLNT</v>
          </cell>
          <cell r="L1439" t="str">
            <v>PLNT</v>
          </cell>
        </row>
        <row r="1440">
          <cell r="B1440" t="str">
            <v>P</v>
          </cell>
          <cell r="C1440" t="str">
            <v>P</v>
          </cell>
          <cell r="D1440" t="str">
            <v>P</v>
          </cell>
          <cell r="E1440" t="str">
            <v>P</v>
          </cell>
          <cell r="F1440" t="str">
            <v>P</v>
          </cell>
          <cell r="H1440" t="str">
            <v>PLNT</v>
          </cell>
          <cell r="I1440" t="str">
            <v>PLNT</v>
          </cell>
          <cell r="J1440" t="str">
            <v>PLNT</v>
          </cell>
          <cell r="K1440" t="str">
            <v>PLNT</v>
          </cell>
          <cell r="L1440" t="str">
            <v>PLNT</v>
          </cell>
        </row>
        <row r="1441">
          <cell r="B1441" t="str">
            <v>CUST</v>
          </cell>
          <cell r="C1441" t="str">
            <v>CUST</v>
          </cell>
          <cell r="D1441" t="str">
            <v>CUST</v>
          </cell>
          <cell r="E1441" t="str">
            <v>CUST</v>
          </cell>
          <cell r="F1441" t="str">
            <v>CUST</v>
          </cell>
          <cell r="H1441" t="str">
            <v>CUST</v>
          </cell>
          <cell r="I1441" t="str">
            <v>CUST</v>
          </cell>
          <cell r="J1441" t="str">
            <v>CUST</v>
          </cell>
          <cell r="K1441" t="str">
            <v>CUST</v>
          </cell>
          <cell r="L1441" t="str">
            <v>CUST</v>
          </cell>
        </row>
        <row r="1442">
          <cell r="B1442" t="str">
            <v>G-SG</v>
          </cell>
          <cell r="C1442" t="str">
            <v>G-SG</v>
          </cell>
          <cell r="D1442" t="str">
            <v>G-SG</v>
          </cell>
          <cell r="E1442" t="str">
            <v>G-SG</v>
          </cell>
          <cell r="F1442" t="str">
            <v>G-SG</v>
          </cell>
          <cell r="H1442" t="str">
            <v>PLNT</v>
          </cell>
          <cell r="I1442" t="str">
            <v>PLNT</v>
          </cell>
          <cell r="J1442" t="str">
            <v>PLNT</v>
          </cell>
          <cell r="K1442" t="str">
            <v>PLNT</v>
          </cell>
          <cell r="L1442" t="str">
            <v>PLNT</v>
          </cell>
        </row>
        <row r="1443">
          <cell r="B1443" t="str">
            <v>PTD</v>
          </cell>
          <cell r="C1443" t="str">
            <v>PTD</v>
          </cell>
          <cell r="D1443" t="str">
            <v>PTD</v>
          </cell>
          <cell r="E1443" t="str">
            <v>PTD</v>
          </cell>
          <cell r="F1443" t="str">
            <v>PTD</v>
          </cell>
          <cell r="H1443" t="str">
            <v>PLNT</v>
          </cell>
          <cell r="I1443" t="str">
            <v>PLNT</v>
          </cell>
          <cell r="J1443" t="str">
            <v>PLNT</v>
          </cell>
          <cell r="K1443" t="str">
            <v>PLNT</v>
          </cell>
          <cell r="L1443" t="str">
            <v>PLNT</v>
          </cell>
        </row>
        <row r="1447">
          <cell r="B1447" t="str">
            <v>G-SITUS</v>
          </cell>
          <cell r="C1447" t="str">
            <v>G-SITUS</v>
          </cell>
          <cell r="D1447" t="str">
            <v>G-SITUS</v>
          </cell>
          <cell r="E1447" t="str">
            <v>G-SITUS</v>
          </cell>
          <cell r="F1447" t="str">
            <v>G-SITUS</v>
          </cell>
          <cell r="H1447" t="str">
            <v>PLNT</v>
          </cell>
          <cell r="I1447" t="str">
            <v>PLNT</v>
          </cell>
          <cell r="J1447" t="str">
            <v>PLNT</v>
          </cell>
          <cell r="K1447" t="str">
            <v>PLNT</v>
          </cell>
          <cell r="L1447" t="str">
            <v>PLNT</v>
          </cell>
        </row>
        <row r="1448">
          <cell r="B1448" t="str">
            <v>PT</v>
          </cell>
          <cell r="C1448" t="str">
            <v>PT</v>
          </cell>
          <cell r="D1448" t="str">
            <v>PT</v>
          </cell>
          <cell r="E1448" t="str">
            <v>PT</v>
          </cell>
          <cell r="F1448" t="str">
            <v>PT</v>
          </cell>
          <cell r="H1448" t="str">
            <v>PLNT</v>
          </cell>
          <cell r="I1448" t="str">
            <v>PLNT</v>
          </cell>
          <cell r="J1448" t="str">
            <v>PLNT</v>
          </cell>
          <cell r="K1448" t="str">
            <v>PLNT</v>
          </cell>
          <cell r="L1448" t="str">
            <v>PLNT</v>
          </cell>
        </row>
        <row r="1449">
          <cell r="B1449" t="str">
            <v>PT</v>
          </cell>
          <cell r="C1449" t="str">
            <v>PT</v>
          </cell>
          <cell r="D1449" t="str">
            <v>PT</v>
          </cell>
          <cell r="E1449" t="str">
            <v>PT</v>
          </cell>
          <cell r="F1449" t="str">
            <v>PT</v>
          </cell>
          <cell r="H1449" t="str">
            <v>PLNT</v>
          </cell>
          <cell r="I1449" t="str">
            <v>PLNT</v>
          </cell>
          <cell r="J1449" t="str">
            <v>PLNT</v>
          </cell>
          <cell r="K1449" t="str">
            <v>PLNT</v>
          </cell>
          <cell r="L1449" t="str">
            <v>PLNT</v>
          </cell>
        </row>
        <row r="1450">
          <cell r="B1450" t="str">
            <v>CUST</v>
          </cell>
          <cell r="C1450" t="str">
            <v>CUST</v>
          </cell>
          <cell r="D1450" t="str">
            <v>CUST</v>
          </cell>
          <cell r="E1450" t="str">
            <v>CUST</v>
          </cell>
          <cell r="F1450" t="str">
            <v>CUST</v>
          </cell>
          <cell r="H1450" t="str">
            <v>CUST</v>
          </cell>
          <cell r="I1450" t="str">
            <v>CUST</v>
          </cell>
          <cell r="J1450" t="str">
            <v>CUST</v>
          </cell>
          <cell r="K1450" t="str">
            <v>CUST</v>
          </cell>
          <cell r="L1450" t="str">
            <v>CUST</v>
          </cell>
        </row>
        <row r="1451">
          <cell r="B1451" t="str">
            <v>G-SG</v>
          </cell>
          <cell r="C1451" t="str">
            <v>G-SG</v>
          </cell>
          <cell r="D1451" t="str">
            <v>G-SG</v>
          </cell>
          <cell r="E1451" t="str">
            <v>G-SG</v>
          </cell>
          <cell r="F1451" t="str">
            <v>G-SG</v>
          </cell>
          <cell r="H1451" t="str">
            <v>PLNT</v>
          </cell>
          <cell r="I1451" t="str">
            <v>PLNT</v>
          </cell>
          <cell r="J1451" t="str">
            <v>PLNT</v>
          </cell>
          <cell r="K1451" t="str">
            <v>PLNT</v>
          </cell>
          <cell r="L1451" t="str">
            <v>PLNT</v>
          </cell>
        </row>
        <row r="1452">
          <cell r="B1452" t="str">
            <v>P</v>
          </cell>
          <cell r="C1452" t="str">
            <v>P</v>
          </cell>
          <cell r="D1452" t="str">
            <v>P</v>
          </cell>
          <cell r="E1452" t="str">
            <v>P</v>
          </cell>
          <cell r="F1452" t="str">
            <v>P</v>
          </cell>
          <cell r="H1452" t="str">
            <v>PLNT</v>
          </cell>
          <cell r="I1452" t="str">
            <v>PLNT</v>
          </cell>
          <cell r="J1452" t="str">
            <v>PLNT</v>
          </cell>
          <cell r="K1452" t="str">
            <v>PLNT</v>
          </cell>
          <cell r="L1452" t="str">
            <v>PLNT</v>
          </cell>
        </row>
        <row r="1453">
          <cell r="B1453" t="str">
            <v>PTD</v>
          </cell>
          <cell r="C1453" t="str">
            <v>PTD</v>
          </cell>
          <cell r="D1453" t="str">
            <v>PTD</v>
          </cell>
          <cell r="E1453" t="str">
            <v>PTD</v>
          </cell>
          <cell r="F1453" t="str">
            <v>PTD</v>
          </cell>
          <cell r="H1453" t="str">
            <v>PLNT</v>
          </cell>
          <cell r="I1453" t="str">
            <v>PLNT</v>
          </cell>
          <cell r="J1453" t="str">
            <v>PLNT</v>
          </cell>
          <cell r="K1453" t="str">
            <v>PLNT</v>
          </cell>
          <cell r="L1453" t="str">
            <v>PLNT</v>
          </cell>
        </row>
        <row r="1454">
          <cell r="B1454" t="str">
            <v>G-SG</v>
          </cell>
          <cell r="C1454" t="str">
            <v>G-SG</v>
          </cell>
          <cell r="D1454" t="str">
            <v>G-SG</v>
          </cell>
          <cell r="E1454" t="str">
            <v>G-SG</v>
          </cell>
          <cell r="F1454" t="str">
            <v>G-SG</v>
          </cell>
          <cell r="H1454" t="str">
            <v>PLNT</v>
          </cell>
          <cell r="I1454" t="str">
            <v>PLNT</v>
          </cell>
          <cell r="J1454" t="str">
            <v>PLNT</v>
          </cell>
          <cell r="K1454" t="str">
            <v>PLNT</v>
          </cell>
          <cell r="L1454" t="str">
            <v>PLNT</v>
          </cell>
        </row>
        <row r="1455">
          <cell r="B1455" t="str">
            <v>P</v>
          </cell>
          <cell r="C1455" t="str">
            <v>P</v>
          </cell>
          <cell r="D1455" t="str">
            <v>P</v>
          </cell>
          <cell r="E1455" t="str">
            <v>P</v>
          </cell>
          <cell r="F1455" t="str">
            <v>P</v>
          </cell>
          <cell r="H1455" t="str">
            <v>PLNT</v>
          </cell>
          <cell r="I1455" t="str">
            <v>PLNT</v>
          </cell>
          <cell r="J1455" t="str">
            <v>PLNT</v>
          </cell>
          <cell r="K1455" t="str">
            <v>PLNT</v>
          </cell>
          <cell r="L1455" t="str">
            <v>PLNT</v>
          </cell>
        </row>
        <row r="1459">
          <cell r="B1459" t="str">
            <v>G-SITUS</v>
          </cell>
          <cell r="C1459" t="str">
            <v>G-SITUS</v>
          </cell>
          <cell r="D1459" t="str">
            <v>G-SITUS</v>
          </cell>
          <cell r="E1459" t="str">
            <v>G-SITUS</v>
          </cell>
          <cell r="F1459" t="str">
            <v>G-SITUS</v>
          </cell>
          <cell r="H1459" t="str">
            <v>PLNT</v>
          </cell>
          <cell r="I1459" t="str">
            <v>PLNT</v>
          </cell>
          <cell r="J1459" t="str">
            <v>PLNT</v>
          </cell>
          <cell r="K1459" t="str">
            <v>PLNT</v>
          </cell>
          <cell r="L1459" t="str">
            <v>PLNT</v>
          </cell>
        </row>
        <row r="1460">
          <cell r="B1460" t="str">
            <v>PTD</v>
          </cell>
          <cell r="C1460" t="str">
            <v>PTD</v>
          </cell>
          <cell r="D1460" t="str">
            <v>PTD</v>
          </cell>
          <cell r="E1460" t="str">
            <v>PTD</v>
          </cell>
          <cell r="F1460" t="str">
            <v>PTD</v>
          </cell>
          <cell r="H1460" t="str">
            <v>PLNT</v>
          </cell>
          <cell r="I1460" t="str">
            <v>PLNT</v>
          </cell>
          <cell r="J1460" t="str">
            <v>PLNT</v>
          </cell>
          <cell r="K1460" t="str">
            <v>PLNT</v>
          </cell>
          <cell r="L1460" t="str">
            <v>PLNT</v>
          </cell>
        </row>
        <row r="1461">
          <cell r="B1461" t="str">
            <v>G-SG</v>
          </cell>
          <cell r="C1461" t="str">
            <v>G-SG</v>
          </cell>
          <cell r="D1461" t="str">
            <v>G-SG</v>
          </cell>
          <cell r="E1461" t="str">
            <v>G-SG</v>
          </cell>
          <cell r="F1461" t="str">
            <v>G-SG</v>
          </cell>
          <cell r="H1461" t="str">
            <v>PLNT</v>
          </cell>
          <cell r="I1461" t="str">
            <v>PLNT</v>
          </cell>
          <cell r="J1461" t="str">
            <v>PLNT</v>
          </cell>
          <cell r="K1461" t="str">
            <v>PLNT</v>
          </cell>
          <cell r="L1461" t="str">
            <v>PLNT</v>
          </cell>
        </row>
        <row r="1462">
          <cell r="B1462" t="str">
            <v>CUST</v>
          </cell>
          <cell r="C1462" t="str">
            <v>CUST</v>
          </cell>
          <cell r="D1462" t="str">
            <v>CUST</v>
          </cell>
          <cell r="E1462" t="str">
            <v>CUST</v>
          </cell>
          <cell r="F1462" t="str">
            <v>CUST</v>
          </cell>
          <cell r="H1462" t="str">
            <v>CUST</v>
          </cell>
          <cell r="I1462" t="str">
            <v>CUST</v>
          </cell>
          <cell r="J1462" t="str">
            <v>CUST</v>
          </cell>
          <cell r="K1462" t="str">
            <v>CUST</v>
          </cell>
          <cell r="L1462" t="str">
            <v>CUST</v>
          </cell>
        </row>
        <row r="1463">
          <cell r="B1463" t="str">
            <v>PT</v>
          </cell>
          <cell r="C1463" t="str">
            <v>PT</v>
          </cell>
          <cell r="D1463" t="str">
            <v>PT</v>
          </cell>
          <cell r="E1463" t="str">
            <v>PT</v>
          </cell>
          <cell r="F1463" t="str">
            <v>PT</v>
          </cell>
          <cell r="H1463" t="str">
            <v>PLNT</v>
          </cell>
          <cell r="I1463" t="str">
            <v>PLNT</v>
          </cell>
          <cell r="J1463" t="str">
            <v>PLNT</v>
          </cell>
          <cell r="K1463" t="str">
            <v>PLNT</v>
          </cell>
          <cell r="L1463" t="str">
            <v>PLNT</v>
          </cell>
        </row>
        <row r="1464">
          <cell r="B1464" t="str">
            <v>P</v>
          </cell>
          <cell r="C1464" t="str">
            <v>P</v>
          </cell>
          <cell r="D1464" t="str">
            <v>P</v>
          </cell>
          <cell r="E1464" t="str">
            <v>P</v>
          </cell>
          <cell r="F1464" t="str">
            <v>P</v>
          </cell>
          <cell r="H1464" t="str">
            <v>PLNT</v>
          </cell>
          <cell r="I1464" t="str">
            <v>PLNT</v>
          </cell>
          <cell r="J1464" t="str">
            <v>PLNT</v>
          </cell>
          <cell r="K1464" t="str">
            <v>PLNT</v>
          </cell>
          <cell r="L1464" t="str">
            <v>PLNT</v>
          </cell>
        </row>
        <row r="1465">
          <cell r="B1465" t="str">
            <v>G-DGP</v>
          </cell>
          <cell r="C1465" t="str">
            <v>G-DGP</v>
          </cell>
          <cell r="D1465" t="str">
            <v>G-DGP</v>
          </cell>
          <cell r="E1465" t="str">
            <v>G-DGP</v>
          </cell>
          <cell r="F1465" t="str">
            <v>G-DGP</v>
          </cell>
          <cell r="H1465" t="str">
            <v>PLNT</v>
          </cell>
          <cell r="I1465" t="str">
            <v>PLNT</v>
          </cell>
          <cell r="J1465" t="str">
            <v>PLNT</v>
          </cell>
          <cell r="K1465" t="str">
            <v>PLNT</v>
          </cell>
          <cell r="L1465" t="str">
            <v>PLNT</v>
          </cell>
        </row>
        <row r="1466">
          <cell r="B1466" t="str">
            <v>G-SG</v>
          </cell>
          <cell r="C1466" t="str">
            <v>G-SG</v>
          </cell>
          <cell r="D1466" t="str">
            <v>G-SG</v>
          </cell>
          <cell r="E1466" t="str">
            <v>G-SG</v>
          </cell>
          <cell r="F1466" t="str">
            <v>G-SG</v>
          </cell>
          <cell r="H1466" t="str">
            <v>PLNT</v>
          </cell>
          <cell r="I1466" t="str">
            <v>PLNT</v>
          </cell>
          <cell r="J1466" t="str">
            <v>PLNT</v>
          </cell>
          <cell r="K1466" t="str">
            <v>PLNT</v>
          </cell>
          <cell r="L1466" t="str">
            <v>PLNT</v>
          </cell>
        </row>
        <row r="1467">
          <cell r="B1467" t="str">
            <v>G-DGU</v>
          </cell>
          <cell r="C1467" t="str">
            <v>G-DGU</v>
          </cell>
          <cell r="D1467" t="str">
            <v>G-DGU</v>
          </cell>
          <cell r="E1467" t="str">
            <v>G-DGU</v>
          </cell>
          <cell r="F1467" t="str">
            <v>G-DGU</v>
          </cell>
          <cell r="H1467" t="str">
            <v>PLNT</v>
          </cell>
          <cell r="I1467" t="str">
            <v>PLNT</v>
          </cell>
          <cell r="J1467" t="str">
            <v>PLNT</v>
          </cell>
          <cell r="K1467" t="str">
            <v>PLNT</v>
          </cell>
          <cell r="L1467" t="str">
            <v>PLNT</v>
          </cell>
        </row>
        <row r="1471">
          <cell r="B1471" t="str">
            <v>G-SITUS</v>
          </cell>
          <cell r="C1471" t="str">
            <v>G-SITUS</v>
          </cell>
          <cell r="D1471" t="str">
            <v>G-SITUS</v>
          </cell>
          <cell r="E1471" t="str">
            <v>G-SITUS</v>
          </cell>
          <cell r="F1471" t="str">
            <v>G-SITUS</v>
          </cell>
          <cell r="H1471" t="str">
            <v>PLNT</v>
          </cell>
          <cell r="I1471" t="str">
            <v>PLNT</v>
          </cell>
          <cell r="J1471" t="str">
            <v>PLNT</v>
          </cell>
          <cell r="K1471" t="str">
            <v>PLNT</v>
          </cell>
          <cell r="L1471" t="str">
            <v>PLNT</v>
          </cell>
        </row>
        <row r="1472">
          <cell r="B1472" t="str">
            <v>PT</v>
          </cell>
          <cell r="C1472" t="str">
            <v>PT</v>
          </cell>
          <cell r="D1472" t="str">
            <v>PT</v>
          </cell>
          <cell r="E1472" t="str">
            <v>PT</v>
          </cell>
          <cell r="F1472" t="str">
            <v>PT</v>
          </cell>
          <cell r="H1472" t="str">
            <v>PLNT</v>
          </cell>
          <cell r="I1472" t="str">
            <v>PLNT</v>
          </cell>
          <cell r="J1472" t="str">
            <v>PLNT</v>
          </cell>
          <cell r="K1472" t="str">
            <v>PLNT</v>
          </cell>
          <cell r="L1472" t="str">
            <v>PLNT</v>
          </cell>
        </row>
        <row r="1473">
          <cell r="B1473" t="str">
            <v>PT</v>
          </cell>
          <cell r="C1473" t="str">
            <v>PT</v>
          </cell>
          <cell r="D1473" t="str">
            <v>PT</v>
          </cell>
          <cell r="E1473" t="str">
            <v>PT</v>
          </cell>
          <cell r="F1473" t="str">
            <v>PT</v>
          </cell>
          <cell r="H1473" t="str">
            <v>PLNT</v>
          </cell>
          <cell r="I1473" t="str">
            <v>PLNT</v>
          </cell>
          <cell r="J1473" t="str">
            <v>PLNT</v>
          </cell>
          <cell r="K1473" t="str">
            <v>PLNT</v>
          </cell>
          <cell r="L1473" t="str">
            <v>PLNT</v>
          </cell>
        </row>
        <row r="1474">
          <cell r="B1474" t="str">
            <v>PTD</v>
          </cell>
          <cell r="C1474" t="str">
            <v>PTD</v>
          </cell>
          <cell r="D1474" t="str">
            <v>PTD</v>
          </cell>
          <cell r="E1474" t="str">
            <v>PTD</v>
          </cell>
          <cell r="F1474" t="str">
            <v>PTD</v>
          </cell>
          <cell r="H1474" t="str">
            <v>PLNT</v>
          </cell>
          <cell r="I1474" t="str">
            <v>PLNT</v>
          </cell>
          <cell r="J1474" t="str">
            <v>PLNT</v>
          </cell>
          <cell r="K1474" t="str">
            <v>PLNT</v>
          </cell>
          <cell r="L1474" t="str">
            <v>PLNT</v>
          </cell>
        </row>
        <row r="1475">
          <cell r="B1475" t="str">
            <v>G-SG</v>
          </cell>
          <cell r="C1475" t="str">
            <v>G-SG</v>
          </cell>
          <cell r="D1475" t="str">
            <v>G-SG</v>
          </cell>
          <cell r="E1475" t="str">
            <v>G-SG</v>
          </cell>
          <cell r="F1475" t="str">
            <v>G-SG</v>
          </cell>
          <cell r="H1475" t="str">
            <v>PLNT</v>
          </cell>
          <cell r="I1475" t="str">
            <v>PLNT</v>
          </cell>
          <cell r="J1475" t="str">
            <v>PLNT</v>
          </cell>
          <cell r="K1475" t="str">
            <v>PLNT</v>
          </cell>
          <cell r="L1475" t="str">
            <v>PLNT</v>
          </cell>
        </row>
        <row r="1476">
          <cell r="B1476" t="str">
            <v>G-DGU</v>
          </cell>
          <cell r="C1476" t="str">
            <v>G-DGU</v>
          </cell>
          <cell r="D1476" t="str">
            <v>G-DGU</v>
          </cell>
          <cell r="E1476" t="str">
            <v>G-DGU</v>
          </cell>
          <cell r="F1476" t="str">
            <v>G-DGU</v>
          </cell>
          <cell r="H1476" t="str">
            <v>PLNT</v>
          </cell>
          <cell r="I1476" t="str">
            <v>PLNT</v>
          </cell>
          <cell r="J1476" t="str">
            <v>PLNT</v>
          </cell>
          <cell r="K1476" t="str">
            <v>PLNT</v>
          </cell>
          <cell r="L1476" t="str">
            <v>PLNT</v>
          </cell>
        </row>
        <row r="1480">
          <cell r="B1480" t="str">
            <v>G-SITUS</v>
          </cell>
          <cell r="C1480" t="str">
            <v>G-SITUS</v>
          </cell>
          <cell r="D1480" t="str">
            <v>G-SITUS</v>
          </cell>
          <cell r="E1480" t="str">
            <v>G-SITUS</v>
          </cell>
          <cell r="F1480" t="str">
            <v>G-SITUS</v>
          </cell>
          <cell r="H1480" t="str">
            <v>PLNT</v>
          </cell>
          <cell r="I1480" t="str">
            <v>PLNT</v>
          </cell>
          <cell r="J1480" t="str">
            <v>PLNT</v>
          </cell>
          <cell r="K1480" t="str">
            <v>PLNT</v>
          </cell>
          <cell r="L1480" t="str">
            <v>PLNT</v>
          </cell>
        </row>
        <row r="1481">
          <cell r="B1481" t="str">
            <v>PT</v>
          </cell>
          <cell r="C1481" t="str">
            <v>PT</v>
          </cell>
          <cell r="D1481" t="str">
            <v>PT</v>
          </cell>
          <cell r="E1481" t="str">
            <v>PT</v>
          </cell>
          <cell r="F1481" t="str">
            <v>PT</v>
          </cell>
          <cell r="H1481" t="str">
            <v>PLNT</v>
          </cell>
          <cell r="I1481" t="str">
            <v>PLNT</v>
          </cell>
          <cell r="J1481" t="str">
            <v>PLNT</v>
          </cell>
          <cell r="K1481" t="str">
            <v>PLNT</v>
          </cell>
          <cell r="L1481" t="str">
            <v>PLNT</v>
          </cell>
        </row>
        <row r="1482">
          <cell r="B1482" t="str">
            <v>G-SG</v>
          </cell>
          <cell r="C1482" t="str">
            <v>G-SG</v>
          </cell>
          <cell r="D1482" t="str">
            <v>G-SG</v>
          </cell>
          <cell r="E1482" t="str">
            <v>G-SG</v>
          </cell>
          <cell r="F1482" t="str">
            <v>G-SG</v>
          </cell>
          <cell r="H1482" t="str">
            <v>PLNT</v>
          </cell>
          <cell r="I1482" t="str">
            <v>PLNT</v>
          </cell>
          <cell r="J1482" t="str">
            <v>PLNT</v>
          </cell>
          <cell r="K1482" t="str">
            <v>PLNT</v>
          </cell>
          <cell r="L1482" t="str">
            <v>PLNT</v>
          </cell>
        </row>
        <row r="1483">
          <cell r="B1483" t="str">
            <v>PTD</v>
          </cell>
          <cell r="C1483" t="str">
            <v>PTD</v>
          </cell>
          <cell r="D1483" t="str">
            <v>PTD</v>
          </cell>
          <cell r="E1483" t="str">
            <v>PTD</v>
          </cell>
          <cell r="F1483" t="str">
            <v>PTD</v>
          </cell>
          <cell r="H1483" t="str">
            <v>PLNT</v>
          </cell>
          <cell r="I1483" t="str">
            <v>PLNT</v>
          </cell>
          <cell r="J1483" t="str">
            <v>PLNT</v>
          </cell>
          <cell r="K1483" t="str">
            <v>PLNT</v>
          </cell>
          <cell r="L1483" t="str">
            <v>PLNT</v>
          </cell>
        </row>
        <row r="1484">
          <cell r="B1484" t="str">
            <v>P</v>
          </cell>
          <cell r="C1484" t="str">
            <v>P</v>
          </cell>
          <cell r="D1484" t="str">
            <v>P</v>
          </cell>
          <cell r="E1484" t="str">
            <v>P</v>
          </cell>
          <cell r="F1484" t="str">
            <v>P</v>
          </cell>
          <cell r="H1484" t="str">
            <v>PLNT</v>
          </cell>
          <cell r="I1484" t="str">
            <v>PLNT</v>
          </cell>
          <cell r="J1484" t="str">
            <v>PLNT</v>
          </cell>
          <cell r="K1484" t="str">
            <v>PLNT</v>
          </cell>
          <cell r="L1484" t="str">
            <v>PLNT</v>
          </cell>
        </row>
        <row r="1485">
          <cell r="B1485" t="str">
            <v>PT</v>
          </cell>
          <cell r="C1485" t="str">
            <v>PT</v>
          </cell>
          <cell r="D1485" t="str">
            <v>PT</v>
          </cell>
          <cell r="E1485" t="str">
            <v>PT</v>
          </cell>
          <cell r="F1485" t="str">
            <v>PT</v>
          </cell>
          <cell r="H1485" t="str">
            <v>PLNT</v>
          </cell>
          <cell r="I1485" t="str">
            <v>PLNT</v>
          </cell>
          <cell r="J1485" t="str">
            <v>PLNT</v>
          </cell>
          <cell r="K1485" t="str">
            <v>PLNT</v>
          </cell>
          <cell r="L1485" t="str">
            <v>PLNT</v>
          </cell>
        </row>
        <row r="1486">
          <cell r="B1486" t="str">
            <v>G-SG</v>
          </cell>
          <cell r="C1486" t="str">
            <v>G-SG</v>
          </cell>
          <cell r="D1486" t="str">
            <v>G-SG</v>
          </cell>
          <cell r="E1486" t="str">
            <v>G-SG</v>
          </cell>
          <cell r="F1486" t="str">
            <v>G-SG</v>
          </cell>
          <cell r="H1486" t="str">
            <v>PLNT</v>
          </cell>
          <cell r="I1486" t="str">
            <v>PLNT</v>
          </cell>
          <cell r="J1486" t="str">
            <v>PLNT</v>
          </cell>
          <cell r="K1486" t="str">
            <v>PLNT</v>
          </cell>
          <cell r="L1486" t="str">
            <v>PLNT</v>
          </cell>
        </row>
        <row r="1487">
          <cell r="B1487" t="str">
            <v>G-SG</v>
          </cell>
          <cell r="C1487" t="str">
            <v>G-SG</v>
          </cell>
          <cell r="D1487" t="str">
            <v>G-SG</v>
          </cell>
          <cell r="E1487" t="str">
            <v>G-SG</v>
          </cell>
          <cell r="F1487" t="str">
            <v>G-SG</v>
          </cell>
          <cell r="H1487" t="str">
            <v>PLNT</v>
          </cell>
          <cell r="I1487" t="str">
            <v>PLNT</v>
          </cell>
          <cell r="J1487" t="str">
            <v>PLNT</v>
          </cell>
          <cell r="K1487" t="str">
            <v>PLNT</v>
          </cell>
          <cell r="L1487" t="str">
            <v>PLNT</v>
          </cell>
        </row>
        <row r="1491">
          <cell r="B1491" t="str">
            <v>G-SITUS</v>
          </cell>
          <cell r="C1491" t="str">
            <v>G-SITUS</v>
          </cell>
          <cell r="D1491" t="str">
            <v>G-SITUS</v>
          </cell>
          <cell r="E1491" t="str">
            <v>G-SITUS</v>
          </cell>
          <cell r="F1491" t="str">
            <v>G-SITUS</v>
          </cell>
          <cell r="H1491" t="str">
            <v>PLNT</v>
          </cell>
          <cell r="I1491" t="str">
            <v>PLNT</v>
          </cell>
          <cell r="J1491" t="str">
            <v>PLNT</v>
          </cell>
          <cell r="K1491" t="str">
            <v>PLNT</v>
          </cell>
          <cell r="L1491" t="str">
            <v>PLNT</v>
          </cell>
        </row>
        <row r="1492">
          <cell r="B1492" t="str">
            <v>PT</v>
          </cell>
          <cell r="C1492" t="str">
            <v>PT</v>
          </cell>
          <cell r="D1492" t="str">
            <v>PT</v>
          </cell>
          <cell r="E1492" t="str">
            <v>PT</v>
          </cell>
          <cell r="F1492" t="str">
            <v>PT</v>
          </cell>
          <cell r="H1492" t="str">
            <v>PLNT</v>
          </cell>
          <cell r="I1492" t="str">
            <v>PLNT</v>
          </cell>
          <cell r="J1492" t="str">
            <v>PLNT</v>
          </cell>
          <cell r="K1492" t="str">
            <v>PLNT</v>
          </cell>
          <cell r="L1492" t="str">
            <v>PLNT</v>
          </cell>
        </row>
        <row r="1493">
          <cell r="B1493" t="str">
            <v>PT</v>
          </cell>
          <cell r="C1493" t="str">
            <v>PT</v>
          </cell>
          <cell r="D1493" t="str">
            <v>PT</v>
          </cell>
          <cell r="E1493" t="str">
            <v>PT</v>
          </cell>
          <cell r="F1493" t="str">
            <v>PT</v>
          </cell>
          <cell r="H1493" t="str">
            <v>PLNT</v>
          </cell>
          <cell r="I1493" t="str">
            <v>PLNT</v>
          </cell>
          <cell r="J1493" t="str">
            <v>PLNT</v>
          </cell>
          <cell r="K1493" t="str">
            <v>PLNT</v>
          </cell>
          <cell r="L1493" t="str">
            <v>PLNT</v>
          </cell>
        </row>
        <row r="1494">
          <cell r="B1494" t="str">
            <v>PTD</v>
          </cell>
          <cell r="C1494" t="str">
            <v>PTD</v>
          </cell>
          <cell r="D1494" t="str">
            <v>PTD</v>
          </cell>
          <cell r="E1494" t="str">
            <v>PTD</v>
          </cell>
          <cell r="F1494" t="str">
            <v>PTD</v>
          </cell>
          <cell r="H1494" t="str">
            <v>PLNT</v>
          </cell>
          <cell r="I1494" t="str">
            <v>PLNT</v>
          </cell>
          <cell r="J1494" t="str">
            <v>PLNT</v>
          </cell>
          <cell r="K1494" t="str">
            <v>PLNT</v>
          </cell>
          <cell r="L1494" t="str">
            <v>PLNT</v>
          </cell>
        </row>
        <row r="1495">
          <cell r="B1495" t="str">
            <v>P</v>
          </cell>
          <cell r="C1495" t="str">
            <v>P</v>
          </cell>
          <cell r="D1495" t="str">
            <v>P</v>
          </cell>
          <cell r="E1495" t="str">
            <v>P</v>
          </cell>
          <cell r="F1495" t="str">
            <v>P</v>
          </cell>
          <cell r="H1495" t="str">
            <v>PLNT</v>
          </cell>
          <cell r="I1495" t="str">
            <v>PLNT</v>
          </cell>
          <cell r="J1495" t="str">
            <v>PLNT</v>
          </cell>
          <cell r="K1495" t="str">
            <v>PLNT</v>
          </cell>
          <cell r="L1495" t="str">
            <v>PLNT</v>
          </cell>
        </row>
        <row r="1496">
          <cell r="B1496" t="str">
            <v>G-SG</v>
          </cell>
          <cell r="C1496" t="str">
            <v>G-SG</v>
          </cell>
          <cell r="D1496" t="str">
            <v>G-SG</v>
          </cell>
          <cell r="E1496" t="str">
            <v>G-SG</v>
          </cell>
          <cell r="F1496" t="str">
            <v>G-SG</v>
          </cell>
          <cell r="H1496" t="str">
            <v>PLNT</v>
          </cell>
          <cell r="I1496" t="str">
            <v>PLNT</v>
          </cell>
          <cell r="J1496" t="str">
            <v>PLNT</v>
          </cell>
          <cell r="K1496" t="str">
            <v>PLNT</v>
          </cell>
          <cell r="L1496" t="str">
            <v>PLNT</v>
          </cell>
        </row>
        <row r="1497">
          <cell r="B1497" t="str">
            <v>G-SG</v>
          </cell>
          <cell r="C1497" t="str">
            <v>G-SG</v>
          </cell>
          <cell r="D1497" t="str">
            <v>G-SG</v>
          </cell>
          <cell r="E1497" t="str">
            <v>G-SG</v>
          </cell>
          <cell r="F1497" t="str">
            <v>G-SG</v>
          </cell>
          <cell r="H1497" t="str">
            <v>PLNT</v>
          </cell>
          <cell r="I1497" t="str">
            <v>PLNT</v>
          </cell>
          <cell r="J1497" t="str">
            <v>PLNT</v>
          </cell>
          <cell r="K1497" t="str">
            <v>PLNT</v>
          </cell>
          <cell r="L1497" t="str">
            <v>PLNT</v>
          </cell>
        </row>
        <row r="1498">
          <cell r="B1498" t="str">
            <v>G-SG</v>
          </cell>
          <cell r="C1498" t="str">
            <v>G-SG</v>
          </cell>
          <cell r="D1498" t="str">
            <v>G-SG</v>
          </cell>
          <cell r="E1498" t="str">
            <v>G-SG</v>
          </cell>
          <cell r="F1498" t="str">
            <v>G-SG</v>
          </cell>
          <cell r="H1498" t="str">
            <v>PLNT</v>
          </cell>
          <cell r="I1498" t="str">
            <v>PLNT</v>
          </cell>
          <cell r="J1498" t="str">
            <v>PLNT</v>
          </cell>
          <cell r="K1498" t="str">
            <v>PLNT</v>
          </cell>
          <cell r="L1498" t="str">
            <v>PLNT</v>
          </cell>
        </row>
        <row r="1502">
          <cell r="B1502" t="str">
            <v>G-SITUS</v>
          </cell>
          <cell r="C1502" t="str">
            <v>G-SITUS</v>
          </cell>
          <cell r="D1502" t="str">
            <v>G-SITUS</v>
          </cell>
          <cell r="E1502" t="str">
            <v>G-SITUS</v>
          </cell>
          <cell r="F1502" t="str">
            <v>G-SITUS</v>
          </cell>
          <cell r="H1502" t="str">
            <v>PLNT</v>
          </cell>
          <cell r="I1502" t="str">
            <v>PLNT</v>
          </cell>
          <cell r="J1502" t="str">
            <v>PLNT</v>
          </cell>
          <cell r="K1502" t="str">
            <v>PLNT</v>
          </cell>
          <cell r="L1502" t="str">
            <v>PLNT</v>
          </cell>
        </row>
        <row r="1503">
          <cell r="B1503" t="str">
            <v>G-DGP</v>
          </cell>
          <cell r="C1503" t="str">
            <v>G-DGP</v>
          </cell>
          <cell r="D1503" t="str">
            <v>G-DGP</v>
          </cell>
          <cell r="E1503" t="str">
            <v>G-DGP</v>
          </cell>
          <cell r="F1503" t="str">
            <v>G-DGP</v>
          </cell>
          <cell r="H1503" t="str">
            <v>PLNT</v>
          </cell>
          <cell r="I1503" t="str">
            <v>PLNT</v>
          </cell>
          <cell r="J1503" t="str">
            <v>PLNT</v>
          </cell>
          <cell r="K1503" t="str">
            <v>PLNT</v>
          </cell>
          <cell r="L1503" t="str">
            <v>PLNT</v>
          </cell>
        </row>
        <row r="1504">
          <cell r="B1504" t="str">
            <v>G-SG</v>
          </cell>
          <cell r="C1504" t="str">
            <v>G-SG</v>
          </cell>
          <cell r="D1504" t="str">
            <v>G-SG</v>
          </cell>
          <cell r="E1504" t="str">
            <v>G-SG</v>
          </cell>
          <cell r="F1504" t="str">
            <v>G-SG</v>
          </cell>
          <cell r="H1504" t="str">
            <v>PLNT</v>
          </cell>
          <cell r="I1504" t="str">
            <v>PLNT</v>
          </cell>
          <cell r="J1504" t="str">
            <v>PLNT</v>
          </cell>
          <cell r="K1504" t="str">
            <v>PLNT</v>
          </cell>
          <cell r="L1504" t="str">
            <v>PLNT</v>
          </cell>
        </row>
        <row r="1505">
          <cell r="B1505" t="str">
            <v>PTD</v>
          </cell>
          <cell r="C1505" t="str">
            <v>PTD</v>
          </cell>
          <cell r="D1505" t="str">
            <v>PTD</v>
          </cell>
          <cell r="E1505" t="str">
            <v>PTD</v>
          </cell>
          <cell r="F1505" t="str">
            <v>PTD</v>
          </cell>
          <cell r="H1505" t="str">
            <v>PLNT</v>
          </cell>
          <cell r="I1505" t="str">
            <v>PLNT</v>
          </cell>
          <cell r="J1505" t="str">
            <v>PLNT</v>
          </cell>
          <cell r="K1505" t="str">
            <v>PLNT</v>
          </cell>
          <cell r="L1505" t="str">
            <v>PLNT</v>
          </cell>
        </row>
        <row r="1506">
          <cell r="B1506" t="str">
            <v>G-DGU</v>
          </cell>
          <cell r="C1506" t="str">
            <v>G-DGU</v>
          </cell>
          <cell r="D1506" t="str">
            <v>G-DGU</v>
          </cell>
          <cell r="E1506" t="str">
            <v>G-DGU</v>
          </cell>
          <cell r="F1506" t="str">
            <v>G-DGU</v>
          </cell>
          <cell r="H1506" t="str">
            <v>PLNT</v>
          </cell>
          <cell r="I1506" t="str">
            <v>PLNT</v>
          </cell>
          <cell r="J1506" t="str">
            <v>PLNT</v>
          </cell>
          <cell r="K1506" t="str">
            <v>PLNT</v>
          </cell>
          <cell r="L1506" t="str">
            <v>PLNT</v>
          </cell>
        </row>
        <row r="1507">
          <cell r="B1507" t="str">
            <v>P</v>
          </cell>
          <cell r="C1507" t="str">
            <v>P</v>
          </cell>
          <cell r="D1507" t="str">
            <v>P</v>
          </cell>
          <cell r="E1507" t="str">
            <v>P</v>
          </cell>
          <cell r="F1507" t="str">
            <v>P</v>
          </cell>
          <cell r="H1507" t="str">
            <v>PLNT</v>
          </cell>
          <cell r="I1507" t="str">
            <v>PLNT</v>
          </cell>
          <cell r="J1507" t="str">
            <v>PLNT</v>
          </cell>
          <cell r="K1507" t="str">
            <v>PLNT</v>
          </cell>
          <cell r="L1507" t="str">
            <v>PLNT</v>
          </cell>
        </row>
        <row r="1508">
          <cell r="B1508" t="str">
            <v>G-SG</v>
          </cell>
          <cell r="C1508" t="str">
            <v>G-SG</v>
          </cell>
          <cell r="D1508" t="str">
            <v>G-SG</v>
          </cell>
          <cell r="E1508" t="str">
            <v>G-SG</v>
          </cell>
          <cell r="F1508" t="str">
            <v>G-SG</v>
          </cell>
          <cell r="H1508" t="str">
            <v>PLNT</v>
          </cell>
          <cell r="I1508" t="str">
            <v>PLNT</v>
          </cell>
          <cell r="J1508" t="str">
            <v>PLNT</v>
          </cell>
          <cell r="K1508" t="str">
            <v>PLNT</v>
          </cell>
          <cell r="L1508" t="str">
            <v>PLNT</v>
          </cell>
        </row>
        <row r="1509">
          <cell r="B1509" t="str">
            <v>G-SG</v>
          </cell>
          <cell r="C1509" t="str">
            <v>G-SG</v>
          </cell>
          <cell r="D1509" t="str">
            <v>G-SG</v>
          </cell>
          <cell r="E1509" t="str">
            <v>G-SG</v>
          </cell>
          <cell r="F1509" t="str">
            <v>G-SG</v>
          </cell>
          <cell r="H1509" t="str">
            <v>PLNT</v>
          </cell>
          <cell r="I1509" t="str">
            <v>PLNT</v>
          </cell>
          <cell r="J1509" t="str">
            <v>PLNT</v>
          </cell>
          <cell r="K1509" t="str">
            <v>PLNT</v>
          </cell>
          <cell r="L1509" t="str">
            <v>PLNT</v>
          </cell>
        </row>
        <row r="1513">
          <cell r="B1513" t="str">
            <v>G-SITUS</v>
          </cell>
          <cell r="C1513" t="str">
            <v>G-SITUS</v>
          </cell>
          <cell r="D1513" t="str">
            <v>G-SITUS</v>
          </cell>
          <cell r="E1513" t="str">
            <v>G-SITUS</v>
          </cell>
          <cell r="F1513" t="str">
            <v>G-SITUS</v>
          </cell>
          <cell r="H1513" t="str">
            <v>PLNT</v>
          </cell>
          <cell r="I1513" t="str">
            <v>PLNT</v>
          </cell>
          <cell r="J1513" t="str">
            <v>PLNT</v>
          </cell>
          <cell r="K1513" t="str">
            <v>PLNT</v>
          </cell>
          <cell r="L1513" t="str">
            <v>PLNT</v>
          </cell>
        </row>
        <row r="1514">
          <cell r="B1514" t="str">
            <v>G-DGP</v>
          </cell>
          <cell r="C1514" t="str">
            <v>G-DGP</v>
          </cell>
          <cell r="D1514" t="str">
            <v>G-DGP</v>
          </cell>
          <cell r="E1514" t="str">
            <v>G-DGP</v>
          </cell>
          <cell r="F1514" t="str">
            <v>G-DGP</v>
          </cell>
          <cell r="H1514" t="str">
            <v>PLNT</v>
          </cell>
          <cell r="I1514" t="str">
            <v>PLNT</v>
          </cell>
          <cell r="J1514" t="str">
            <v>PLNT</v>
          </cell>
          <cell r="K1514" t="str">
            <v>PLNT</v>
          </cell>
          <cell r="L1514" t="str">
            <v>PLNT</v>
          </cell>
        </row>
        <row r="1515">
          <cell r="B1515" t="str">
            <v>G-DGU</v>
          </cell>
          <cell r="C1515" t="str">
            <v>G-DGU</v>
          </cell>
          <cell r="D1515" t="str">
            <v>G-DGU</v>
          </cell>
          <cell r="E1515" t="str">
            <v>G-DGU</v>
          </cell>
          <cell r="F1515" t="str">
            <v>G-DGU</v>
          </cell>
          <cell r="H1515" t="str">
            <v>PLNT</v>
          </cell>
          <cell r="I1515" t="str">
            <v>PLNT</v>
          </cell>
          <cell r="J1515" t="str">
            <v>PLNT</v>
          </cell>
          <cell r="K1515" t="str">
            <v>PLNT</v>
          </cell>
          <cell r="L1515" t="str">
            <v>PLNT</v>
          </cell>
        </row>
        <row r="1516">
          <cell r="B1516" t="str">
            <v>PTD</v>
          </cell>
          <cell r="C1516" t="str">
            <v>PTD</v>
          </cell>
          <cell r="D1516" t="str">
            <v>PTD</v>
          </cell>
          <cell r="E1516" t="str">
            <v>PTD</v>
          </cell>
          <cell r="F1516" t="str">
            <v>PTD</v>
          </cell>
          <cell r="H1516" t="str">
            <v>PLNT</v>
          </cell>
          <cell r="I1516" t="str">
            <v>PLNT</v>
          </cell>
          <cell r="J1516" t="str">
            <v>PLNT</v>
          </cell>
          <cell r="K1516" t="str">
            <v>PLNT</v>
          </cell>
          <cell r="L1516" t="str">
            <v>PLNT</v>
          </cell>
        </row>
        <row r="1517">
          <cell r="B1517" t="str">
            <v>CUST</v>
          </cell>
          <cell r="C1517" t="str">
            <v>CUST</v>
          </cell>
          <cell r="D1517" t="str">
            <v>CUST</v>
          </cell>
          <cell r="E1517" t="str">
            <v>CUST</v>
          </cell>
          <cell r="F1517" t="str">
            <v>CUST</v>
          </cell>
          <cell r="H1517" t="str">
            <v>PLNT</v>
          </cell>
          <cell r="I1517" t="str">
            <v>PLNT</v>
          </cell>
          <cell r="J1517" t="str">
            <v>PLNT</v>
          </cell>
          <cell r="K1517" t="str">
            <v>PLNT</v>
          </cell>
          <cell r="L1517" t="str">
            <v>PLNT</v>
          </cell>
        </row>
        <row r="1518">
          <cell r="B1518" t="str">
            <v>G-SG</v>
          </cell>
          <cell r="C1518" t="str">
            <v>G-SG</v>
          </cell>
          <cell r="D1518" t="str">
            <v>G-SG</v>
          </cell>
          <cell r="E1518" t="str">
            <v>G-SG</v>
          </cell>
          <cell r="F1518" t="str">
            <v>G-SG</v>
          </cell>
          <cell r="H1518" t="str">
            <v>PLNT</v>
          </cell>
          <cell r="I1518" t="str">
            <v>PLNT</v>
          </cell>
          <cell r="J1518" t="str">
            <v>PLNT</v>
          </cell>
          <cell r="K1518" t="str">
            <v>PLNT</v>
          </cell>
          <cell r="L1518" t="str">
            <v>PLNT</v>
          </cell>
        </row>
        <row r="1519">
          <cell r="B1519" t="str">
            <v>P</v>
          </cell>
          <cell r="C1519" t="str">
            <v>P</v>
          </cell>
          <cell r="D1519" t="str">
            <v>P</v>
          </cell>
          <cell r="E1519" t="str">
            <v>P</v>
          </cell>
          <cell r="F1519" t="str">
            <v>P</v>
          </cell>
          <cell r="H1519" t="str">
            <v>PLNT</v>
          </cell>
          <cell r="I1519" t="str">
            <v>PLNT</v>
          </cell>
          <cell r="J1519" t="str">
            <v>PLNT</v>
          </cell>
          <cell r="K1519" t="str">
            <v>PLNT</v>
          </cell>
          <cell r="L1519" t="str">
            <v>PLNT</v>
          </cell>
        </row>
        <row r="1520">
          <cell r="B1520" t="str">
            <v>G-SG</v>
          </cell>
          <cell r="C1520" t="str">
            <v>G-SG</v>
          </cell>
          <cell r="D1520" t="str">
            <v>G-SG</v>
          </cell>
          <cell r="E1520" t="str">
            <v>G-SG</v>
          </cell>
          <cell r="F1520" t="str">
            <v>G-SG</v>
          </cell>
          <cell r="H1520" t="str">
            <v>PLNT</v>
          </cell>
          <cell r="I1520" t="str">
            <v>PLNT</v>
          </cell>
          <cell r="J1520" t="str">
            <v>PLNT</v>
          </cell>
          <cell r="K1520" t="str">
            <v>PLNT</v>
          </cell>
          <cell r="L1520" t="str">
            <v>PLNT</v>
          </cell>
        </row>
        <row r="1521">
          <cell r="B1521" t="str">
            <v>G-SG</v>
          </cell>
          <cell r="C1521" t="str">
            <v>G-SG</v>
          </cell>
          <cell r="D1521" t="str">
            <v>G-SG</v>
          </cell>
          <cell r="E1521" t="str">
            <v>G-SG</v>
          </cell>
          <cell r="F1521" t="str">
            <v>G-SG</v>
          </cell>
          <cell r="H1521" t="str">
            <v>PLNT</v>
          </cell>
          <cell r="I1521" t="str">
            <v>PLNT</v>
          </cell>
          <cell r="J1521" t="str">
            <v>PLNT</v>
          </cell>
          <cell r="K1521" t="str">
            <v>PLNT</v>
          </cell>
          <cell r="L1521" t="str">
            <v>PLNT</v>
          </cell>
        </row>
        <row r="1525">
          <cell r="B1525" t="str">
            <v>G-SITUS</v>
          </cell>
          <cell r="C1525" t="str">
            <v>G-SITUS</v>
          </cell>
          <cell r="D1525" t="str">
            <v>G-SITUS</v>
          </cell>
          <cell r="E1525" t="str">
            <v>G-SITUS</v>
          </cell>
          <cell r="F1525" t="str">
            <v>G-SITUS</v>
          </cell>
          <cell r="H1525" t="str">
            <v>PLNT</v>
          </cell>
          <cell r="I1525" t="str">
            <v>PLNT</v>
          </cell>
          <cell r="J1525" t="str">
            <v>PLNT</v>
          </cell>
          <cell r="K1525" t="str">
            <v>PLNT</v>
          </cell>
          <cell r="L1525" t="str">
            <v>PLNT</v>
          </cell>
        </row>
        <row r="1526">
          <cell r="B1526" t="str">
            <v>PT</v>
          </cell>
          <cell r="C1526" t="str">
            <v>PT</v>
          </cell>
          <cell r="D1526" t="str">
            <v>PT</v>
          </cell>
          <cell r="E1526" t="str">
            <v>PT</v>
          </cell>
          <cell r="F1526" t="str">
            <v>PT</v>
          </cell>
          <cell r="H1526" t="str">
            <v>PLNT</v>
          </cell>
          <cell r="I1526" t="str">
            <v>PLNT</v>
          </cell>
          <cell r="J1526" t="str">
            <v>PLNT</v>
          </cell>
          <cell r="K1526" t="str">
            <v>PLNT</v>
          </cell>
          <cell r="L1526" t="str">
            <v>PLNT</v>
          </cell>
        </row>
        <row r="1527">
          <cell r="B1527" t="str">
            <v>PT</v>
          </cell>
          <cell r="C1527" t="str">
            <v>PT</v>
          </cell>
          <cell r="D1527" t="str">
            <v>PT</v>
          </cell>
          <cell r="E1527" t="str">
            <v>PT</v>
          </cell>
          <cell r="F1527" t="str">
            <v>PT</v>
          </cell>
          <cell r="H1527" t="str">
            <v>PLNT</v>
          </cell>
          <cell r="I1527" t="str">
            <v>PLNT</v>
          </cell>
          <cell r="J1527" t="str">
            <v>PLNT</v>
          </cell>
          <cell r="K1527" t="str">
            <v>PLNT</v>
          </cell>
          <cell r="L1527" t="str">
            <v>PLNT</v>
          </cell>
        </row>
        <row r="1528">
          <cell r="B1528" t="str">
            <v>CUST</v>
          </cell>
          <cell r="C1528" t="str">
            <v>CUST</v>
          </cell>
          <cell r="D1528" t="str">
            <v>CUST</v>
          </cell>
          <cell r="E1528" t="str">
            <v>CUST</v>
          </cell>
          <cell r="F1528" t="str">
            <v>CUST</v>
          </cell>
          <cell r="H1528" t="str">
            <v>CUST</v>
          </cell>
          <cell r="I1528" t="str">
            <v>CUST</v>
          </cell>
          <cell r="J1528" t="str">
            <v>CUST</v>
          </cell>
          <cell r="K1528" t="str">
            <v>CUST</v>
          </cell>
          <cell r="L1528" t="str">
            <v>CUST</v>
          </cell>
        </row>
        <row r="1529">
          <cell r="B1529" t="str">
            <v>PTD</v>
          </cell>
          <cell r="C1529" t="str">
            <v>PTD</v>
          </cell>
          <cell r="D1529" t="str">
            <v>PTD</v>
          </cell>
          <cell r="E1529" t="str">
            <v>PTD</v>
          </cell>
          <cell r="F1529" t="str">
            <v>PTD</v>
          </cell>
          <cell r="H1529" t="str">
            <v>PLNT</v>
          </cell>
          <cell r="I1529" t="str">
            <v>PLNT</v>
          </cell>
          <cell r="J1529" t="str">
            <v>PLNT</v>
          </cell>
          <cell r="K1529" t="str">
            <v>PLNT</v>
          </cell>
          <cell r="L1529" t="str">
            <v>PLNT</v>
          </cell>
        </row>
        <row r="1530">
          <cell r="B1530" t="str">
            <v>P</v>
          </cell>
          <cell r="C1530" t="str">
            <v>P</v>
          </cell>
          <cell r="D1530" t="str">
            <v>P</v>
          </cell>
          <cell r="E1530" t="str">
            <v>P</v>
          </cell>
          <cell r="F1530" t="str">
            <v>P</v>
          </cell>
          <cell r="H1530" t="str">
            <v>PLNT</v>
          </cell>
          <cell r="I1530" t="str">
            <v>PLNT</v>
          </cell>
          <cell r="J1530" t="str">
            <v>PLNT</v>
          </cell>
          <cell r="K1530" t="str">
            <v>PLNT</v>
          </cell>
          <cell r="L1530" t="str">
            <v>PLNT</v>
          </cell>
        </row>
        <row r="1531">
          <cell r="B1531" t="str">
            <v>G-SG</v>
          </cell>
          <cell r="C1531" t="str">
            <v>G-SG</v>
          </cell>
          <cell r="D1531" t="str">
            <v>G-SG</v>
          </cell>
          <cell r="E1531" t="str">
            <v>G-SG</v>
          </cell>
          <cell r="F1531" t="str">
            <v>G-SG</v>
          </cell>
          <cell r="H1531" t="str">
            <v>PLNT</v>
          </cell>
          <cell r="I1531" t="str">
            <v>PLNT</v>
          </cell>
          <cell r="J1531" t="str">
            <v>PLNT</v>
          </cell>
          <cell r="K1531" t="str">
            <v>PLNT</v>
          </cell>
          <cell r="L1531" t="str">
            <v>PLNT</v>
          </cell>
        </row>
        <row r="1532">
          <cell r="B1532" t="str">
            <v>G-SG</v>
          </cell>
          <cell r="C1532" t="str">
            <v>G-SG</v>
          </cell>
          <cell r="D1532" t="str">
            <v>G-SG</v>
          </cell>
          <cell r="E1532" t="str">
            <v>G-SG</v>
          </cell>
          <cell r="F1532" t="str">
            <v>G-SG</v>
          </cell>
          <cell r="H1532" t="str">
            <v>PLNT</v>
          </cell>
          <cell r="I1532" t="str">
            <v>PLNT</v>
          </cell>
          <cell r="J1532" t="str">
            <v>PLNT</v>
          </cell>
          <cell r="K1532" t="str">
            <v>PLNT</v>
          </cell>
          <cell r="L1532" t="str">
            <v>PLNT</v>
          </cell>
        </row>
        <row r="1536">
          <cell r="B1536" t="str">
            <v>P</v>
          </cell>
          <cell r="C1536" t="str">
            <v>P</v>
          </cell>
          <cell r="D1536" t="str">
            <v>P</v>
          </cell>
          <cell r="E1536" t="str">
            <v>P</v>
          </cell>
          <cell r="F1536" t="str">
            <v>P</v>
          </cell>
          <cell r="H1536" t="str">
            <v>ZERO</v>
          </cell>
          <cell r="I1536" t="str">
            <v>ZERO</v>
          </cell>
          <cell r="J1536" t="str">
            <v>ZERO</v>
          </cell>
          <cell r="K1536" t="str">
            <v>ZERO</v>
          </cell>
          <cell r="L1536" t="str">
            <v>ZERO</v>
          </cell>
        </row>
        <row r="1537">
          <cell r="B1537" t="str">
            <v>P</v>
          </cell>
          <cell r="C1537" t="str">
            <v>P</v>
          </cell>
          <cell r="D1537" t="str">
            <v>P</v>
          </cell>
          <cell r="E1537" t="str">
            <v>P</v>
          </cell>
          <cell r="F1537" t="str">
            <v>P</v>
          </cell>
          <cell r="H1537" t="str">
            <v>ZERO</v>
          </cell>
          <cell r="I1537" t="str">
            <v>ZERO</v>
          </cell>
          <cell r="J1537" t="str">
            <v>ZERO</v>
          </cell>
          <cell r="K1537" t="str">
            <v>ZERO</v>
          </cell>
          <cell r="L1537" t="str">
            <v>ZERO</v>
          </cell>
        </row>
        <row r="1542">
          <cell r="B1542" t="str">
            <v>P</v>
          </cell>
          <cell r="C1542" t="str">
            <v>P</v>
          </cell>
          <cell r="D1542" t="str">
            <v>P</v>
          </cell>
          <cell r="E1542" t="str">
            <v>P</v>
          </cell>
          <cell r="F1542" t="str">
            <v>P</v>
          </cell>
          <cell r="H1542" t="str">
            <v>PLNT</v>
          </cell>
          <cell r="I1542" t="str">
            <v>PLNT</v>
          </cell>
          <cell r="J1542" t="str">
            <v>PLNT</v>
          </cell>
          <cell r="K1542" t="str">
            <v>PLNT</v>
          </cell>
          <cell r="L1542" t="str">
            <v>PLNT</v>
          </cell>
        </row>
        <row r="1545">
          <cell r="B1545" t="str">
            <v>P</v>
          </cell>
          <cell r="C1545" t="str">
            <v>P</v>
          </cell>
          <cell r="D1545" t="str">
            <v>P</v>
          </cell>
          <cell r="E1545" t="str">
            <v>P</v>
          </cell>
          <cell r="F1545" t="str">
            <v>P</v>
          </cell>
          <cell r="H1545" t="str">
            <v>PLNT</v>
          </cell>
          <cell r="I1545" t="str">
            <v>PLNT</v>
          </cell>
          <cell r="J1545" t="str">
            <v>PLNT</v>
          </cell>
          <cell r="K1545" t="str">
            <v>PLNT</v>
          </cell>
          <cell r="L1545" t="str">
            <v>PLNT</v>
          </cell>
        </row>
        <row r="1550">
          <cell r="B1550" t="str">
            <v>G-SITUS</v>
          </cell>
          <cell r="C1550" t="str">
            <v>G-SITUS</v>
          </cell>
          <cell r="D1550" t="str">
            <v>G-SITUS</v>
          </cell>
          <cell r="E1550" t="str">
            <v>G-SITUS</v>
          </cell>
          <cell r="F1550" t="str">
            <v>G-SITUS</v>
          </cell>
          <cell r="H1550" t="str">
            <v>PLNT</v>
          </cell>
          <cell r="I1550" t="str">
            <v>PLNT</v>
          </cell>
          <cell r="J1550" t="str">
            <v>PLNT</v>
          </cell>
          <cell r="K1550" t="str">
            <v>PLNT</v>
          </cell>
          <cell r="L1550" t="str">
            <v>PLNT</v>
          </cell>
        </row>
        <row r="1551">
          <cell r="B1551" t="str">
            <v>P</v>
          </cell>
          <cell r="C1551" t="str">
            <v>P</v>
          </cell>
          <cell r="D1551" t="str">
            <v>P</v>
          </cell>
          <cell r="E1551" t="str">
            <v>P</v>
          </cell>
          <cell r="F1551" t="str">
            <v>P</v>
          </cell>
          <cell r="H1551" t="str">
            <v>PLNT</v>
          </cell>
          <cell r="I1551" t="str">
            <v>PLNT</v>
          </cell>
          <cell r="J1551" t="str">
            <v>PLNT</v>
          </cell>
          <cell r="K1551" t="str">
            <v>PLNT</v>
          </cell>
          <cell r="L1551" t="str">
            <v>PLNT</v>
          </cell>
        </row>
        <row r="1552">
          <cell r="B1552" t="str">
            <v>PTD</v>
          </cell>
          <cell r="C1552" t="str">
            <v>PTD</v>
          </cell>
          <cell r="D1552" t="str">
            <v>PTD</v>
          </cell>
          <cell r="E1552" t="str">
            <v>PTD</v>
          </cell>
          <cell r="F1552" t="str">
            <v>PTD</v>
          </cell>
          <cell r="H1552" t="str">
            <v>PLNT</v>
          </cell>
          <cell r="I1552" t="str">
            <v>PLNT</v>
          </cell>
          <cell r="J1552" t="str">
            <v>PLNT</v>
          </cell>
          <cell r="K1552" t="str">
            <v>PLNT</v>
          </cell>
          <cell r="L1552" t="str">
            <v>PLNT</v>
          </cell>
        </row>
        <row r="1559">
          <cell r="B1559" t="str">
            <v>LABOR</v>
          </cell>
          <cell r="C1559" t="str">
            <v>LABOR</v>
          </cell>
          <cell r="D1559" t="str">
            <v>LABOR</v>
          </cell>
          <cell r="E1559" t="str">
            <v>LABOR</v>
          </cell>
          <cell r="F1559" t="str">
            <v>LABOR</v>
          </cell>
          <cell r="H1559" t="str">
            <v>PLNT</v>
          </cell>
          <cell r="I1559" t="str">
            <v>PLNT</v>
          </cell>
          <cell r="J1559" t="str">
            <v>PLNT</v>
          </cell>
          <cell r="K1559" t="str">
            <v>PLNT</v>
          </cell>
          <cell r="L1559" t="str">
            <v>PLNT</v>
          </cell>
        </row>
        <row r="1562">
          <cell r="B1562" t="str">
            <v>PTD</v>
          </cell>
          <cell r="C1562" t="str">
            <v>PTD</v>
          </cell>
          <cell r="D1562" t="str">
            <v>PTD</v>
          </cell>
          <cell r="E1562" t="str">
            <v>PTD</v>
          </cell>
          <cell r="F1562" t="str">
            <v>PTD</v>
          </cell>
          <cell r="H1562" t="str">
            <v>PLNT</v>
          </cell>
          <cell r="I1562" t="str">
            <v>PLNT</v>
          </cell>
          <cell r="J1562" t="str">
            <v>PLNT</v>
          </cell>
          <cell r="K1562" t="str">
            <v>PLNT</v>
          </cell>
          <cell r="L1562" t="str">
            <v>PLNT</v>
          </cell>
        </row>
        <row r="1566">
          <cell r="B1566" t="str">
            <v>G-SITUS</v>
          </cell>
          <cell r="C1566" t="str">
            <v>G-SITUS</v>
          </cell>
          <cell r="D1566" t="str">
            <v>G-SITUS</v>
          </cell>
          <cell r="E1566" t="str">
            <v>G-SITUS</v>
          </cell>
          <cell r="F1566" t="str">
            <v>G-SITUS</v>
          </cell>
          <cell r="H1566" t="str">
            <v>PLNT</v>
          </cell>
          <cell r="I1566" t="str">
            <v>PLNT</v>
          </cell>
          <cell r="J1566" t="str">
            <v>PLNT</v>
          </cell>
          <cell r="K1566" t="str">
            <v>PLNT</v>
          </cell>
          <cell r="L1566" t="str">
            <v>PLNT</v>
          </cell>
        </row>
        <row r="1567">
          <cell r="B1567" t="str">
            <v>PTD</v>
          </cell>
          <cell r="C1567" t="str">
            <v>PTD</v>
          </cell>
          <cell r="D1567" t="str">
            <v>PTD</v>
          </cell>
          <cell r="E1567" t="str">
            <v>PTD</v>
          </cell>
          <cell r="F1567" t="str">
            <v>PTD</v>
          </cell>
          <cell r="H1567" t="str">
            <v>PLNT</v>
          </cell>
          <cell r="I1567" t="str">
            <v>PLNT</v>
          </cell>
          <cell r="J1567" t="str">
            <v>PLNT</v>
          </cell>
          <cell r="K1567" t="str">
            <v>PLNT</v>
          </cell>
          <cell r="L1567" t="str">
            <v>PLNT</v>
          </cell>
        </row>
        <row r="1568">
          <cell r="B1568" t="str">
            <v>CUST</v>
          </cell>
          <cell r="C1568" t="str">
            <v>CUST</v>
          </cell>
          <cell r="D1568" t="str">
            <v>CUST</v>
          </cell>
          <cell r="E1568" t="str">
            <v>CUST</v>
          </cell>
          <cell r="F1568" t="str">
            <v>CUST</v>
          </cell>
          <cell r="H1568" t="str">
            <v>CUST</v>
          </cell>
          <cell r="I1568" t="str">
            <v>CUST</v>
          </cell>
          <cell r="J1568" t="str">
            <v>CUST</v>
          </cell>
          <cell r="K1568" t="str">
            <v>CUST</v>
          </cell>
          <cell r="L1568" t="str">
            <v>CUST</v>
          </cell>
        </row>
        <row r="1569">
          <cell r="B1569" t="str">
            <v>G-SG</v>
          </cell>
          <cell r="C1569" t="str">
            <v>G-SG</v>
          </cell>
          <cell r="D1569" t="str">
            <v>G-SG</v>
          </cell>
          <cell r="E1569" t="str">
            <v>G-SG</v>
          </cell>
          <cell r="F1569" t="str">
            <v>G-SG</v>
          </cell>
          <cell r="H1569" t="str">
            <v>PLNT</v>
          </cell>
          <cell r="I1569" t="str">
            <v>PLNT</v>
          </cell>
          <cell r="J1569" t="str">
            <v>PLNT</v>
          </cell>
          <cell r="K1569" t="str">
            <v>PLNT</v>
          </cell>
          <cell r="L1569" t="str">
            <v>PLNT</v>
          </cell>
        </row>
        <row r="1570">
          <cell r="B1570" t="str">
            <v>PT</v>
          </cell>
          <cell r="C1570" t="str">
            <v>PT</v>
          </cell>
          <cell r="D1570" t="str">
            <v>PT</v>
          </cell>
          <cell r="E1570" t="str">
            <v>PT</v>
          </cell>
          <cell r="F1570" t="str">
            <v>PT</v>
          </cell>
          <cell r="H1570" t="str">
            <v>PLNT</v>
          </cell>
          <cell r="I1570" t="str">
            <v>PLNT</v>
          </cell>
          <cell r="J1570" t="str">
            <v>PLNT</v>
          </cell>
          <cell r="K1570" t="str">
            <v>PLNT</v>
          </cell>
          <cell r="L1570" t="str">
            <v>PLNT</v>
          </cell>
        </row>
        <row r="1571">
          <cell r="B1571" t="str">
            <v>PT</v>
          </cell>
          <cell r="C1571" t="str">
            <v>PT</v>
          </cell>
          <cell r="D1571" t="str">
            <v>PT</v>
          </cell>
          <cell r="E1571" t="str">
            <v>PT</v>
          </cell>
          <cell r="F1571" t="str">
            <v>PT</v>
          </cell>
          <cell r="H1571" t="str">
            <v>PLNT</v>
          </cell>
          <cell r="I1571" t="str">
            <v>PLNT</v>
          </cell>
          <cell r="J1571" t="str">
            <v>PLNT</v>
          </cell>
          <cell r="K1571" t="str">
            <v>PLNT</v>
          </cell>
          <cell r="L1571" t="str">
            <v>PLNT</v>
          </cell>
        </row>
        <row r="1575">
          <cell r="B1575" t="str">
            <v>G-SITUS</v>
          </cell>
          <cell r="C1575" t="str">
            <v>G-SITUS</v>
          </cell>
          <cell r="D1575" t="str">
            <v>G-SITUS</v>
          </cell>
          <cell r="E1575" t="str">
            <v>G-SITUS</v>
          </cell>
          <cell r="F1575" t="str">
            <v>G-SITUS</v>
          </cell>
          <cell r="H1575" t="str">
            <v>PLNT</v>
          </cell>
          <cell r="I1575" t="str">
            <v>PLNT</v>
          </cell>
          <cell r="J1575" t="str">
            <v>PLNT</v>
          </cell>
          <cell r="K1575" t="str">
            <v>PLNT</v>
          </cell>
          <cell r="L1575" t="str">
            <v>PLNT</v>
          </cell>
        </row>
        <row r="1576">
          <cell r="B1576" t="str">
            <v>PTD</v>
          </cell>
          <cell r="C1576" t="str">
            <v>PTD</v>
          </cell>
          <cell r="D1576" t="str">
            <v>PTD</v>
          </cell>
          <cell r="E1576" t="str">
            <v>PTD</v>
          </cell>
          <cell r="F1576" t="str">
            <v>PTD</v>
          </cell>
          <cell r="H1576" t="str">
            <v>PLNT</v>
          </cell>
          <cell r="I1576" t="str">
            <v>PLNT</v>
          </cell>
          <cell r="J1576" t="str">
            <v>PLNT</v>
          </cell>
          <cell r="K1576" t="str">
            <v>PLNT</v>
          </cell>
          <cell r="L1576" t="str">
            <v>PLNT</v>
          </cell>
        </row>
        <row r="1577">
          <cell r="B1577" t="str">
            <v>G-SG</v>
          </cell>
          <cell r="C1577" t="str">
            <v>G-SG</v>
          </cell>
          <cell r="D1577" t="str">
            <v>G-SG</v>
          </cell>
          <cell r="E1577" t="str">
            <v>G-SG</v>
          </cell>
          <cell r="F1577" t="str">
            <v>G-SG</v>
          </cell>
          <cell r="H1577" t="str">
            <v>PLNT</v>
          </cell>
          <cell r="I1577" t="str">
            <v>PLNT</v>
          </cell>
          <cell r="J1577" t="str">
            <v>PLNT</v>
          </cell>
          <cell r="K1577" t="str">
            <v>PLNT</v>
          </cell>
          <cell r="L1577" t="str">
            <v>PLNT</v>
          </cell>
        </row>
        <row r="1578">
          <cell r="B1578" t="str">
            <v>PT</v>
          </cell>
          <cell r="C1578" t="str">
            <v>PT</v>
          </cell>
          <cell r="D1578" t="str">
            <v>PT</v>
          </cell>
          <cell r="E1578" t="str">
            <v>PT</v>
          </cell>
          <cell r="F1578" t="str">
            <v>PT</v>
          </cell>
          <cell r="H1578" t="str">
            <v>PLNT</v>
          </cell>
          <cell r="I1578" t="str">
            <v>PLNT</v>
          </cell>
          <cell r="J1578" t="str">
            <v>PLNT</v>
          </cell>
          <cell r="K1578" t="str">
            <v>PLNT</v>
          </cell>
          <cell r="L1578" t="str">
            <v>PLNT</v>
          </cell>
        </row>
        <row r="1579">
          <cell r="B1579" t="str">
            <v>PT</v>
          </cell>
          <cell r="C1579" t="str">
            <v>PT</v>
          </cell>
          <cell r="D1579" t="str">
            <v>PT</v>
          </cell>
          <cell r="E1579" t="str">
            <v>PT</v>
          </cell>
          <cell r="F1579" t="str">
            <v>PT</v>
          </cell>
          <cell r="H1579" t="str">
            <v>PLNT</v>
          </cell>
          <cell r="I1579" t="str">
            <v>PLNT</v>
          </cell>
          <cell r="J1579" t="str">
            <v>PLNT</v>
          </cell>
          <cell r="K1579" t="str">
            <v>PLNT</v>
          </cell>
          <cell r="L1579" t="str">
            <v>PLNT</v>
          </cell>
        </row>
        <row r="1585">
          <cell r="B1585" t="str">
            <v>I-SITUS</v>
          </cell>
          <cell r="C1585" t="str">
            <v>I-SITUS</v>
          </cell>
          <cell r="D1585" t="str">
            <v>I-SITUS</v>
          </cell>
          <cell r="E1585" t="str">
            <v>I-SITUS</v>
          </cell>
          <cell r="F1585" t="str">
            <v>I-SITUS</v>
          </cell>
          <cell r="H1585" t="str">
            <v>PLNT</v>
          </cell>
          <cell r="I1585" t="str">
            <v>PLNT</v>
          </cell>
          <cell r="J1585" t="str">
            <v>PLNT</v>
          </cell>
          <cell r="K1585" t="str">
            <v>PLNT</v>
          </cell>
          <cell r="L1585" t="str">
            <v>PLNT</v>
          </cell>
        </row>
        <row r="1586">
          <cell r="B1586" t="str">
            <v>PTD</v>
          </cell>
          <cell r="C1586" t="str">
            <v>PTD</v>
          </cell>
          <cell r="D1586" t="str">
            <v>PTD</v>
          </cell>
          <cell r="E1586" t="str">
            <v>PTD</v>
          </cell>
          <cell r="F1586" t="str">
            <v>PTD</v>
          </cell>
          <cell r="H1586" t="str">
            <v>PLNT</v>
          </cell>
          <cell r="I1586" t="str">
            <v>PLNT</v>
          </cell>
          <cell r="J1586" t="str">
            <v>PLNT</v>
          </cell>
          <cell r="K1586" t="str">
            <v>PLNT</v>
          </cell>
          <cell r="L1586" t="str">
            <v>PLNT</v>
          </cell>
        </row>
        <row r="1587">
          <cell r="B1587" t="str">
            <v>I-SG</v>
          </cell>
          <cell r="C1587" t="str">
            <v>I-SG</v>
          </cell>
          <cell r="D1587" t="str">
            <v>I-SG</v>
          </cell>
          <cell r="E1587" t="str">
            <v>I-SG</v>
          </cell>
          <cell r="F1587" t="str">
            <v>I-SG</v>
          </cell>
          <cell r="H1587" t="str">
            <v>PLNT</v>
          </cell>
          <cell r="I1587" t="str">
            <v>PLNT</v>
          </cell>
          <cell r="J1587" t="str">
            <v>PLNT</v>
          </cell>
          <cell r="K1587" t="str">
            <v>PLNT</v>
          </cell>
          <cell r="L1587" t="str">
            <v>PLNT</v>
          </cell>
        </row>
        <row r="1590">
          <cell r="B1590" t="str">
            <v>I-SITUS</v>
          </cell>
          <cell r="C1590" t="str">
            <v>I-SITUS</v>
          </cell>
          <cell r="D1590" t="str">
            <v>I-SITUS</v>
          </cell>
          <cell r="E1590" t="str">
            <v>I-SITUS</v>
          </cell>
          <cell r="F1590" t="str">
            <v>I-SITUS</v>
          </cell>
          <cell r="H1590" t="str">
            <v>PLNT</v>
          </cell>
          <cell r="I1590" t="str">
            <v>PLNT</v>
          </cell>
          <cell r="J1590" t="str">
            <v>PLNT</v>
          </cell>
          <cell r="K1590" t="str">
            <v>PLNT</v>
          </cell>
          <cell r="L1590" t="str">
            <v>PLNT</v>
          </cell>
        </row>
        <row r="1591">
          <cell r="B1591" t="str">
            <v>I-SG</v>
          </cell>
          <cell r="C1591" t="str">
            <v>I-SG</v>
          </cell>
          <cell r="D1591" t="str">
            <v>I-SG</v>
          </cell>
          <cell r="E1591" t="str">
            <v>I-SG</v>
          </cell>
          <cell r="F1591" t="str">
            <v>I-SG</v>
          </cell>
          <cell r="H1591" t="str">
            <v>PLNT</v>
          </cell>
          <cell r="I1591" t="str">
            <v>PLNT</v>
          </cell>
          <cell r="J1591" t="str">
            <v>PLNT</v>
          </cell>
          <cell r="K1591" t="str">
            <v>PLNT</v>
          </cell>
          <cell r="L1591" t="str">
            <v>PLNT</v>
          </cell>
        </row>
        <row r="1592">
          <cell r="B1592" t="str">
            <v>I-SG</v>
          </cell>
          <cell r="C1592" t="str">
            <v>I-SG</v>
          </cell>
          <cell r="D1592" t="str">
            <v>I-SG</v>
          </cell>
          <cell r="E1592" t="str">
            <v>I-SG</v>
          </cell>
          <cell r="F1592" t="str">
            <v>I-SG</v>
          </cell>
          <cell r="H1592" t="str">
            <v>PLNT</v>
          </cell>
          <cell r="I1592" t="str">
            <v>PLNT</v>
          </cell>
          <cell r="J1592" t="str">
            <v>PLNT</v>
          </cell>
          <cell r="K1592" t="str">
            <v>PLNT</v>
          </cell>
          <cell r="L1592" t="str">
            <v>PLNT</v>
          </cell>
        </row>
        <row r="1593">
          <cell r="B1593" t="str">
            <v>I-SG</v>
          </cell>
          <cell r="C1593" t="str">
            <v>I-SG</v>
          </cell>
          <cell r="D1593" t="str">
            <v>I-SG</v>
          </cell>
          <cell r="E1593" t="str">
            <v>I-SG</v>
          </cell>
          <cell r="F1593" t="str">
            <v>I-SG</v>
          </cell>
          <cell r="H1593" t="str">
            <v>PLNT</v>
          </cell>
          <cell r="I1593" t="str">
            <v>PLNT</v>
          </cell>
          <cell r="J1593" t="str">
            <v>PLNT</v>
          </cell>
          <cell r="K1593" t="str">
            <v>PLNT</v>
          </cell>
          <cell r="L1593" t="str">
            <v>PLNT</v>
          </cell>
        </row>
        <row r="1594">
          <cell r="B1594" t="str">
            <v>P</v>
          </cell>
          <cell r="C1594" t="str">
            <v>P</v>
          </cell>
          <cell r="D1594" t="str">
            <v>P</v>
          </cell>
          <cell r="E1594" t="str">
            <v>P</v>
          </cell>
          <cell r="F1594" t="str">
            <v>P</v>
          </cell>
          <cell r="H1594" t="str">
            <v>PLNT</v>
          </cell>
          <cell r="I1594" t="str">
            <v>PLNT</v>
          </cell>
          <cell r="J1594" t="str">
            <v>PLNT</v>
          </cell>
          <cell r="K1594" t="str">
            <v>PLNT</v>
          </cell>
          <cell r="L1594" t="str">
            <v>PLNT</v>
          </cell>
        </row>
        <row r="1595">
          <cell r="B1595" t="str">
            <v>P</v>
          </cell>
          <cell r="C1595" t="str">
            <v>P</v>
          </cell>
          <cell r="D1595" t="str">
            <v>P</v>
          </cell>
          <cell r="E1595" t="str">
            <v>P</v>
          </cell>
          <cell r="F1595" t="str">
            <v>P</v>
          </cell>
          <cell r="H1595" t="str">
            <v>PLNT</v>
          </cell>
          <cell r="I1595" t="str">
            <v>PLNT</v>
          </cell>
          <cell r="J1595" t="str">
            <v>PLNT</v>
          </cell>
          <cell r="K1595" t="str">
            <v>PLNT</v>
          </cell>
          <cell r="L1595" t="str">
            <v>PLNT</v>
          </cell>
        </row>
        <row r="1599">
          <cell r="B1599" t="str">
            <v>I-SITUS</v>
          </cell>
          <cell r="C1599" t="str">
            <v>I-SITUS</v>
          </cell>
          <cell r="D1599" t="str">
            <v>I-SITUS</v>
          </cell>
          <cell r="E1599" t="str">
            <v>I-SITUS</v>
          </cell>
          <cell r="F1599" t="str">
            <v>I-SITUS</v>
          </cell>
          <cell r="H1599" t="str">
            <v>PLNT</v>
          </cell>
          <cell r="I1599" t="str">
            <v>PLNT</v>
          </cell>
          <cell r="J1599" t="str">
            <v>PLNT</v>
          </cell>
          <cell r="K1599" t="str">
            <v>PLNT</v>
          </cell>
          <cell r="L1599" t="str">
            <v>PLNT</v>
          </cell>
        </row>
        <row r="1600">
          <cell r="B1600" t="str">
            <v>I-SG</v>
          </cell>
          <cell r="C1600" t="str">
            <v>I-SG</v>
          </cell>
          <cell r="D1600" t="str">
            <v>I-SG</v>
          </cell>
          <cell r="E1600" t="str">
            <v>I-SG</v>
          </cell>
          <cell r="F1600" t="str">
            <v>I-SG</v>
          </cell>
          <cell r="H1600" t="str">
            <v>PLNT</v>
          </cell>
          <cell r="I1600" t="str">
            <v>PLNT</v>
          </cell>
          <cell r="J1600" t="str">
            <v>PLNT</v>
          </cell>
          <cell r="K1600" t="str">
            <v>PLNT</v>
          </cell>
          <cell r="L1600" t="str">
            <v>PLNT</v>
          </cell>
        </row>
        <row r="1601">
          <cell r="B1601" t="str">
            <v>PTD</v>
          </cell>
          <cell r="C1601" t="str">
            <v>PTD</v>
          </cell>
          <cell r="D1601" t="str">
            <v>PTD</v>
          </cell>
          <cell r="E1601" t="str">
            <v>PTD</v>
          </cell>
          <cell r="F1601" t="str">
            <v>PTD</v>
          </cell>
          <cell r="H1601" t="str">
            <v>PLNT</v>
          </cell>
          <cell r="I1601" t="str">
            <v>PLNT</v>
          </cell>
          <cell r="J1601" t="str">
            <v>PLNT</v>
          </cell>
          <cell r="K1601" t="str">
            <v>PLNT</v>
          </cell>
          <cell r="L1601" t="str">
            <v>PLNT</v>
          </cell>
        </row>
        <row r="1602">
          <cell r="B1602" t="str">
            <v>P</v>
          </cell>
          <cell r="C1602" t="str">
            <v>P</v>
          </cell>
          <cell r="D1602" t="str">
            <v>P</v>
          </cell>
          <cell r="E1602" t="str">
            <v>P</v>
          </cell>
          <cell r="F1602" t="str">
            <v>P</v>
          </cell>
          <cell r="H1602" t="str">
            <v>PLNT</v>
          </cell>
          <cell r="I1602" t="str">
            <v>PLNT</v>
          </cell>
          <cell r="J1602" t="str">
            <v>PLNT</v>
          </cell>
          <cell r="K1602" t="str">
            <v>PLNT</v>
          </cell>
          <cell r="L1602" t="str">
            <v>PLNT</v>
          </cell>
        </row>
        <row r="1603">
          <cell r="B1603" t="str">
            <v>CUST</v>
          </cell>
          <cell r="C1603" t="str">
            <v>CUST</v>
          </cell>
          <cell r="D1603" t="str">
            <v>CUST</v>
          </cell>
          <cell r="E1603" t="str">
            <v>CUST</v>
          </cell>
          <cell r="F1603" t="str">
            <v>CUST</v>
          </cell>
          <cell r="H1603" t="str">
            <v>CUST</v>
          </cell>
          <cell r="I1603" t="str">
            <v>CUST</v>
          </cell>
          <cell r="J1603" t="str">
            <v>CUST</v>
          </cell>
          <cell r="K1603" t="str">
            <v>CUST</v>
          </cell>
          <cell r="L1603" t="str">
            <v>CUST</v>
          </cell>
        </row>
        <row r="1604">
          <cell r="B1604" t="str">
            <v>P</v>
          </cell>
          <cell r="C1604" t="str">
            <v>P</v>
          </cell>
          <cell r="D1604" t="str">
            <v>P</v>
          </cell>
          <cell r="E1604" t="str">
            <v>P</v>
          </cell>
          <cell r="F1604" t="str">
            <v>P</v>
          </cell>
          <cell r="H1604" t="str">
            <v>PLNT</v>
          </cell>
          <cell r="I1604" t="str">
            <v>PLNT</v>
          </cell>
          <cell r="J1604" t="str">
            <v>PLNT</v>
          </cell>
          <cell r="K1604" t="str">
            <v>PLNT</v>
          </cell>
          <cell r="L1604" t="str">
            <v>PLNT</v>
          </cell>
        </row>
        <row r="1605">
          <cell r="B1605" t="str">
            <v>I-DGP</v>
          </cell>
          <cell r="C1605" t="str">
            <v>I-DGP</v>
          </cell>
          <cell r="D1605" t="str">
            <v>I-DGP</v>
          </cell>
          <cell r="E1605" t="str">
            <v>I-DGP</v>
          </cell>
          <cell r="F1605" t="str">
            <v>I-DGP</v>
          </cell>
          <cell r="H1605" t="str">
            <v>PLNT</v>
          </cell>
          <cell r="I1605" t="str">
            <v>PLNT</v>
          </cell>
          <cell r="J1605" t="str">
            <v>PLNT</v>
          </cell>
          <cell r="K1605" t="str">
            <v>PLNT</v>
          </cell>
          <cell r="L1605" t="str">
            <v>PLNT</v>
          </cell>
        </row>
        <row r="1608">
          <cell r="B1608" t="str">
            <v>I-SITUS</v>
          </cell>
          <cell r="C1608" t="str">
            <v>I-SITUS</v>
          </cell>
          <cell r="D1608" t="str">
            <v>I-SITUS</v>
          </cell>
          <cell r="E1608" t="str">
            <v>I-SITUS</v>
          </cell>
          <cell r="F1608" t="str">
            <v>I-SITUS</v>
          </cell>
          <cell r="H1608" t="str">
            <v>PLNT</v>
          </cell>
          <cell r="I1608" t="str">
            <v>PLNT</v>
          </cell>
          <cell r="J1608" t="str">
            <v>PLNT</v>
          </cell>
          <cell r="K1608" t="str">
            <v>PLNT</v>
          </cell>
          <cell r="L1608" t="str">
            <v>PLNT</v>
          </cell>
        </row>
        <row r="1612">
          <cell r="B1612" t="str">
            <v>I-SITUS</v>
          </cell>
          <cell r="C1612" t="str">
            <v>I-SITUS</v>
          </cell>
          <cell r="D1612" t="str">
            <v>I-SITUS</v>
          </cell>
          <cell r="E1612" t="str">
            <v>I-SITUS</v>
          </cell>
          <cell r="F1612" t="str">
            <v>I-SITUS</v>
          </cell>
          <cell r="H1612" t="str">
            <v>PLNT</v>
          </cell>
          <cell r="I1612" t="str">
            <v>PLNT</v>
          </cell>
          <cell r="J1612" t="str">
            <v>PLNT</v>
          </cell>
          <cell r="K1612" t="str">
            <v>PLNT</v>
          </cell>
          <cell r="L1612" t="str">
            <v>PLNT</v>
          </cell>
        </row>
        <row r="1613">
          <cell r="B1613" t="str">
            <v>I-SG</v>
          </cell>
          <cell r="C1613" t="str">
            <v>I-SG</v>
          </cell>
          <cell r="D1613" t="str">
            <v>I-SG</v>
          </cell>
          <cell r="E1613" t="str">
            <v>I-SG</v>
          </cell>
          <cell r="F1613" t="str">
            <v>I-SG</v>
          </cell>
          <cell r="H1613" t="str">
            <v>PLNT</v>
          </cell>
          <cell r="I1613" t="str">
            <v>PLNT</v>
          </cell>
          <cell r="J1613" t="str">
            <v>PLNT</v>
          </cell>
          <cell r="K1613" t="str">
            <v>PLNT</v>
          </cell>
          <cell r="L1613" t="str">
            <v>PLNT</v>
          </cell>
        </row>
        <row r="1614">
          <cell r="B1614" t="str">
            <v>P</v>
          </cell>
          <cell r="C1614" t="str">
            <v>P</v>
          </cell>
          <cell r="D1614" t="str">
            <v>P</v>
          </cell>
          <cell r="E1614" t="str">
            <v>P</v>
          </cell>
          <cell r="F1614" t="str">
            <v>P</v>
          </cell>
          <cell r="H1614" t="str">
            <v>PLNT</v>
          </cell>
          <cell r="I1614" t="str">
            <v>PLNT</v>
          </cell>
          <cell r="J1614" t="str">
            <v>PLNT</v>
          </cell>
          <cell r="K1614" t="str">
            <v>PLNT</v>
          </cell>
          <cell r="L1614" t="str">
            <v>PLNT</v>
          </cell>
        </row>
        <row r="1615">
          <cell r="B1615" t="str">
            <v>PTD</v>
          </cell>
          <cell r="C1615" t="str">
            <v>PTD</v>
          </cell>
          <cell r="D1615" t="str">
            <v>PTD</v>
          </cell>
          <cell r="E1615" t="str">
            <v>PTD</v>
          </cell>
          <cell r="F1615" t="str">
            <v>PTD</v>
          </cell>
          <cell r="H1615" t="str">
            <v>PLNT</v>
          </cell>
          <cell r="I1615" t="str">
            <v>PLNT</v>
          </cell>
          <cell r="J1615" t="str">
            <v>PLNT</v>
          </cell>
          <cell r="K1615" t="str">
            <v>PLNT</v>
          </cell>
          <cell r="L1615" t="str">
            <v>PLNT</v>
          </cell>
        </row>
        <row r="1624">
          <cell r="B1624" t="str">
            <v>DPW</v>
          </cell>
          <cell r="C1624" t="str">
            <v>DPW</v>
          </cell>
          <cell r="D1624" t="str">
            <v>DPW</v>
          </cell>
          <cell r="E1624" t="str">
            <v>DPW</v>
          </cell>
          <cell r="F1624" t="str">
            <v>DPW</v>
          </cell>
          <cell r="H1624" t="str">
            <v>PLNT</v>
          </cell>
          <cell r="I1624" t="str">
            <v>PLNT</v>
          </cell>
          <cell r="J1624" t="str">
            <v>PLNT</v>
          </cell>
          <cell r="K1624" t="str">
            <v>PLNT</v>
          </cell>
          <cell r="L1624" t="str">
            <v>PLNT</v>
          </cell>
        </row>
        <row r="1625">
          <cell r="B1625" t="str">
            <v>P</v>
          </cell>
          <cell r="C1625" t="str">
            <v>P</v>
          </cell>
          <cell r="D1625" t="str">
            <v>P</v>
          </cell>
          <cell r="E1625" t="str">
            <v>P</v>
          </cell>
          <cell r="F1625" t="str">
            <v>P</v>
          </cell>
          <cell r="H1625" t="str">
            <v>PLNT</v>
          </cell>
          <cell r="I1625" t="str">
            <v>PLNT</v>
          </cell>
          <cell r="J1625" t="str">
            <v>PLNT</v>
          </cell>
          <cell r="K1625" t="str">
            <v>PLNT</v>
          </cell>
          <cell r="L1625" t="str">
            <v>PLNT</v>
          </cell>
        </row>
        <row r="1626">
          <cell r="B1626" t="str">
            <v>T</v>
          </cell>
          <cell r="C1626" t="str">
            <v>T</v>
          </cell>
          <cell r="D1626" t="str">
            <v>T</v>
          </cell>
          <cell r="E1626" t="str">
            <v>T</v>
          </cell>
          <cell r="F1626" t="str">
            <v>T</v>
          </cell>
          <cell r="H1626" t="str">
            <v>PLNT</v>
          </cell>
          <cell r="I1626" t="str">
            <v>PLNT</v>
          </cell>
          <cell r="J1626" t="str">
            <v>PLNT</v>
          </cell>
          <cell r="K1626" t="str">
            <v>PLNT</v>
          </cell>
          <cell r="L1626" t="str">
            <v>PLNT</v>
          </cell>
        </row>
        <row r="1627">
          <cell r="B1627" t="str">
            <v>P</v>
          </cell>
          <cell r="C1627" t="str">
            <v>P</v>
          </cell>
          <cell r="D1627" t="str">
            <v>P</v>
          </cell>
          <cell r="E1627" t="str">
            <v>P</v>
          </cell>
          <cell r="F1627" t="str">
            <v>P</v>
          </cell>
          <cell r="H1627" t="str">
            <v>PLNT</v>
          </cell>
          <cell r="I1627" t="str">
            <v>PLNT</v>
          </cell>
          <cell r="J1627" t="str">
            <v>PLNT</v>
          </cell>
          <cell r="K1627" t="str">
            <v>PLNT</v>
          </cell>
          <cell r="L1627" t="str">
            <v>PLNT</v>
          </cell>
        </row>
        <row r="1628">
          <cell r="B1628" t="str">
            <v>P</v>
          </cell>
          <cell r="C1628" t="str">
            <v>P</v>
          </cell>
          <cell r="D1628" t="str">
            <v>P</v>
          </cell>
          <cell r="E1628" t="str">
            <v>P</v>
          </cell>
          <cell r="F1628" t="str">
            <v>P</v>
          </cell>
          <cell r="H1628" t="str">
            <v>PLNT</v>
          </cell>
          <cell r="I1628" t="str">
            <v>PLNT</v>
          </cell>
          <cell r="J1628" t="str">
            <v>PLNT</v>
          </cell>
          <cell r="K1628" t="str">
            <v>PLNT</v>
          </cell>
          <cell r="L1628" t="str">
            <v>PLNT</v>
          </cell>
        </row>
        <row r="1629">
          <cell r="B1629" t="str">
            <v>G</v>
          </cell>
          <cell r="C1629" t="str">
            <v>G</v>
          </cell>
          <cell r="D1629" t="str">
            <v>G</v>
          </cell>
          <cell r="E1629" t="str">
            <v>G</v>
          </cell>
          <cell r="F1629" t="str">
            <v>G</v>
          </cell>
          <cell r="H1629" t="str">
            <v>PLNT</v>
          </cell>
          <cell r="I1629" t="str">
            <v>PLNT</v>
          </cell>
          <cell r="J1629" t="str">
            <v>PLNT</v>
          </cell>
          <cell r="K1629" t="str">
            <v>PLNT</v>
          </cell>
          <cell r="L1629" t="str">
            <v>PLNT</v>
          </cell>
        </row>
        <row r="1633">
          <cell r="B1633" t="str">
            <v>P</v>
          </cell>
          <cell r="C1633" t="str">
            <v>P</v>
          </cell>
          <cell r="D1633" t="str">
            <v>P</v>
          </cell>
          <cell r="E1633" t="str">
            <v>P</v>
          </cell>
          <cell r="F1633" t="str">
            <v>P</v>
          </cell>
          <cell r="H1633" t="str">
            <v>PLNT</v>
          </cell>
          <cell r="I1633" t="str">
            <v>PLNT</v>
          </cell>
          <cell r="J1633" t="str">
            <v>PLNT</v>
          </cell>
          <cell r="K1633" t="str">
            <v>PLNT</v>
          </cell>
          <cell r="L1633" t="str">
            <v>PLNT</v>
          </cell>
        </row>
        <row r="1634">
          <cell r="B1634" t="str">
            <v>P</v>
          </cell>
          <cell r="C1634" t="str">
            <v>P</v>
          </cell>
          <cell r="D1634" t="str">
            <v>P</v>
          </cell>
          <cell r="E1634" t="str">
            <v>P</v>
          </cell>
          <cell r="F1634" t="str">
            <v>P</v>
          </cell>
          <cell r="H1634" t="str">
            <v>PLNT</v>
          </cell>
          <cell r="I1634" t="str">
            <v>PLNT</v>
          </cell>
          <cell r="J1634" t="str">
            <v>PLNT</v>
          </cell>
          <cell r="K1634" t="str">
            <v>PLNT</v>
          </cell>
          <cell r="L1634" t="str">
            <v>PLNT</v>
          </cell>
        </row>
        <row r="1635">
          <cell r="B1635" t="str">
            <v>P</v>
          </cell>
          <cell r="C1635" t="str">
            <v>P</v>
          </cell>
          <cell r="D1635" t="str">
            <v>P</v>
          </cell>
          <cell r="E1635" t="str">
            <v>P</v>
          </cell>
          <cell r="F1635" t="str">
            <v>P</v>
          </cell>
          <cell r="H1635" t="str">
            <v>PLNT</v>
          </cell>
          <cell r="I1635" t="str">
            <v>PLNT</v>
          </cell>
          <cell r="J1635" t="str">
            <v>PLNT</v>
          </cell>
          <cell r="K1635" t="str">
            <v>PLNT</v>
          </cell>
          <cell r="L1635" t="str">
            <v>PLNT</v>
          </cell>
        </row>
        <row r="1639">
          <cell r="B1639" t="str">
            <v>P</v>
          </cell>
          <cell r="C1639" t="str">
            <v>P</v>
          </cell>
          <cell r="D1639" t="str">
            <v>P</v>
          </cell>
          <cell r="E1639" t="str">
            <v>P</v>
          </cell>
          <cell r="F1639" t="str">
            <v>P</v>
          </cell>
          <cell r="H1639" t="str">
            <v>PLNT</v>
          </cell>
          <cell r="I1639" t="str">
            <v>PLNT</v>
          </cell>
          <cell r="J1639" t="str">
            <v>PLNT</v>
          </cell>
          <cell r="K1639" t="str">
            <v>PLNT</v>
          </cell>
          <cell r="L1639" t="str">
            <v>PLNT</v>
          </cell>
        </row>
        <row r="1640">
          <cell r="B1640" t="str">
            <v>P</v>
          </cell>
          <cell r="C1640" t="str">
            <v>P</v>
          </cell>
          <cell r="D1640" t="str">
            <v>P</v>
          </cell>
          <cell r="E1640" t="str">
            <v>P</v>
          </cell>
          <cell r="F1640" t="str">
            <v>P</v>
          </cell>
          <cell r="H1640" t="str">
            <v>PLNT</v>
          </cell>
          <cell r="I1640" t="str">
            <v>PLNT</v>
          </cell>
          <cell r="J1640" t="str">
            <v>PLNT</v>
          </cell>
          <cell r="K1640" t="str">
            <v>PLNT</v>
          </cell>
          <cell r="L1640" t="str">
            <v>PLNT</v>
          </cell>
        </row>
        <row r="1641">
          <cell r="B1641" t="str">
            <v>P</v>
          </cell>
          <cell r="C1641" t="str">
            <v>P</v>
          </cell>
          <cell r="D1641" t="str">
            <v>P</v>
          </cell>
          <cell r="E1641" t="str">
            <v>P</v>
          </cell>
          <cell r="F1641" t="str">
            <v>P</v>
          </cell>
          <cell r="H1641" t="str">
            <v>PLNT</v>
          </cell>
          <cell r="I1641" t="str">
            <v>PLNT</v>
          </cell>
          <cell r="J1641" t="str">
            <v>PLNT</v>
          </cell>
          <cell r="K1641" t="str">
            <v>PLNT</v>
          </cell>
          <cell r="L1641" t="str">
            <v>PLNT</v>
          </cell>
        </row>
        <row r="1644">
          <cell r="B1644" t="str">
            <v>LABOR</v>
          </cell>
          <cell r="C1644" t="str">
            <v>LABOR</v>
          </cell>
          <cell r="D1644" t="str">
            <v>LABOR</v>
          </cell>
          <cell r="E1644" t="str">
            <v>LABOR</v>
          </cell>
          <cell r="F1644" t="str">
            <v>LABOR</v>
          </cell>
          <cell r="H1644" t="str">
            <v>PLNT</v>
          </cell>
          <cell r="I1644" t="str">
            <v>PLNT</v>
          </cell>
          <cell r="J1644" t="str">
            <v>PLNT</v>
          </cell>
          <cell r="K1644" t="str">
            <v>PLNT</v>
          </cell>
          <cell r="L1644" t="str">
            <v>PLNT</v>
          </cell>
        </row>
        <row r="1648">
          <cell r="B1648" t="str">
            <v>DMSC</v>
          </cell>
          <cell r="C1648" t="str">
            <v>DMSC</v>
          </cell>
          <cell r="D1648" t="str">
            <v>DMSC</v>
          </cell>
          <cell r="E1648" t="str">
            <v>DMSC</v>
          </cell>
          <cell r="F1648" t="str">
            <v>DMSC</v>
          </cell>
          <cell r="H1648" t="str">
            <v>MISC</v>
          </cell>
          <cell r="I1648" t="str">
            <v>MISC</v>
          </cell>
          <cell r="J1648" t="str">
            <v>MISC</v>
          </cell>
          <cell r="K1648" t="str">
            <v>MISC</v>
          </cell>
          <cell r="L1648" t="str">
            <v>MISC</v>
          </cell>
        </row>
        <row r="1649">
          <cell r="B1649" t="str">
            <v>DMSC</v>
          </cell>
          <cell r="C1649" t="str">
            <v>DMSC</v>
          </cell>
          <cell r="D1649" t="str">
            <v>DMSC</v>
          </cell>
          <cell r="E1649" t="str">
            <v>DMSC</v>
          </cell>
          <cell r="F1649" t="str">
            <v>DMSC</v>
          </cell>
          <cell r="H1649" t="str">
            <v>MISC</v>
          </cell>
          <cell r="I1649" t="str">
            <v>MISC</v>
          </cell>
          <cell r="J1649" t="str">
            <v>MISC</v>
          </cell>
          <cell r="K1649" t="str">
            <v>MISC</v>
          </cell>
          <cell r="L1649" t="str">
            <v>MISC</v>
          </cell>
        </row>
        <row r="1653">
          <cell r="B1653" t="str">
            <v>DMSC</v>
          </cell>
          <cell r="C1653" t="str">
            <v>DMSC</v>
          </cell>
          <cell r="D1653" t="str">
            <v>DMSC</v>
          </cell>
          <cell r="E1653" t="str">
            <v>DMSC</v>
          </cell>
          <cell r="F1653" t="str">
            <v>DMSC</v>
          </cell>
          <cell r="H1653" t="str">
            <v>MISC</v>
          </cell>
          <cell r="I1653" t="str">
            <v>MISC</v>
          </cell>
          <cell r="J1653" t="str">
            <v>MISC</v>
          </cell>
          <cell r="K1653" t="str">
            <v>MISC</v>
          </cell>
          <cell r="L1653" t="str">
            <v>MISC</v>
          </cell>
        </row>
        <row r="1654">
          <cell r="B1654" t="str">
            <v>DMSC</v>
          </cell>
          <cell r="C1654" t="str">
            <v>DMSC</v>
          </cell>
          <cell r="D1654" t="str">
            <v>DMSC</v>
          </cell>
          <cell r="E1654" t="str">
            <v>DMSC</v>
          </cell>
          <cell r="F1654" t="str">
            <v>DMSC</v>
          </cell>
          <cell r="H1654" t="str">
            <v>MISC</v>
          </cell>
          <cell r="I1654" t="str">
            <v>MISC</v>
          </cell>
          <cell r="J1654" t="str">
            <v>MISC</v>
          </cell>
          <cell r="K1654" t="str">
            <v>MISC</v>
          </cell>
          <cell r="L1654" t="str">
            <v>MISC</v>
          </cell>
        </row>
        <row r="1655">
          <cell r="B1655" t="str">
            <v>DMSC</v>
          </cell>
          <cell r="C1655" t="str">
            <v>DMSC</v>
          </cell>
          <cell r="D1655" t="str">
            <v>DMSC</v>
          </cell>
          <cell r="E1655" t="str">
            <v>DMSC</v>
          </cell>
          <cell r="F1655" t="str">
            <v>DMSC</v>
          </cell>
          <cell r="H1655" t="str">
            <v>MISC</v>
          </cell>
          <cell r="I1655" t="str">
            <v>MISC</v>
          </cell>
          <cell r="J1655" t="str">
            <v>MISC</v>
          </cell>
          <cell r="K1655" t="str">
            <v>MISC</v>
          </cell>
          <cell r="L1655" t="str">
            <v>MISC</v>
          </cell>
        </row>
        <row r="1656">
          <cell r="B1656" t="str">
            <v>DMSC</v>
          </cell>
          <cell r="C1656" t="str">
            <v>DMSC</v>
          </cell>
          <cell r="D1656" t="str">
            <v>DMSC</v>
          </cell>
          <cell r="E1656" t="str">
            <v>DMSC</v>
          </cell>
          <cell r="F1656" t="str">
            <v>DMSC</v>
          </cell>
          <cell r="H1656" t="str">
            <v>MISC</v>
          </cell>
          <cell r="I1656" t="str">
            <v>MISC</v>
          </cell>
          <cell r="J1656" t="str">
            <v>MISC</v>
          </cell>
          <cell r="K1656" t="str">
            <v>MISC</v>
          </cell>
          <cell r="L1656" t="str">
            <v>MISC</v>
          </cell>
        </row>
        <row r="1660">
          <cell r="B1660" t="str">
            <v>DMSC</v>
          </cell>
          <cell r="C1660" t="str">
            <v>DMSC</v>
          </cell>
          <cell r="D1660" t="str">
            <v>DMSC</v>
          </cell>
          <cell r="E1660" t="str">
            <v>DMSC</v>
          </cell>
          <cell r="F1660" t="str">
            <v>DMSC</v>
          </cell>
          <cell r="H1660" t="str">
            <v>MISC</v>
          </cell>
          <cell r="I1660" t="str">
            <v>MISC</v>
          </cell>
          <cell r="J1660" t="str">
            <v>MISC</v>
          </cell>
          <cell r="K1660" t="str">
            <v>MISC</v>
          </cell>
          <cell r="L1660" t="str">
            <v>MISC</v>
          </cell>
        </row>
        <row r="1661">
          <cell r="B1661" t="str">
            <v>CUST</v>
          </cell>
          <cell r="C1661" t="str">
            <v>DMSC</v>
          </cell>
          <cell r="D1661" t="str">
            <v>CUST</v>
          </cell>
          <cell r="E1661" t="str">
            <v>CUST</v>
          </cell>
          <cell r="F1661" t="str">
            <v>CUST</v>
          </cell>
          <cell r="H1661" t="str">
            <v>CUST</v>
          </cell>
          <cell r="I1661" t="str">
            <v>CUST</v>
          </cell>
          <cell r="J1661" t="str">
            <v>CUST</v>
          </cell>
          <cell r="K1661" t="str">
            <v>CUST</v>
          </cell>
          <cell r="L1661" t="str">
            <v>CUST</v>
          </cell>
        </row>
        <row r="1662">
          <cell r="B1662" t="str">
            <v>CUST</v>
          </cell>
          <cell r="C1662" t="str">
            <v>DMSC</v>
          </cell>
          <cell r="D1662" t="str">
            <v>CUST</v>
          </cell>
          <cell r="E1662" t="str">
            <v>CUST</v>
          </cell>
          <cell r="F1662" t="str">
            <v>CUST</v>
          </cell>
          <cell r="H1662" t="str">
            <v>CUST</v>
          </cell>
          <cell r="I1662" t="str">
            <v>CUST</v>
          </cell>
          <cell r="J1662" t="str">
            <v>CUST</v>
          </cell>
          <cell r="K1662" t="str">
            <v>CUST</v>
          </cell>
          <cell r="L1662" t="str">
            <v>CUST</v>
          </cell>
        </row>
        <row r="1663">
          <cell r="B1663" t="str">
            <v>DMSC</v>
          </cell>
          <cell r="C1663" t="str">
            <v>DMSC</v>
          </cell>
          <cell r="D1663" t="str">
            <v>DMSC</v>
          </cell>
          <cell r="E1663" t="str">
            <v>DMSC</v>
          </cell>
          <cell r="F1663" t="str">
            <v>DMSC</v>
          </cell>
          <cell r="H1663" t="str">
            <v>MISC</v>
          </cell>
          <cell r="I1663" t="str">
            <v>MISC</v>
          </cell>
          <cell r="J1663" t="str">
            <v>MISC</v>
          </cell>
          <cell r="K1663" t="str">
            <v>MISC</v>
          </cell>
          <cell r="L1663" t="str">
            <v>MISC</v>
          </cell>
        </row>
        <row r="1664">
          <cell r="B1664" t="str">
            <v>DMSC</v>
          </cell>
          <cell r="C1664" t="str">
            <v>DMSC</v>
          </cell>
          <cell r="D1664" t="str">
            <v>DMSC</v>
          </cell>
          <cell r="E1664" t="str">
            <v>DMSC</v>
          </cell>
          <cell r="F1664" t="str">
            <v>DMSC</v>
          </cell>
          <cell r="H1664" t="str">
            <v>MISC</v>
          </cell>
          <cell r="I1664" t="str">
            <v>MISC</v>
          </cell>
          <cell r="J1664" t="str">
            <v>MISC</v>
          </cell>
          <cell r="K1664" t="str">
            <v>MISC</v>
          </cell>
          <cell r="L1664" t="str">
            <v>MISC</v>
          </cell>
        </row>
        <row r="1670">
          <cell r="B1670" t="str">
            <v>P</v>
          </cell>
          <cell r="C1670" t="str">
            <v>P</v>
          </cell>
          <cell r="D1670" t="str">
            <v>P</v>
          </cell>
          <cell r="E1670" t="str">
            <v>P</v>
          </cell>
          <cell r="F1670" t="str">
            <v>P</v>
          </cell>
          <cell r="H1670" t="str">
            <v>PLNT</v>
          </cell>
          <cell r="I1670" t="str">
            <v>PLNT</v>
          </cell>
          <cell r="J1670" t="str">
            <v>PLNT</v>
          </cell>
          <cell r="K1670" t="str">
            <v>PLNT</v>
          </cell>
          <cell r="L1670" t="str">
            <v>PLNT</v>
          </cell>
        </row>
        <row r="1671">
          <cell r="B1671" t="str">
            <v>P</v>
          </cell>
          <cell r="C1671" t="str">
            <v>P</v>
          </cell>
          <cell r="D1671" t="str">
            <v>P</v>
          </cell>
          <cell r="E1671" t="str">
            <v>P</v>
          </cell>
          <cell r="F1671" t="str">
            <v>P</v>
          </cell>
          <cell r="H1671" t="str">
            <v>PLNT</v>
          </cell>
          <cell r="I1671" t="str">
            <v>PLNT</v>
          </cell>
          <cell r="J1671" t="str">
            <v>PLNT</v>
          </cell>
          <cell r="K1671" t="str">
            <v>PLNT</v>
          </cell>
          <cell r="L1671" t="str">
            <v>PLNT</v>
          </cell>
        </row>
        <row r="1672">
          <cell r="B1672" t="str">
            <v>P</v>
          </cell>
          <cell r="C1672" t="str">
            <v>P</v>
          </cell>
          <cell r="D1672" t="str">
            <v>P</v>
          </cell>
          <cell r="E1672" t="str">
            <v>P</v>
          </cell>
          <cell r="F1672" t="str">
            <v>P</v>
          </cell>
          <cell r="H1672" t="str">
            <v>PLNT</v>
          </cell>
          <cell r="I1672" t="str">
            <v>PLNT</v>
          </cell>
          <cell r="J1672" t="str">
            <v>PLNT</v>
          </cell>
          <cell r="K1672" t="str">
            <v>PLNT</v>
          </cell>
          <cell r="L1672" t="str">
            <v>PLNT</v>
          </cell>
        </row>
        <row r="1676">
          <cell r="B1676" t="str">
            <v>P</v>
          </cell>
          <cell r="C1676" t="str">
            <v>P</v>
          </cell>
          <cell r="D1676" t="str">
            <v>P</v>
          </cell>
          <cell r="E1676" t="str">
            <v>P</v>
          </cell>
          <cell r="F1676" t="str">
            <v>P</v>
          </cell>
          <cell r="H1676" t="str">
            <v>PLNT</v>
          </cell>
          <cell r="I1676" t="str">
            <v>PLNT</v>
          </cell>
          <cell r="J1676" t="str">
            <v>PLNT</v>
          </cell>
          <cell r="K1676" t="str">
            <v>PLNT</v>
          </cell>
          <cell r="L1676" t="str">
            <v>PLNT</v>
          </cell>
        </row>
        <row r="1680">
          <cell r="B1680" t="str">
            <v>P</v>
          </cell>
          <cell r="C1680" t="str">
            <v>P</v>
          </cell>
          <cell r="D1680" t="str">
            <v>P</v>
          </cell>
          <cell r="E1680" t="str">
            <v>P</v>
          </cell>
          <cell r="F1680" t="str">
            <v>P</v>
          </cell>
          <cell r="H1680" t="str">
            <v>PLNT</v>
          </cell>
          <cell r="I1680" t="str">
            <v>PLNT</v>
          </cell>
          <cell r="J1680" t="str">
            <v>PLNT</v>
          </cell>
          <cell r="K1680" t="str">
            <v>PLNT</v>
          </cell>
          <cell r="L1680" t="str">
            <v>PLNT</v>
          </cell>
        </row>
        <row r="1684">
          <cell r="B1684" t="str">
            <v>P</v>
          </cell>
          <cell r="C1684" t="str">
            <v>P</v>
          </cell>
          <cell r="D1684" t="str">
            <v>P</v>
          </cell>
          <cell r="E1684" t="str">
            <v>P</v>
          </cell>
          <cell r="F1684" t="str">
            <v>P</v>
          </cell>
          <cell r="H1684" t="str">
            <v>PLNT</v>
          </cell>
          <cell r="I1684" t="str">
            <v>PLNT</v>
          </cell>
          <cell r="J1684" t="str">
            <v>PLNT</v>
          </cell>
          <cell r="K1684" t="str">
            <v>PLNT</v>
          </cell>
          <cell r="L1684" t="str">
            <v>PLNT</v>
          </cell>
        </row>
        <row r="1688">
          <cell r="B1688" t="str">
            <v>P</v>
          </cell>
          <cell r="C1688" t="str">
            <v>P</v>
          </cell>
          <cell r="D1688" t="str">
            <v>P</v>
          </cell>
          <cell r="E1688" t="str">
            <v>P</v>
          </cell>
          <cell r="F1688" t="str">
            <v>P</v>
          </cell>
          <cell r="H1688" t="str">
            <v>PLNT</v>
          </cell>
          <cell r="I1688" t="str">
            <v>PLNT</v>
          </cell>
          <cell r="J1688" t="str">
            <v>PLNT</v>
          </cell>
          <cell r="K1688" t="str">
            <v>PLNT</v>
          </cell>
          <cell r="L1688" t="str">
            <v>PLNT</v>
          </cell>
        </row>
        <row r="1694">
          <cell r="B1694" t="str">
            <v>MSS</v>
          </cell>
          <cell r="C1694" t="str">
            <v>MSS</v>
          </cell>
          <cell r="D1694" t="str">
            <v>MSS</v>
          </cell>
          <cell r="E1694" t="str">
            <v>MSS</v>
          </cell>
          <cell r="F1694" t="str">
            <v>MSS</v>
          </cell>
          <cell r="H1694" t="str">
            <v>PLNT</v>
          </cell>
          <cell r="I1694" t="str">
            <v>PLNT</v>
          </cell>
          <cell r="J1694" t="str">
            <v>PLNT</v>
          </cell>
          <cell r="K1694" t="str">
            <v>PLNT</v>
          </cell>
          <cell r="L1694" t="str">
            <v>PLNT</v>
          </cell>
        </row>
        <row r="1695">
          <cell r="B1695" t="str">
            <v>MSS</v>
          </cell>
          <cell r="C1695" t="str">
            <v>MSS</v>
          </cell>
          <cell r="D1695" t="str">
            <v>MSS</v>
          </cell>
          <cell r="E1695" t="str">
            <v>MSS</v>
          </cell>
          <cell r="F1695" t="str">
            <v>MSS</v>
          </cell>
          <cell r="H1695" t="str">
            <v>PLNT</v>
          </cell>
          <cell r="I1695" t="str">
            <v>PLNT</v>
          </cell>
          <cell r="J1695" t="str">
            <v>PLNT</v>
          </cell>
          <cell r="K1695" t="str">
            <v>PLNT</v>
          </cell>
          <cell r="L1695" t="str">
            <v>PLNT</v>
          </cell>
        </row>
        <row r="1696">
          <cell r="B1696" t="str">
            <v>MSS</v>
          </cell>
          <cell r="C1696" t="str">
            <v>MSS</v>
          </cell>
          <cell r="D1696" t="str">
            <v>MSS</v>
          </cell>
          <cell r="E1696" t="str">
            <v>MSS</v>
          </cell>
          <cell r="F1696" t="str">
            <v>MSS</v>
          </cell>
          <cell r="H1696" t="str">
            <v>PLNT</v>
          </cell>
          <cell r="I1696" t="str">
            <v>PLNT</v>
          </cell>
          <cell r="J1696" t="str">
            <v>PLNT</v>
          </cell>
          <cell r="K1696" t="str">
            <v>PLNT</v>
          </cell>
          <cell r="L1696" t="str">
            <v>PLNT</v>
          </cell>
        </row>
        <row r="1697">
          <cell r="B1697" t="str">
            <v>MSS</v>
          </cell>
          <cell r="C1697" t="str">
            <v>MSS</v>
          </cell>
          <cell r="D1697" t="str">
            <v>MSS</v>
          </cell>
          <cell r="E1697" t="str">
            <v>MSS</v>
          </cell>
          <cell r="F1697" t="str">
            <v>MSS</v>
          </cell>
          <cell r="H1697" t="str">
            <v>PLNT</v>
          </cell>
          <cell r="I1697" t="str">
            <v>PLNT</v>
          </cell>
          <cell r="J1697" t="str">
            <v>PLNT</v>
          </cell>
          <cell r="K1697" t="str">
            <v>PLNT</v>
          </cell>
          <cell r="L1697" t="str">
            <v>PLNT</v>
          </cell>
        </row>
        <row r="1698">
          <cell r="B1698" t="str">
            <v>MSS</v>
          </cell>
          <cell r="C1698" t="str">
            <v>MSS</v>
          </cell>
          <cell r="D1698" t="str">
            <v>MSS</v>
          </cell>
          <cell r="E1698" t="str">
            <v>MSS</v>
          </cell>
          <cell r="F1698" t="str">
            <v>MSS</v>
          </cell>
          <cell r="H1698" t="str">
            <v>PLNT</v>
          </cell>
          <cell r="I1698" t="str">
            <v>PLNT</v>
          </cell>
          <cell r="J1698" t="str">
            <v>PLNT</v>
          </cell>
          <cell r="K1698" t="str">
            <v>PLNT</v>
          </cell>
          <cell r="L1698" t="str">
            <v>PLNT</v>
          </cell>
        </row>
        <row r="1699">
          <cell r="B1699" t="str">
            <v>MSS</v>
          </cell>
          <cell r="C1699" t="str">
            <v>MSS</v>
          </cell>
          <cell r="D1699" t="str">
            <v>MSS</v>
          </cell>
          <cell r="E1699" t="str">
            <v>MSS</v>
          </cell>
          <cell r="F1699" t="str">
            <v>MSS</v>
          </cell>
          <cell r="H1699" t="str">
            <v>PLNT</v>
          </cell>
          <cell r="I1699" t="str">
            <v>PLNT</v>
          </cell>
          <cell r="J1699" t="str">
            <v>PLNT</v>
          </cell>
          <cell r="K1699" t="str">
            <v>PLNT</v>
          </cell>
          <cell r="L1699" t="str">
            <v>PLNT</v>
          </cell>
        </row>
        <row r="1700">
          <cell r="B1700" t="str">
            <v>MSS</v>
          </cell>
          <cell r="C1700" t="str">
            <v>MSS</v>
          </cell>
          <cell r="D1700" t="str">
            <v>MSS</v>
          </cell>
          <cell r="E1700" t="str">
            <v>MSS</v>
          </cell>
          <cell r="F1700" t="str">
            <v>MSS</v>
          </cell>
          <cell r="H1700" t="str">
            <v>PLNT</v>
          </cell>
          <cell r="I1700" t="str">
            <v>PLNT</v>
          </cell>
          <cell r="J1700" t="str">
            <v>PLNT</v>
          </cell>
          <cell r="K1700" t="str">
            <v>PLNT</v>
          </cell>
          <cell r="L1700" t="str">
            <v>PLNT</v>
          </cell>
        </row>
        <row r="1701">
          <cell r="B1701" t="str">
            <v>MSS</v>
          </cell>
          <cell r="C1701" t="str">
            <v>MSS</v>
          </cell>
          <cell r="D1701" t="str">
            <v>MSS</v>
          </cell>
          <cell r="E1701" t="str">
            <v>MSS</v>
          </cell>
          <cell r="F1701" t="str">
            <v>MSS</v>
          </cell>
          <cell r="H1701" t="str">
            <v>PLNT</v>
          </cell>
          <cell r="I1701" t="str">
            <v>PLNT</v>
          </cell>
          <cell r="J1701" t="str">
            <v>PLNT</v>
          </cell>
          <cell r="K1701" t="str">
            <v>PLNT</v>
          </cell>
          <cell r="L1701" t="str">
            <v>PLNT</v>
          </cell>
        </row>
        <row r="1702">
          <cell r="B1702" t="str">
            <v>MSS</v>
          </cell>
          <cell r="C1702" t="str">
            <v>MSS</v>
          </cell>
          <cell r="D1702" t="str">
            <v>MSS</v>
          </cell>
          <cell r="E1702" t="str">
            <v>MSS</v>
          </cell>
          <cell r="F1702" t="str">
            <v>MSS</v>
          </cell>
          <cell r="H1702" t="str">
            <v>PLNT</v>
          </cell>
          <cell r="I1702" t="str">
            <v>PLNT</v>
          </cell>
          <cell r="J1702" t="str">
            <v>PLNT</v>
          </cell>
          <cell r="K1702" t="str">
            <v>PLNT</v>
          </cell>
          <cell r="L1702" t="str">
            <v>PLNT</v>
          </cell>
        </row>
        <row r="1703">
          <cell r="B1703" t="str">
            <v>MSS</v>
          </cell>
          <cell r="C1703" t="str">
            <v>MSS</v>
          </cell>
          <cell r="D1703" t="str">
            <v>MSS</v>
          </cell>
          <cell r="E1703" t="str">
            <v>MSS</v>
          </cell>
          <cell r="F1703" t="str">
            <v>MSS</v>
          </cell>
          <cell r="H1703" t="str">
            <v>PLNT</v>
          </cell>
          <cell r="I1703" t="str">
            <v>PLNT</v>
          </cell>
          <cell r="J1703" t="str">
            <v>PLNT</v>
          </cell>
          <cell r="K1703" t="str">
            <v>PLNT</v>
          </cell>
          <cell r="L1703" t="str">
            <v>PLNT</v>
          </cell>
        </row>
        <row r="1704">
          <cell r="B1704" t="str">
            <v>MSS</v>
          </cell>
          <cell r="C1704" t="str">
            <v>MSS</v>
          </cell>
          <cell r="D1704" t="str">
            <v>MSS</v>
          </cell>
          <cell r="E1704" t="str">
            <v>MSS</v>
          </cell>
          <cell r="F1704" t="str">
            <v>MSS</v>
          </cell>
          <cell r="H1704" t="str">
            <v>PLNT</v>
          </cell>
          <cell r="I1704" t="str">
            <v>PLNT</v>
          </cell>
          <cell r="J1704" t="str">
            <v>PLNT</v>
          </cell>
          <cell r="K1704" t="str">
            <v>PLNT</v>
          </cell>
          <cell r="L1704" t="str">
            <v>PLNT</v>
          </cell>
        </row>
        <row r="1705">
          <cell r="B1705" t="str">
            <v>MSS</v>
          </cell>
          <cell r="C1705" t="str">
            <v>MSS</v>
          </cell>
          <cell r="D1705" t="str">
            <v>MSS</v>
          </cell>
          <cell r="E1705" t="str">
            <v>MSS</v>
          </cell>
          <cell r="F1705" t="str">
            <v>MSS</v>
          </cell>
          <cell r="H1705" t="str">
            <v>PLNT</v>
          </cell>
          <cell r="I1705" t="str">
            <v>PLNT</v>
          </cell>
          <cell r="J1705" t="str">
            <v>PLNT</v>
          </cell>
          <cell r="K1705" t="str">
            <v>PLNT</v>
          </cell>
          <cell r="L1705" t="str">
            <v>PLNT</v>
          </cell>
        </row>
        <row r="1706">
          <cell r="B1706" t="str">
            <v>MSS</v>
          </cell>
          <cell r="C1706" t="str">
            <v>MSS</v>
          </cell>
          <cell r="D1706" t="str">
            <v>MSS</v>
          </cell>
          <cell r="E1706" t="str">
            <v>MSS</v>
          </cell>
          <cell r="F1706" t="str">
            <v>MSS</v>
          </cell>
          <cell r="H1706" t="str">
            <v>PLNT</v>
          </cell>
          <cell r="I1706" t="str">
            <v>PLNT</v>
          </cell>
          <cell r="J1706" t="str">
            <v>PLNT</v>
          </cell>
          <cell r="K1706" t="str">
            <v>PLNT</v>
          </cell>
          <cell r="L1706" t="str">
            <v>PLNT</v>
          </cell>
        </row>
        <row r="1710">
          <cell r="B1710" t="str">
            <v>MSS</v>
          </cell>
          <cell r="C1710" t="str">
            <v>MSS</v>
          </cell>
          <cell r="D1710" t="str">
            <v>MSS</v>
          </cell>
          <cell r="E1710" t="str">
            <v>MSS</v>
          </cell>
          <cell r="F1710" t="str">
            <v>MSS</v>
          </cell>
          <cell r="H1710" t="str">
            <v>PLNT</v>
          </cell>
          <cell r="I1710" t="str">
            <v>PLNT</v>
          </cell>
          <cell r="J1710" t="str">
            <v>PLNT</v>
          </cell>
          <cell r="K1710" t="str">
            <v>PLNT</v>
          </cell>
          <cell r="L1710" t="str">
            <v>PLNT</v>
          </cell>
        </row>
        <row r="1715">
          <cell r="B1715" t="str">
            <v>MSS</v>
          </cell>
          <cell r="C1715" t="str">
            <v>MSS</v>
          </cell>
          <cell r="D1715" t="str">
            <v>MSS</v>
          </cell>
          <cell r="E1715" t="str">
            <v>MSS</v>
          </cell>
          <cell r="F1715" t="str">
            <v>MSS</v>
          </cell>
          <cell r="H1715" t="str">
            <v>PLNT</v>
          </cell>
          <cell r="I1715" t="str">
            <v>PLNT</v>
          </cell>
          <cell r="J1715" t="str">
            <v>PLNT</v>
          </cell>
          <cell r="K1715" t="str">
            <v>PLNT</v>
          </cell>
          <cell r="L1715" t="str">
            <v>PLNT</v>
          </cell>
        </row>
        <row r="1722">
          <cell r="B1722" t="str">
            <v>DMSC</v>
          </cell>
          <cell r="C1722" t="str">
            <v>DMSC</v>
          </cell>
          <cell r="D1722" t="str">
            <v>DMSC</v>
          </cell>
          <cell r="E1722" t="str">
            <v>DMSC</v>
          </cell>
          <cell r="F1722" t="str">
            <v>DMSC</v>
          </cell>
          <cell r="H1722" t="str">
            <v>PLNT</v>
          </cell>
          <cell r="I1722" t="str">
            <v>PLNT</v>
          </cell>
          <cell r="J1722" t="str">
            <v>PLNT</v>
          </cell>
          <cell r="K1722" t="str">
            <v>PLNT</v>
          </cell>
          <cell r="L1722" t="str">
            <v>PLNT</v>
          </cell>
        </row>
        <row r="1723">
          <cell r="B1723" t="str">
            <v>GP</v>
          </cell>
          <cell r="C1723" t="str">
            <v>GP</v>
          </cell>
          <cell r="D1723" t="str">
            <v>GP</v>
          </cell>
          <cell r="E1723" t="str">
            <v>GP</v>
          </cell>
          <cell r="F1723" t="str">
            <v>GP</v>
          </cell>
          <cell r="H1723" t="str">
            <v>PLNT</v>
          </cell>
          <cell r="I1723" t="str">
            <v>PLNT</v>
          </cell>
          <cell r="J1723" t="str">
            <v>PLNT</v>
          </cell>
          <cell r="K1723" t="str">
            <v>PLNT</v>
          </cell>
          <cell r="L1723" t="str">
            <v>PLNT</v>
          </cell>
        </row>
        <row r="1724">
          <cell r="B1724" t="str">
            <v>PT</v>
          </cell>
          <cell r="C1724" t="str">
            <v>PT</v>
          </cell>
          <cell r="D1724" t="str">
            <v>PT</v>
          </cell>
          <cell r="E1724" t="str">
            <v>PT</v>
          </cell>
          <cell r="F1724" t="str">
            <v>PT</v>
          </cell>
          <cell r="H1724" t="str">
            <v>PLNT</v>
          </cell>
          <cell r="I1724" t="str">
            <v>PLNT</v>
          </cell>
          <cell r="J1724" t="str">
            <v>PLNT</v>
          </cell>
          <cell r="K1724" t="str">
            <v>PLNT</v>
          </cell>
          <cell r="L1724" t="str">
            <v>PLNT</v>
          </cell>
        </row>
        <row r="1725">
          <cell r="B1725" t="str">
            <v>P</v>
          </cell>
          <cell r="C1725" t="str">
            <v>P</v>
          </cell>
          <cell r="D1725" t="str">
            <v>P</v>
          </cell>
          <cell r="E1725" t="str">
            <v>P</v>
          </cell>
          <cell r="F1725" t="str">
            <v>P</v>
          </cell>
          <cell r="H1725" t="str">
            <v>PLNT</v>
          </cell>
          <cell r="I1725" t="str">
            <v>PLNT</v>
          </cell>
          <cell r="J1725" t="str">
            <v>PLNT</v>
          </cell>
          <cell r="K1725" t="str">
            <v>PLNT</v>
          </cell>
          <cell r="L1725" t="str">
            <v>PLNT</v>
          </cell>
        </row>
        <row r="1726">
          <cell r="B1726" t="str">
            <v>PTD</v>
          </cell>
          <cell r="C1726" t="str">
            <v>PTD</v>
          </cell>
          <cell r="D1726" t="str">
            <v>PTD</v>
          </cell>
          <cell r="E1726" t="str">
            <v>PTD</v>
          </cell>
          <cell r="F1726" t="str">
            <v>PTD</v>
          </cell>
          <cell r="H1726" t="str">
            <v>PLNT</v>
          </cell>
          <cell r="I1726" t="str">
            <v>PLNT</v>
          </cell>
          <cell r="J1726" t="str">
            <v>PLNT</v>
          </cell>
          <cell r="K1726" t="str">
            <v>PLNT</v>
          </cell>
          <cell r="L1726" t="str">
            <v>PLNT</v>
          </cell>
        </row>
        <row r="1730">
          <cell r="B1730" t="str">
            <v>DDS2</v>
          </cell>
          <cell r="C1730" t="str">
            <v>DDS2</v>
          </cell>
          <cell r="D1730" t="str">
            <v>DDS2</v>
          </cell>
          <cell r="E1730" t="str">
            <v>DDS2</v>
          </cell>
          <cell r="F1730" t="str">
            <v>DDS2</v>
          </cell>
          <cell r="H1730" t="str">
            <v>PLNT</v>
          </cell>
          <cell r="I1730" t="str">
            <v>PLNT</v>
          </cell>
          <cell r="J1730" t="str">
            <v>PLNT</v>
          </cell>
          <cell r="K1730" t="str">
            <v>PLNT</v>
          </cell>
          <cell r="L1730" t="str">
            <v>PLNT</v>
          </cell>
        </row>
        <row r="1731">
          <cell r="B1731" t="str">
            <v>DEFSG</v>
          </cell>
          <cell r="C1731" t="str">
            <v>DEFSG</v>
          </cell>
          <cell r="D1731" t="str">
            <v>DEFSG</v>
          </cell>
          <cell r="E1731" t="str">
            <v>DEFSG</v>
          </cell>
          <cell r="F1731" t="str">
            <v>DEFSG</v>
          </cell>
          <cell r="H1731" t="str">
            <v>PLNT</v>
          </cell>
          <cell r="I1731" t="str">
            <v>PLNT</v>
          </cell>
          <cell r="J1731" t="str">
            <v>PLNT</v>
          </cell>
          <cell r="K1731" t="str">
            <v>PLNT</v>
          </cell>
          <cell r="L1731" t="str">
            <v>PLNT</v>
          </cell>
        </row>
        <row r="1732">
          <cell r="B1732" t="str">
            <v>P</v>
          </cell>
          <cell r="C1732" t="str">
            <v>P</v>
          </cell>
          <cell r="D1732" t="str">
            <v>P</v>
          </cell>
          <cell r="E1732" t="str">
            <v>P</v>
          </cell>
          <cell r="F1732" t="str">
            <v>P</v>
          </cell>
          <cell r="H1732" t="str">
            <v>PLNT</v>
          </cell>
          <cell r="I1732" t="str">
            <v>PLNT</v>
          </cell>
          <cell r="J1732" t="str">
            <v>PLNT</v>
          </cell>
          <cell r="K1732" t="str">
            <v>PLNT</v>
          </cell>
          <cell r="L1732" t="str">
            <v>PLNT</v>
          </cell>
        </row>
        <row r="1733">
          <cell r="B1733" t="str">
            <v>DEFSG</v>
          </cell>
          <cell r="C1733" t="str">
            <v>DEFSG</v>
          </cell>
          <cell r="D1733" t="str">
            <v>DEFSG</v>
          </cell>
          <cell r="E1733" t="str">
            <v>DEFSG</v>
          </cell>
          <cell r="F1733" t="str">
            <v>DEFSG</v>
          </cell>
          <cell r="H1733" t="str">
            <v>PLNT</v>
          </cell>
          <cell r="I1733" t="str">
            <v>PLNT</v>
          </cell>
          <cell r="J1733" t="str">
            <v>PLNT</v>
          </cell>
          <cell r="K1733" t="str">
            <v>PLNT</v>
          </cell>
          <cell r="L1733" t="str">
            <v>PLNT</v>
          </cell>
        </row>
        <row r="1734">
          <cell r="B1734" t="str">
            <v>P</v>
          </cell>
          <cell r="C1734" t="str">
            <v>P</v>
          </cell>
          <cell r="D1734" t="str">
            <v>P</v>
          </cell>
          <cell r="E1734" t="str">
            <v>P</v>
          </cell>
          <cell r="F1734" t="str">
            <v>P</v>
          </cell>
          <cell r="H1734" t="str">
            <v>PLNT</v>
          </cell>
          <cell r="I1734" t="str">
            <v>PLNT</v>
          </cell>
          <cell r="J1734" t="str">
            <v>PLNT</v>
          </cell>
          <cell r="K1734" t="str">
            <v>PLNT</v>
          </cell>
          <cell r="L1734" t="str">
            <v>PLNT</v>
          </cell>
        </row>
        <row r="1735">
          <cell r="B1735" t="str">
            <v>P</v>
          </cell>
          <cell r="C1735" t="str">
            <v>P</v>
          </cell>
          <cell r="D1735" t="str">
            <v>P</v>
          </cell>
          <cell r="E1735" t="str">
            <v>P</v>
          </cell>
          <cell r="F1735" t="str">
            <v>P</v>
          </cell>
          <cell r="H1735" t="str">
            <v>PLNT</v>
          </cell>
          <cell r="I1735" t="str">
            <v>PLNT</v>
          </cell>
          <cell r="J1735" t="str">
            <v>PLNT</v>
          </cell>
          <cell r="K1735" t="str">
            <v>PLNT</v>
          </cell>
          <cell r="L1735" t="str">
            <v>PLNT</v>
          </cell>
        </row>
        <row r="1736">
          <cell r="B1736" t="str">
            <v>DDSO2</v>
          </cell>
          <cell r="C1736" t="str">
            <v>DDSO2</v>
          </cell>
          <cell r="D1736" t="str">
            <v>DDSO2</v>
          </cell>
          <cell r="E1736" t="str">
            <v>DDSO2</v>
          </cell>
          <cell r="F1736" t="str">
            <v>DDSO2</v>
          </cell>
          <cell r="H1736" t="str">
            <v>PLNT</v>
          </cell>
          <cell r="I1736" t="str">
            <v>PLNT</v>
          </cell>
          <cell r="J1736" t="str">
            <v>PLNT</v>
          </cell>
          <cell r="K1736" t="str">
            <v>PLNT</v>
          </cell>
          <cell r="L1736" t="str">
            <v>PLNT</v>
          </cell>
        </row>
        <row r="1740">
          <cell r="B1740" t="str">
            <v>LABOR</v>
          </cell>
          <cell r="C1740" t="str">
            <v>LABOR</v>
          </cell>
          <cell r="D1740" t="str">
            <v>LABOR</v>
          </cell>
          <cell r="E1740" t="str">
            <v>LABOR</v>
          </cell>
          <cell r="F1740" t="str">
            <v>LABOR</v>
          </cell>
          <cell r="H1740" t="str">
            <v>PLNT</v>
          </cell>
          <cell r="I1740" t="str">
            <v>PLNT</v>
          </cell>
          <cell r="J1740" t="str">
            <v>PLNT</v>
          </cell>
          <cell r="K1740" t="str">
            <v>PLNT</v>
          </cell>
          <cell r="L1740" t="str">
            <v>PLNT</v>
          </cell>
        </row>
        <row r="1741">
          <cell r="B1741" t="str">
            <v>P</v>
          </cell>
          <cell r="C1741" t="str">
            <v>P</v>
          </cell>
          <cell r="D1741" t="str">
            <v>P</v>
          </cell>
          <cell r="E1741" t="str">
            <v>P</v>
          </cell>
          <cell r="F1741" t="str">
            <v>P</v>
          </cell>
          <cell r="H1741" t="str">
            <v>PLNT</v>
          </cell>
          <cell r="I1741" t="str">
            <v>PLNT</v>
          </cell>
          <cell r="J1741" t="str">
            <v>PLNT</v>
          </cell>
          <cell r="K1741" t="str">
            <v>PLNT</v>
          </cell>
          <cell r="L1741" t="str">
            <v>PLNT</v>
          </cell>
        </row>
        <row r="1742">
          <cell r="B1742" t="str">
            <v>P</v>
          </cell>
          <cell r="C1742" t="str">
            <v>P</v>
          </cell>
          <cell r="D1742" t="str">
            <v>P</v>
          </cell>
          <cell r="E1742" t="str">
            <v>P</v>
          </cell>
          <cell r="F1742" t="str">
            <v>P</v>
          </cell>
          <cell r="H1742" t="str">
            <v>PLNT</v>
          </cell>
          <cell r="I1742" t="str">
            <v>PLNT</v>
          </cell>
          <cell r="J1742" t="str">
            <v>PLNT</v>
          </cell>
          <cell r="K1742" t="str">
            <v>PLNT</v>
          </cell>
          <cell r="L1742" t="str">
            <v>PLNT</v>
          </cell>
        </row>
        <row r="1743">
          <cell r="B1743" t="str">
            <v>DEFSG</v>
          </cell>
          <cell r="C1743" t="str">
            <v>DEFSG</v>
          </cell>
          <cell r="D1743" t="str">
            <v>DEFSG</v>
          </cell>
          <cell r="E1743" t="str">
            <v>DEFSG</v>
          </cell>
          <cell r="F1743" t="str">
            <v>DEFSG</v>
          </cell>
          <cell r="H1743" t="str">
            <v>PLNT</v>
          </cell>
          <cell r="I1743" t="str">
            <v>PLNT</v>
          </cell>
          <cell r="J1743" t="str">
            <v>PLNT</v>
          </cell>
          <cell r="K1743" t="str">
            <v>PLNT</v>
          </cell>
          <cell r="L1743" t="str">
            <v>PLNT</v>
          </cell>
        </row>
        <row r="1744">
          <cell r="B1744" t="str">
            <v>LABOR</v>
          </cell>
          <cell r="C1744" t="str">
            <v>LABOR</v>
          </cell>
          <cell r="D1744" t="str">
            <v>LABOR</v>
          </cell>
          <cell r="E1744" t="str">
            <v>LABOR</v>
          </cell>
          <cell r="F1744" t="str">
            <v>LABOR</v>
          </cell>
          <cell r="H1744" t="str">
            <v>PLNT</v>
          </cell>
          <cell r="I1744" t="str">
            <v>PLNT</v>
          </cell>
          <cell r="J1744" t="str">
            <v>PLNT</v>
          </cell>
          <cell r="K1744" t="str">
            <v>PLNT</v>
          </cell>
          <cell r="L1744" t="str">
            <v>PLNT</v>
          </cell>
        </row>
        <row r="1745">
          <cell r="B1745" t="str">
            <v>P</v>
          </cell>
          <cell r="C1745" t="str">
            <v>P</v>
          </cell>
          <cell r="D1745" t="str">
            <v>P</v>
          </cell>
          <cell r="E1745" t="str">
            <v>P</v>
          </cell>
          <cell r="F1745" t="str">
            <v>P</v>
          </cell>
          <cell r="H1745" t="str">
            <v>PLNT</v>
          </cell>
          <cell r="I1745" t="str">
            <v>PLNT</v>
          </cell>
          <cell r="J1745" t="str">
            <v>PLNT</v>
          </cell>
          <cell r="K1745" t="str">
            <v>PLNT</v>
          </cell>
          <cell r="L1745" t="str">
            <v>PLNT</v>
          </cell>
        </row>
        <row r="1746">
          <cell r="B1746" t="str">
            <v>P</v>
          </cell>
          <cell r="C1746" t="str">
            <v>P</v>
          </cell>
          <cell r="D1746" t="str">
            <v>P</v>
          </cell>
          <cell r="E1746" t="str">
            <v>P</v>
          </cell>
          <cell r="F1746" t="str">
            <v>P</v>
          </cell>
          <cell r="H1746" t="str">
            <v>PLNT</v>
          </cell>
          <cell r="I1746" t="str">
            <v>PLNT</v>
          </cell>
          <cell r="J1746" t="str">
            <v>PLNT</v>
          </cell>
          <cell r="K1746" t="str">
            <v>PLNT</v>
          </cell>
          <cell r="L1746" t="str">
            <v>PLNT</v>
          </cell>
        </row>
        <row r="1747">
          <cell r="B1747" t="str">
            <v>GP</v>
          </cell>
          <cell r="C1747" t="str">
            <v>GP</v>
          </cell>
          <cell r="D1747" t="str">
            <v>GP</v>
          </cell>
          <cell r="E1747" t="str">
            <v>GP</v>
          </cell>
          <cell r="F1747" t="str">
            <v>GP</v>
          </cell>
          <cell r="H1747" t="str">
            <v>PLNT</v>
          </cell>
          <cell r="I1747" t="str">
            <v>PLNT</v>
          </cell>
          <cell r="J1747" t="str">
            <v>PLNT</v>
          </cell>
          <cell r="K1747" t="str">
            <v>PLNT</v>
          </cell>
          <cell r="L1747" t="str">
            <v>PLNT</v>
          </cell>
        </row>
        <row r="1752">
          <cell r="B1752" t="str">
            <v>CWC</v>
          </cell>
          <cell r="C1752" t="str">
            <v>CWC</v>
          </cell>
          <cell r="D1752" t="str">
            <v>CWC</v>
          </cell>
          <cell r="E1752" t="str">
            <v>CWC</v>
          </cell>
          <cell r="F1752" t="str">
            <v>CWC</v>
          </cell>
          <cell r="H1752" t="str">
            <v>PLNT</v>
          </cell>
          <cell r="I1752" t="str">
            <v>PLNT</v>
          </cell>
          <cell r="J1752" t="str">
            <v>PLNT</v>
          </cell>
          <cell r="K1752" t="str">
            <v>PLNT</v>
          </cell>
          <cell r="L1752" t="str">
            <v>PLNT</v>
          </cell>
        </row>
        <row r="1753">
          <cell r="B1753" t="str">
            <v>CWC</v>
          </cell>
          <cell r="C1753" t="str">
            <v>CWC</v>
          </cell>
          <cell r="D1753" t="str">
            <v>CWC</v>
          </cell>
          <cell r="E1753" t="str">
            <v>CWC</v>
          </cell>
          <cell r="F1753" t="str">
            <v>CWC</v>
          </cell>
          <cell r="H1753" t="str">
            <v>PLNT</v>
          </cell>
          <cell r="I1753" t="str">
            <v>PLNT</v>
          </cell>
          <cell r="J1753" t="str">
            <v>PLNT</v>
          </cell>
          <cell r="K1753" t="str">
            <v>PLNT</v>
          </cell>
          <cell r="L1753" t="str">
            <v>PLNT</v>
          </cell>
        </row>
        <row r="1754">
          <cell r="B1754" t="str">
            <v>CWC</v>
          </cell>
          <cell r="C1754" t="str">
            <v>CWC</v>
          </cell>
          <cell r="D1754" t="str">
            <v>CWC</v>
          </cell>
          <cell r="E1754" t="str">
            <v>CWC</v>
          </cell>
          <cell r="F1754" t="str">
            <v>CWC</v>
          </cell>
          <cell r="H1754" t="str">
            <v>PLNT</v>
          </cell>
          <cell r="I1754" t="str">
            <v>PLNT</v>
          </cell>
          <cell r="J1754" t="str">
            <v>PLNT</v>
          </cell>
          <cell r="K1754" t="str">
            <v>PLNT</v>
          </cell>
          <cell r="L1754" t="str">
            <v>PLNT</v>
          </cell>
        </row>
        <row r="1758">
          <cell r="B1758" t="str">
            <v>GP</v>
          </cell>
          <cell r="C1758" t="str">
            <v>GP</v>
          </cell>
          <cell r="D1758" t="str">
            <v>GP</v>
          </cell>
          <cell r="E1758" t="str">
            <v>GP</v>
          </cell>
          <cell r="F1758" t="str">
            <v>GP</v>
          </cell>
          <cell r="H1758" t="str">
            <v>PLNT</v>
          </cell>
          <cell r="I1758" t="str">
            <v>PLNT</v>
          </cell>
          <cell r="J1758" t="str">
            <v>PLNT</v>
          </cell>
          <cell r="K1758" t="str">
            <v>PLNT</v>
          </cell>
          <cell r="L1758" t="str">
            <v>PLNT</v>
          </cell>
        </row>
        <row r="1759">
          <cell r="B1759" t="str">
            <v>GP</v>
          </cell>
          <cell r="C1759" t="str">
            <v>GP</v>
          </cell>
          <cell r="D1759" t="str">
            <v>GP</v>
          </cell>
          <cell r="E1759" t="str">
            <v>GP</v>
          </cell>
          <cell r="F1759" t="str">
            <v>GP</v>
          </cell>
          <cell r="H1759" t="str">
            <v>PLNT</v>
          </cell>
          <cell r="I1759" t="str">
            <v>PLNT</v>
          </cell>
          <cell r="J1759" t="str">
            <v>PLNT</v>
          </cell>
          <cell r="K1759" t="str">
            <v>PLNT</v>
          </cell>
          <cell r="L1759" t="str">
            <v>PLNT</v>
          </cell>
        </row>
        <row r="1760">
          <cell r="B1760" t="str">
            <v>P</v>
          </cell>
          <cell r="C1760" t="str">
            <v>P</v>
          </cell>
          <cell r="D1760" t="str">
            <v>P</v>
          </cell>
          <cell r="E1760" t="str">
            <v>P</v>
          </cell>
          <cell r="F1760" t="str">
            <v>P</v>
          </cell>
          <cell r="H1760" t="str">
            <v>PLNT</v>
          </cell>
          <cell r="I1760" t="str">
            <v>PLNT</v>
          </cell>
          <cell r="J1760" t="str">
            <v>PLNT</v>
          </cell>
          <cell r="K1760" t="str">
            <v>PLNT</v>
          </cell>
          <cell r="L1760" t="str">
            <v>PLNT</v>
          </cell>
        </row>
        <row r="1761">
          <cell r="B1761" t="str">
            <v>PTD</v>
          </cell>
          <cell r="C1761" t="str">
            <v>PTD</v>
          </cell>
          <cell r="D1761" t="str">
            <v>PTD</v>
          </cell>
          <cell r="E1761" t="str">
            <v>PTD</v>
          </cell>
          <cell r="F1761" t="str">
            <v>PTD</v>
          </cell>
          <cell r="H1761" t="str">
            <v>PLNT</v>
          </cell>
          <cell r="I1761" t="str">
            <v>PLNT</v>
          </cell>
          <cell r="J1761" t="str">
            <v>PLNT</v>
          </cell>
          <cell r="K1761" t="str">
            <v>PLNT</v>
          </cell>
          <cell r="L1761" t="str">
            <v>PLNT</v>
          </cell>
        </row>
        <row r="1762">
          <cell r="B1762" t="str">
            <v>P</v>
          </cell>
          <cell r="C1762" t="str">
            <v>P</v>
          </cell>
          <cell r="D1762" t="str">
            <v>P</v>
          </cell>
          <cell r="E1762" t="str">
            <v>P</v>
          </cell>
          <cell r="F1762" t="str">
            <v>P</v>
          </cell>
          <cell r="H1762" t="str">
            <v>PLNT</v>
          </cell>
          <cell r="I1762" t="str">
            <v>PLNT</v>
          </cell>
          <cell r="J1762" t="str">
            <v>PLNT</v>
          </cell>
          <cell r="K1762" t="str">
            <v>PLNT</v>
          </cell>
          <cell r="L1762" t="str">
            <v>PLNT</v>
          </cell>
        </row>
        <row r="1763">
          <cell r="B1763" t="str">
            <v>T</v>
          </cell>
          <cell r="C1763" t="str">
            <v>T</v>
          </cell>
          <cell r="D1763" t="str">
            <v>T</v>
          </cell>
          <cell r="E1763" t="str">
            <v>T</v>
          </cell>
          <cell r="F1763" t="str">
            <v>T</v>
          </cell>
          <cell r="H1763" t="str">
            <v>PLNT</v>
          </cell>
          <cell r="I1763" t="str">
            <v>PLNT</v>
          </cell>
          <cell r="J1763" t="str">
            <v>PLNT</v>
          </cell>
          <cell r="K1763" t="str">
            <v>PLNT</v>
          </cell>
          <cell r="L1763" t="str">
            <v>PLNT</v>
          </cell>
        </row>
        <row r="1764">
          <cell r="B1764" t="str">
            <v>P</v>
          </cell>
          <cell r="C1764" t="str">
            <v>P</v>
          </cell>
          <cell r="D1764" t="str">
            <v>P</v>
          </cell>
          <cell r="E1764" t="str">
            <v>P</v>
          </cell>
          <cell r="F1764" t="str">
            <v>P</v>
          </cell>
          <cell r="H1764" t="str">
            <v>PLNT</v>
          </cell>
          <cell r="I1764" t="str">
            <v>PLNT</v>
          </cell>
          <cell r="J1764" t="str">
            <v>PLNT</v>
          </cell>
          <cell r="K1764" t="str">
            <v>PLNT</v>
          </cell>
          <cell r="L1764" t="str">
            <v>PLNT</v>
          </cell>
        </row>
        <row r="1765">
          <cell r="B1765" t="str">
            <v>P</v>
          </cell>
          <cell r="C1765" t="str">
            <v>P</v>
          </cell>
          <cell r="D1765" t="str">
            <v>P</v>
          </cell>
          <cell r="E1765" t="str">
            <v>P</v>
          </cell>
          <cell r="F1765" t="str">
            <v>P</v>
          </cell>
          <cell r="H1765" t="str">
            <v>PLNT</v>
          </cell>
          <cell r="I1765" t="str">
            <v>PLNT</v>
          </cell>
          <cell r="J1765" t="str">
            <v>PLNT</v>
          </cell>
          <cell r="K1765" t="str">
            <v>PLNT</v>
          </cell>
          <cell r="L1765" t="str">
            <v>PLNT</v>
          </cell>
        </row>
        <row r="1766">
          <cell r="B1766" t="str">
            <v>P</v>
          </cell>
          <cell r="C1766" t="str">
            <v>P</v>
          </cell>
          <cell r="D1766" t="str">
            <v>P</v>
          </cell>
          <cell r="E1766" t="str">
            <v>P</v>
          </cell>
          <cell r="F1766" t="str">
            <v>P</v>
          </cell>
          <cell r="H1766" t="str">
            <v>PLNT</v>
          </cell>
          <cell r="I1766" t="str">
            <v>PLNT</v>
          </cell>
          <cell r="J1766" t="str">
            <v>PLNT</v>
          </cell>
          <cell r="K1766" t="str">
            <v>PLNT</v>
          </cell>
          <cell r="L1766" t="str">
            <v>PLNT</v>
          </cell>
        </row>
        <row r="1773">
          <cell r="B1773" t="str">
            <v>P</v>
          </cell>
          <cell r="C1773" t="str">
            <v>P</v>
          </cell>
          <cell r="D1773" t="str">
            <v>P</v>
          </cell>
          <cell r="E1773" t="str">
            <v>P</v>
          </cell>
          <cell r="F1773" t="str">
            <v>P</v>
          </cell>
          <cell r="H1773" t="str">
            <v>PLNT</v>
          </cell>
          <cell r="I1773" t="str">
            <v>PLNT</v>
          </cell>
          <cell r="J1773" t="str">
            <v>PLNT</v>
          </cell>
          <cell r="K1773" t="str">
            <v>PLNT</v>
          </cell>
          <cell r="L1773" t="str">
            <v>PLNT</v>
          </cell>
        </row>
        <row r="1778">
          <cell r="B1778" t="str">
            <v>P</v>
          </cell>
          <cell r="C1778" t="str">
            <v>P</v>
          </cell>
          <cell r="D1778" t="str">
            <v>P</v>
          </cell>
          <cell r="E1778" t="str">
            <v>P</v>
          </cell>
          <cell r="F1778" t="str">
            <v>P</v>
          </cell>
          <cell r="H1778" t="str">
            <v>PLNT</v>
          </cell>
          <cell r="I1778" t="str">
            <v>PLNT</v>
          </cell>
          <cell r="J1778" t="str">
            <v>PLNT</v>
          </cell>
          <cell r="K1778" t="str">
            <v>PLNT</v>
          </cell>
          <cell r="L1778" t="str">
            <v>PLNT</v>
          </cell>
        </row>
        <row r="1779">
          <cell r="B1779" t="str">
            <v>P</v>
          </cell>
          <cell r="C1779" t="str">
            <v>P</v>
          </cell>
          <cell r="D1779" t="str">
            <v>P</v>
          </cell>
          <cell r="E1779" t="str">
            <v>P</v>
          </cell>
          <cell r="F1779" t="str">
            <v>P</v>
          </cell>
          <cell r="H1779" t="str">
            <v>PLNT</v>
          </cell>
          <cell r="I1779" t="str">
            <v>PLNT</v>
          </cell>
          <cell r="J1779" t="str">
            <v>PLNT</v>
          </cell>
          <cell r="K1779" t="str">
            <v>PLNT</v>
          </cell>
          <cell r="L1779" t="str">
            <v>PLNT</v>
          </cell>
        </row>
        <row r="1780">
          <cell r="B1780" t="str">
            <v>P</v>
          </cell>
          <cell r="C1780" t="str">
            <v>P</v>
          </cell>
          <cell r="D1780" t="str">
            <v>P</v>
          </cell>
          <cell r="E1780" t="str">
            <v>P</v>
          </cell>
          <cell r="F1780" t="str">
            <v>P</v>
          </cell>
          <cell r="H1780" t="str">
            <v>PLNT</v>
          </cell>
          <cell r="I1780" t="str">
            <v>PLNT</v>
          </cell>
          <cell r="J1780" t="str">
            <v>PLNT</v>
          </cell>
          <cell r="K1780" t="str">
            <v>PLNT</v>
          </cell>
          <cell r="L1780" t="str">
            <v>PLNT</v>
          </cell>
        </row>
        <row r="1784">
          <cell r="B1784" t="str">
            <v>P</v>
          </cell>
          <cell r="C1784" t="str">
            <v>P</v>
          </cell>
          <cell r="D1784" t="str">
            <v>P</v>
          </cell>
          <cell r="E1784" t="str">
            <v>P</v>
          </cell>
          <cell r="F1784" t="str">
            <v>P</v>
          </cell>
          <cell r="H1784" t="str">
            <v>PLNT</v>
          </cell>
          <cell r="I1784" t="str">
            <v>PLNT</v>
          </cell>
          <cell r="J1784" t="str">
            <v>PLNT</v>
          </cell>
          <cell r="K1784" t="str">
            <v>PLNT</v>
          </cell>
          <cell r="L1784" t="str">
            <v>PLNT</v>
          </cell>
        </row>
        <row r="1785">
          <cell r="B1785" t="str">
            <v>P</v>
          </cell>
          <cell r="C1785" t="str">
            <v>P</v>
          </cell>
          <cell r="D1785" t="str">
            <v>P</v>
          </cell>
          <cell r="E1785" t="str">
            <v>P</v>
          </cell>
          <cell r="F1785" t="str">
            <v>P</v>
          </cell>
          <cell r="H1785" t="str">
            <v>PLNT</v>
          </cell>
          <cell r="I1785" t="str">
            <v>PLNT</v>
          </cell>
          <cell r="J1785" t="str">
            <v>PLNT</v>
          </cell>
          <cell r="K1785" t="str">
            <v>PLNT</v>
          </cell>
          <cell r="L1785" t="str">
            <v>PLNT</v>
          </cell>
        </row>
        <row r="1789">
          <cell r="B1789" t="str">
            <v>P</v>
          </cell>
          <cell r="C1789" t="str">
            <v>P</v>
          </cell>
          <cell r="D1789" t="str">
            <v>P</v>
          </cell>
          <cell r="E1789" t="str">
            <v>P</v>
          </cell>
          <cell r="F1789" t="str">
            <v>P</v>
          </cell>
          <cell r="H1789" t="str">
            <v>PLNT</v>
          </cell>
          <cell r="I1789" t="str">
            <v>PLNT</v>
          </cell>
          <cell r="J1789" t="str">
            <v>PLNT</v>
          </cell>
          <cell r="K1789" t="str">
            <v>PLNT</v>
          </cell>
          <cell r="L1789" t="str">
            <v>PLNT</v>
          </cell>
        </row>
        <row r="1799">
          <cell r="B1799" t="str">
            <v>CUST</v>
          </cell>
          <cell r="C1799" t="str">
            <v>CUST</v>
          </cell>
          <cell r="D1799" t="str">
            <v>CUST</v>
          </cell>
          <cell r="E1799" t="str">
            <v>CUST</v>
          </cell>
          <cell r="F1799" t="str">
            <v>CUST</v>
          </cell>
          <cell r="H1799" t="str">
            <v>CUST</v>
          </cell>
          <cell r="I1799" t="str">
            <v>CUST</v>
          </cell>
          <cell r="J1799" t="str">
            <v>CUST</v>
          </cell>
          <cell r="K1799" t="str">
            <v>CUST</v>
          </cell>
          <cell r="L1799" t="str">
            <v>CUST</v>
          </cell>
        </row>
        <row r="1803">
          <cell r="B1803" t="str">
            <v>PTD</v>
          </cell>
          <cell r="C1803" t="str">
            <v>PTD</v>
          </cell>
          <cell r="D1803" t="str">
            <v>PTD</v>
          </cell>
          <cell r="E1803" t="str">
            <v>PTD</v>
          </cell>
          <cell r="F1803" t="str">
            <v>PTD</v>
          </cell>
          <cell r="H1803" t="str">
            <v>PLNT</v>
          </cell>
          <cell r="I1803" t="str">
            <v>PLNT</v>
          </cell>
          <cell r="J1803" t="str">
            <v>PLNT</v>
          </cell>
          <cell r="K1803" t="str">
            <v>PLNT</v>
          </cell>
          <cell r="L1803" t="str">
            <v>PLNT</v>
          </cell>
        </row>
        <row r="1807">
          <cell r="B1807" t="str">
            <v>PTD</v>
          </cell>
          <cell r="C1807" t="str">
            <v>PTD</v>
          </cell>
          <cell r="D1807" t="str">
            <v>PTD</v>
          </cell>
          <cell r="E1807" t="str">
            <v>PTD</v>
          </cell>
          <cell r="F1807" t="str">
            <v>PTD</v>
          </cell>
          <cell r="H1807" t="str">
            <v>PLNT</v>
          </cell>
          <cell r="I1807" t="str">
            <v>PLNT</v>
          </cell>
          <cell r="J1807" t="str">
            <v>PLNT</v>
          </cell>
          <cell r="K1807" t="str">
            <v>PLNT</v>
          </cell>
          <cell r="L1807" t="str">
            <v>PLNT</v>
          </cell>
        </row>
        <row r="1811">
          <cell r="B1811" t="str">
            <v>P</v>
          </cell>
          <cell r="C1811" t="str">
            <v>P</v>
          </cell>
          <cell r="D1811" t="str">
            <v>P</v>
          </cell>
          <cell r="E1811" t="str">
            <v>P</v>
          </cell>
          <cell r="F1811" t="str">
            <v>P</v>
          </cell>
          <cell r="H1811" t="str">
            <v>PLNT</v>
          </cell>
          <cell r="I1811" t="str">
            <v>PLNT</v>
          </cell>
          <cell r="J1811" t="str">
            <v>PLNT</v>
          </cell>
          <cell r="K1811" t="str">
            <v>PLNT</v>
          </cell>
          <cell r="L1811" t="str">
            <v>PLNT</v>
          </cell>
        </row>
        <row r="1812">
          <cell r="B1812" t="str">
            <v>PTD</v>
          </cell>
          <cell r="C1812" t="str">
            <v>PTD</v>
          </cell>
          <cell r="D1812" t="str">
            <v>PTD</v>
          </cell>
          <cell r="E1812" t="str">
            <v>PTD</v>
          </cell>
          <cell r="F1812" t="str">
            <v>PTD</v>
          </cell>
          <cell r="H1812" t="str">
            <v>PLNT</v>
          </cell>
          <cell r="I1812" t="str">
            <v>PLNT</v>
          </cell>
          <cell r="J1812" t="str">
            <v>PLNT</v>
          </cell>
          <cell r="K1812" t="str">
            <v>PLNT</v>
          </cell>
          <cell r="L1812" t="str">
            <v>PLNT</v>
          </cell>
        </row>
        <row r="1817">
          <cell r="B1817" t="str">
            <v>P</v>
          </cell>
          <cell r="C1817" t="str">
            <v>P</v>
          </cell>
          <cell r="D1817" t="str">
            <v>P</v>
          </cell>
          <cell r="E1817" t="str">
            <v>P</v>
          </cell>
          <cell r="F1817" t="str">
            <v>P</v>
          </cell>
          <cell r="H1817" t="str">
            <v>PLNT</v>
          </cell>
          <cell r="I1817" t="str">
            <v>PLNT</v>
          </cell>
          <cell r="J1817" t="str">
            <v>PLNT</v>
          </cell>
          <cell r="K1817" t="str">
            <v>PLNT</v>
          </cell>
          <cell r="L1817" t="str">
            <v>PLNT</v>
          </cell>
        </row>
        <row r="1821">
          <cell r="B1821" t="str">
            <v>P</v>
          </cell>
          <cell r="C1821" t="str">
            <v>P</v>
          </cell>
          <cell r="D1821" t="str">
            <v>P</v>
          </cell>
          <cell r="E1821" t="str">
            <v>P</v>
          </cell>
          <cell r="F1821" t="str">
            <v>P</v>
          </cell>
          <cell r="H1821" t="str">
            <v>PLNT</v>
          </cell>
          <cell r="I1821" t="str">
            <v>PLNT</v>
          </cell>
          <cell r="J1821" t="str">
            <v>PLNT</v>
          </cell>
          <cell r="K1821" t="str">
            <v>PLNT</v>
          </cell>
          <cell r="L1821" t="str">
            <v>PLNT</v>
          </cell>
        </row>
        <row r="1825">
          <cell r="B1825" t="str">
            <v>PTD</v>
          </cell>
          <cell r="C1825" t="str">
            <v>PTD</v>
          </cell>
          <cell r="D1825" t="str">
            <v>PTD</v>
          </cell>
          <cell r="E1825" t="str">
            <v>PTD</v>
          </cell>
          <cell r="F1825" t="str">
            <v>PTD</v>
          </cell>
          <cell r="H1825" t="str">
            <v>PLNT</v>
          </cell>
          <cell r="I1825" t="str">
            <v>PLNT</v>
          </cell>
          <cell r="J1825" t="str">
            <v>PLNT</v>
          </cell>
          <cell r="K1825" t="str">
            <v>PLNT</v>
          </cell>
          <cell r="L1825" t="str">
            <v>PLNT</v>
          </cell>
        </row>
        <row r="1826">
          <cell r="B1826" t="str">
            <v>P</v>
          </cell>
          <cell r="C1826" t="str">
            <v>P</v>
          </cell>
          <cell r="D1826" t="str">
            <v>P</v>
          </cell>
          <cell r="E1826" t="str">
            <v>P</v>
          </cell>
          <cell r="F1826" t="str">
            <v>P</v>
          </cell>
          <cell r="H1826" t="str">
            <v>PLNT</v>
          </cell>
          <cell r="I1826" t="str">
            <v>PLNT</v>
          </cell>
          <cell r="J1826" t="str">
            <v>PLNT</v>
          </cell>
          <cell r="K1826" t="str">
            <v>PLNT</v>
          </cell>
          <cell r="L1826" t="str">
            <v>PLNT</v>
          </cell>
        </row>
        <row r="1829">
          <cell r="B1829" t="str">
            <v>P</v>
          </cell>
          <cell r="C1829" t="str">
            <v>P</v>
          </cell>
          <cell r="D1829" t="str">
            <v>P</v>
          </cell>
          <cell r="E1829" t="str">
            <v>P</v>
          </cell>
          <cell r="F1829" t="str">
            <v>P</v>
          </cell>
          <cell r="H1829" t="str">
            <v>PLNT</v>
          </cell>
          <cell r="I1829" t="str">
            <v>PLNT</v>
          </cell>
          <cell r="J1829" t="str">
            <v>PLNT</v>
          </cell>
          <cell r="K1829" t="str">
            <v>PLNT</v>
          </cell>
          <cell r="L1829" t="str">
            <v>PLNT</v>
          </cell>
        </row>
        <row r="1830">
          <cell r="B1830" t="str">
            <v>P</v>
          </cell>
          <cell r="C1830" t="str">
            <v>P</v>
          </cell>
          <cell r="D1830" t="str">
            <v>P</v>
          </cell>
          <cell r="E1830" t="str">
            <v>P</v>
          </cell>
          <cell r="F1830" t="str">
            <v>P</v>
          </cell>
          <cell r="H1830" t="str">
            <v>PLNT</v>
          </cell>
          <cell r="I1830" t="str">
            <v>PLNT</v>
          </cell>
          <cell r="J1830" t="str">
            <v>PLNT</v>
          </cell>
          <cell r="K1830" t="str">
            <v>PLNT</v>
          </cell>
          <cell r="L1830" t="str">
            <v>PLNT</v>
          </cell>
        </row>
        <row r="1834">
          <cell r="B1834" t="str">
            <v>DPW</v>
          </cell>
          <cell r="C1834" t="str">
            <v>DPW</v>
          </cell>
          <cell r="D1834" t="str">
            <v>DPW</v>
          </cell>
          <cell r="E1834" t="str">
            <v>DPW</v>
          </cell>
          <cell r="F1834" t="str">
            <v>DPW</v>
          </cell>
          <cell r="H1834" t="str">
            <v>PLNT</v>
          </cell>
          <cell r="I1834" t="str">
            <v>PLNT</v>
          </cell>
          <cell r="J1834" t="str">
            <v>PLNT</v>
          </cell>
          <cell r="K1834" t="str">
            <v>PLNT</v>
          </cell>
          <cell r="L1834" t="str">
            <v>PLNT</v>
          </cell>
        </row>
        <row r="1835">
          <cell r="B1835" t="str">
            <v>DPW</v>
          </cell>
          <cell r="C1835" t="str">
            <v>DPW</v>
          </cell>
          <cell r="D1835" t="str">
            <v>DPW</v>
          </cell>
          <cell r="E1835" t="str">
            <v>DPW</v>
          </cell>
          <cell r="F1835" t="str">
            <v>DPW</v>
          </cell>
          <cell r="H1835" t="str">
            <v>PLNT</v>
          </cell>
          <cell r="I1835" t="str">
            <v>PLNT</v>
          </cell>
          <cell r="J1835" t="str">
            <v>PLNT</v>
          </cell>
          <cell r="K1835" t="str">
            <v>PLNT</v>
          </cell>
          <cell r="L1835" t="str">
            <v>PLNT</v>
          </cell>
        </row>
        <row r="1836">
          <cell r="B1836" t="str">
            <v>T</v>
          </cell>
          <cell r="C1836" t="str">
            <v>T</v>
          </cell>
          <cell r="D1836" t="str">
            <v>T</v>
          </cell>
          <cell r="E1836" t="str">
            <v>T</v>
          </cell>
          <cell r="F1836" t="str">
            <v>T</v>
          </cell>
          <cell r="H1836" t="str">
            <v>PLNT</v>
          </cell>
          <cell r="I1836" t="str">
            <v>PLNT</v>
          </cell>
          <cell r="J1836" t="str">
            <v>PLNT</v>
          </cell>
          <cell r="K1836" t="str">
            <v>PLNT</v>
          </cell>
          <cell r="L1836" t="str">
            <v>PLNT</v>
          </cell>
        </row>
        <row r="1837">
          <cell r="B1837" t="str">
            <v>DPW</v>
          </cell>
          <cell r="C1837" t="str">
            <v>DPW</v>
          </cell>
          <cell r="D1837" t="str">
            <v>DPW</v>
          </cell>
          <cell r="E1837" t="str">
            <v>DPW</v>
          </cell>
          <cell r="F1837" t="str">
            <v>DPW</v>
          </cell>
          <cell r="H1837" t="str">
            <v>PLNT</v>
          </cell>
          <cell r="I1837" t="str">
            <v>PLNT</v>
          </cell>
          <cell r="J1837" t="str">
            <v>PLNT</v>
          </cell>
          <cell r="K1837" t="str">
            <v>PLNT</v>
          </cell>
          <cell r="L1837" t="str">
            <v>PLNT</v>
          </cell>
        </row>
        <row r="1838">
          <cell r="B1838" t="str">
            <v>CUST</v>
          </cell>
          <cell r="C1838" t="str">
            <v>CUST</v>
          </cell>
          <cell r="D1838" t="str">
            <v>CUST</v>
          </cell>
          <cell r="E1838" t="str">
            <v>CUST</v>
          </cell>
          <cell r="F1838" t="str">
            <v>CUST</v>
          </cell>
          <cell r="H1838" t="str">
            <v>CUST</v>
          </cell>
          <cell r="I1838" t="str">
            <v>CUST</v>
          </cell>
          <cell r="J1838" t="str">
            <v>CUST</v>
          </cell>
          <cell r="K1838" t="str">
            <v>CUST</v>
          </cell>
          <cell r="L1838" t="str">
            <v>CUST</v>
          </cell>
        </row>
        <row r="1842">
          <cell r="B1842" t="str">
            <v>P</v>
          </cell>
          <cell r="C1842" t="str">
            <v>P</v>
          </cell>
          <cell r="D1842" t="str">
            <v>P</v>
          </cell>
          <cell r="E1842" t="str">
            <v>P</v>
          </cell>
          <cell r="F1842" t="str">
            <v>P</v>
          </cell>
          <cell r="H1842" t="str">
            <v>PLNT</v>
          </cell>
          <cell r="I1842" t="str">
            <v>PLNT</v>
          </cell>
          <cell r="J1842" t="str">
            <v>PLNT</v>
          </cell>
          <cell r="K1842" t="str">
            <v>PLNT</v>
          </cell>
          <cell r="L1842" t="str">
            <v>PLNT</v>
          </cell>
        </row>
        <row r="1846">
          <cell r="B1846" t="str">
            <v>P</v>
          </cell>
          <cell r="C1846" t="str">
            <v>P</v>
          </cell>
          <cell r="D1846" t="str">
            <v>P</v>
          </cell>
          <cell r="E1846" t="str">
            <v>P</v>
          </cell>
          <cell r="F1846" t="str">
            <v>P</v>
          </cell>
          <cell r="H1846" t="str">
            <v>PLNT</v>
          </cell>
          <cell r="I1846" t="str">
            <v>PLNT</v>
          </cell>
          <cell r="J1846" t="str">
            <v>PLNT</v>
          </cell>
          <cell r="K1846" t="str">
            <v>PLNT</v>
          </cell>
          <cell r="L1846" t="str">
            <v>PLNT</v>
          </cell>
        </row>
        <row r="1847">
          <cell r="B1847" t="str">
            <v>LABOR</v>
          </cell>
          <cell r="C1847" t="str">
            <v>LABOR</v>
          </cell>
          <cell r="D1847" t="str">
            <v>LABOR</v>
          </cell>
          <cell r="E1847" t="str">
            <v>LABOR</v>
          </cell>
          <cell r="F1847" t="str">
            <v>LABOR</v>
          </cell>
          <cell r="H1847" t="str">
            <v>PLNT</v>
          </cell>
          <cell r="I1847" t="str">
            <v>PLNT</v>
          </cell>
          <cell r="J1847" t="str">
            <v>PLNT</v>
          </cell>
          <cell r="K1847" t="str">
            <v>PLNT</v>
          </cell>
          <cell r="L1847" t="str">
            <v>PLNT</v>
          </cell>
        </row>
        <row r="1848">
          <cell r="B1848" t="str">
            <v>P</v>
          </cell>
          <cell r="C1848" t="str">
            <v>P</v>
          </cell>
          <cell r="D1848" t="str">
            <v>P</v>
          </cell>
          <cell r="E1848" t="str">
            <v>P</v>
          </cell>
          <cell r="F1848" t="str">
            <v>P</v>
          </cell>
          <cell r="H1848" t="str">
            <v>PLNT</v>
          </cell>
          <cell r="I1848" t="str">
            <v>PLNT</v>
          </cell>
          <cell r="J1848" t="str">
            <v>PLNT</v>
          </cell>
          <cell r="K1848" t="str">
            <v>PLNT</v>
          </cell>
          <cell r="L1848" t="str">
            <v>PLNT</v>
          </cell>
        </row>
        <row r="1849">
          <cell r="B1849" t="str">
            <v>P</v>
          </cell>
          <cell r="C1849" t="str">
            <v>P</v>
          </cell>
          <cell r="D1849" t="str">
            <v>P</v>
          </cell>
          <cell r="E1849" t="str">
            <v>P</v>
          </cell>
          <cell r="F1849" t="str">
            <v>P</v>
          </cell>
          <cell r="H1849" t="str">
            <v>PLNT</v>
          </cell>
          <cell r="I1849" t="str">
            <v>PLNT</v>
          </cell>
          <cell r="J1849" t="str">
            <v>PLNT</v>
          </cell>
          <cell r="K1849" t="str">
            <v>PLNT</v>
          </cell>
          <cell r="L1849" t="str">
            <v>PLNT</v>
          </cell>
        </row>
        <row r="1853">
          <cell r="B1853" t="str">
            <v>P</v>
          </cell>
          <cell r="C1853" t="str">
            <v>P</v>
          </cell>
          <cell r="D1853" t="str">
            <v>P</v>
          </cell>
          <cell r="E1853" t="str">
            <v>P</v>
          </cell>
          <cell r="F1853" t="str">
            <v>P</v>
          </cell>
          <cell r="H1853" t="str">
            <v>PLNT</v>
          </cell>
          <cell r="I1853" t="str">
            <v>PLNT</v>
          </cell>
          <cell r="J1853" t="str">
            <v>PLNT</v>
          </cell>
          <cell r="K1853" t="str">
            <v>PLNT</v>
          </cell>
          <cell r="L1853" t="str">
            <v>PLNT</v>
          </cell>
        </row>
        <row r="1854">
          <cell r="B1854" t="str">
            <v>CUST</v>
          </cell>
          <cell r="C1854" t="str">
            <v>CUST</v>
          </cell>
          <cell r="D1854" t="str">
            <v>CUST</v>
          </cell>
          <cell r="E1854" t="str">
            <v>CUST</v>
          </cell>
          <cell r="F1854" t="str">
            <v>CUST</v>
          </cell>
          <cell r="H1854" t="str">
            <v>PLNT</v>
          </cell>
          <cell r="I1854" t="str">
            <v>PLNT</v>
          </cell>
          <cell r="J1854" t="str">
            <v>PLNT</v>
          </cell>
          <cell r="K1854" t="str">
            <v>PLNT</v>
          </cell>
          <cell r="L1854" t="str">
            <v>PLNT</v>
          </cell>
        </row>
        <row r="1855">
          <cell r="B1855" t="str">
            <v>LABOR</v>
          </cell>
          <cell r="C1855" t="str">
            <v>LABOR</v>
          </cell>
          <cell r="D1855" t="str">
            <v>LABOR</v>
          </cell>
          <cell r="E1855" t="str">
            <v>LABOR</v>
          </cell>
          <cell r="F1855" t="str">
            <v>LABOR</v>
          </cell>
          <cell r="H1855" t="str">
            <v>DISom</v>
          </cell>
          <cell r="I1855" t="str">
            <v>DISom</v>
          </cell>
          <cell r="J1855" t="str">
            <v>DISom</v>
          </cell>
          <cell r="K1855" t="str">
            <v>DISom</v>
          </cell>
          <cell r="L1855" t="str">
            <v>DISom</v>
          </cell>
        </row>
        <row r="1856">
          <cell r="B1856" t="str">
            <v>P</v>
          </cell>
          <cell r="C1856" t="str">
            <v>P</v>
          </cell>
          <cell r="D1856" t="str">
            <v>P</v>
          </cell>
          <cell r="E1856" t="str">
            <v>P</v>
          </cell>
          <cell r="F1856" t="str">
            <v>P</v>
          </cell>
          <cell r="H1856" t="str">
            <v>PLNT</v>
          </cell>
          <cell r="I1856" t="str">
            <v>PLNT</v>
          </cell>
          <cell r="J1856" t="str">
            <v>PLNT</v>
          </cell>
          <cell r="K1856" t="str">
            <v>PLNT</v>
          </cell>
          <cell r="L1856" t="str">
            <v>PLNT</v>
          </cell>
        </row>
        <row r="1857">
          <cell r="B1857" t="str">
            <v>IBT</v>
          </cell>
          <cell r="C1857" t="str">
            <v>IBT</v>
          </cell>
          <cell r="D1857" t="str">
            <v>IBT</v>
          </cell>
          <cell r="E1857" t="str">
            <v>IBT</v>
          </cell>
          <cell r="F1857" t="str">
            <v>IBT</v>
          </cell>
          <cell r="H1857" t="str">
            <v>PLNT</v>
          </cell>
          <cell r="I1857" t="str">
            <v>PLNT</v>
          </cell>
          <cell r="J1857" t="str">
            <v>PLNT</v>
          </cell>
          <cell r="K1857" t="str">
            <v>PLNT</v>
          </cell>
          <cell r="L1857" t="str">
            <v>PLNT</v>
          </cell>
        </row>
        <row r="1858">
          <cell r="B1858" t="str">
            <v>P</v>
          </cell>
          <cell r="C1858" t="str">
            <v>P</v>
          </cell>
          <cell r="D1858" t="str">
            <v>P</v>
          </cell>
          <cell r="E1858" t="str">
            <v>P</v>
          </cell>
          <cell r="F1858" t="str">
            <v>P</v>
          </cell>
          <cell r="H1858" t="str">
            <v>PLNT</v>
          </cell>
          <cell r="I1858" t="str">
            <v>PLNT</v>
          </cell>
          <cell r="J1858" t="str">
            <v>PLNT</v>
          </cell>
          <cell r="K1858" t="str">
            <v>PLNT</v>
          </cell>
          <cell r="L1858" t="str">
            <v>PLNT</v>
          </cell>
        </row>
        <row r="1859">
          <cell r="B1859" t="str">
            <v>P</v>
          </cell>
          <cell r="C1859" t="str">
            <v>P</v>
          </cell>
          <cell r="D1859" t="str">
            <v>P</v>
          </cell>
          <cell r="E1859" t="str">
            <v>P</v>
          </cell>
          <cell r="F1859" t="str">
            <v>P</v>
          </cell>
          <cell r="H1859" t="str">
            <v>PLNT</v>
          </cell>
          <cell r="I1859" t="str">
            <v>PLNT</v>
          </cell>
          <cell r="J1859" t="str">
            <v>PLNT</v>
          </cell>
          <cell r="K1859" t="str">
            <v>PLNT</v>
          </cell>
          <cell r="L1859" t="str">
            <v>PLNT</v>
          </cell>
        </row>
        <row r="1860">
          <cell r="B1860" t="str">
            <v>CUST</v>
          </cell>
          <cell r="C1860" t="str">
            <v>CUST</v>
          </cell>
          <cell r="D1860" t="str">
            <v>CUST</v>
          </cell>
          <cell r="E1860" t="str">
            <v>CUST</v>
          </cell>
          <cell r="F1860" t="str">
            <v>CUST</v>
          </cell>
          <cell r="H1860" t="str">
            <v>CUST</v>
          </cell>
          <cell r="I1860" t="str">
            <v>CUST</v>
          </cell>
          <cell r="J1860" t="str">
            <v>CUST</v>
          </cell>
          <cell r="K1860" t="str">
            <v>CUST</v>
          </cell>
          <cell r="L1860" t="str">
            <v>CUST</v>
          </cell>
        </row>
        <row r="1861">
          <cell r="B1861" t="str">
            <v>P</v>
          </cell>
          <cell r="C1861" t="str">
            <v>P</v>
          </cell>
          <cell r="D1861" t="str">
            <v>P</v>
          </cell>
          <cell r="E1861" t="str">
            <v>P</v>
          </cell>
          <cell r="F1861" t="str">
            <v>P</v>
          </cell>
          <cell r="H1861" t="str">
            <v>PLNT</v>
          </cell>
          <cell r="I1861" t="str">
            <v>PLNT</v>
          </cell>
          <cell r="J1861" t="str">
            <v>PLNT</v>
          </cell>
          <cell r="K1861" t="str">
            <v>PLNT</v>
          </cell>
          <cell r="L1861" t="str">
            <v>PLNT</v>
          </cell>
        </row>
        <row r="1862">
          <cell r="B1862" t="str">
            <v>P</v>
          </cell>
          <cell r="C1862" t="str">
            <v>P</v>
          </cell>
          <cell r="D1862" t="str">
            <v>P</v>
          </cell>
          <cell r="E1862" t="str">
            <v>P</v>
          </cell>
          <cell r="F1862" t="str">
            <v>P</v>
          </cell>
          <cell r="H1862" t="str">
            <v>PLNT</v>
          </cell>
          <cell r="I1862" t="str">
            <v>PLNT</v>
          </cell>
          <cell r="J1862" t="str">
            <v>PLNT</v>
          </cell>
          <cell r="K1862" t="str">
            <v>PLNT</v>
          </cell>
          <cell r="L1862" t="str">
            <v>PLNT</v>
          </cell>
        </row>
        <row r="1863">
          <cell r="B1863" t="str">
            <v>P</v>
          </cell>
          <cell r="C1863" t="str">
            <v>P</v>
          </cell>
          <cell r="D1863" t="str">
            <v>P</v>
          </cell>
          <cell r="E1863" t="str">
            <v>P</v>
          </cell>
          <cell r="F1863" t="str">
            <v>P</v>
          </cell>
          <cell r="H1863" t="str">
            <v>PLNT</v>
          </cell>
          <cell r="I1863" t="str">
            <v>PLNT</v>
          </cell>
          <cell r="J1863" t="str">
            <v>PLNT</v>
          </cell>
          <cell r="K1863" t="str">
            <v>PLNT</v>
          </cell>
          <cell r="L1863" t="str">
            <v>PLNT</v>
          </cell>
        </row>
        <row r="1864">
          <cell r="B1864" t="str">
            <v>PTD</v>
          </cell>
          <cell r="C1864" t="str">
            <v>PTD</v>
          </cell>
          <cell r="D1864" t="str">
            <v>PTD</v>
          </cell>
          <cell r="E1864" t="str">
            <v>PTD</v>
          </cell>
          <cell r="F1864" t="str">
            <v>PTD</v>
          </cell>
          <cell r="H1864" t="str">
            <v>PLNT</v>
          </cell>
          <cell r="I1864" t="str">
            <v>PLNT</v>
          </cell>
          <cell r="J1864" t="str">
            <v>PLNT</v>
          </cell>
          <cell r="K1864" t="str">
            <v>PLNT</v>
          </cell>
          <cell r="L1864" t="str">
            <v>PLNT</v>
          </cell>
        </row>
        <row r="1865">
          <cell r="B1865" t="str">
            <v>DPW</v>
          </cell>
          <cell r="C1865" t="str">
            <v>DPW</v>
          </cell>
          <cell r="D1865" t="str">
            <v>DPW</v>
          </cell>
          <cell r="E1865" t="str">
            <v>DPW</v>
          </cell>
          <cell r="F1865" t="str">
            <v>DPW</v>
          </cell>
          <cell r="H1865" t="str">
            <v>PLNT</v>
          </cell>
          <cell r="I1865" t="str">
            <v>PLNT</v>
          </cell>
          <cell r="J1865" t="str">
            <v>PLNT</v>
          </cell>
          <cell r="K1865" t="str">
            <v>PLNT</v>
          </cell>
          <cell r="L1865" t="str">
            <v>PLNT</v>
          </cell>
        </row>
        <row r="1866">
          <cell r="B1866" t="str">
            <v>P</v>
          </cell>
          <cell r="C1866" t="str">
            <v>P</v>
          </cell>
          <cell r="D1866" t="str">
            <v>P</v>
          </cell>
          <cell r="E1866" t="str">
            <v>P</v>
          </cell>
          <cell r="F1866" t="str">
            <v>P</v>
          </cell>
          <cell r="H1866" t="str">
            <v>PLNT</v>
          </cell>
          <cell r="I1866" t="str">
            <v>PLNT</v>
          </cell>
          <cell r="J1866" t="str">
            <v>PLNT</v>
          </cell>
          <cell r="K1866" t="str">
            <v>PLNT</v>
          </cell>
          <cell r="L1866" t="str">
            <v>PLNT</v>
          </cell>
        </row>
        <row r="1867">
          <cell r="B1867" t="str">
            <v xml:space="preserve"> </v>
          </cell>
          <cell r="C1867" t="str">
            <v xml:space="preserve"> </v>
          </cell>
          <cell r="D1867" t="str">
            <v xml:space="preserve"> </v>
          </cell>
          <cell r="E1867" t="str">
            <v xml:space="preserve"> </v>
          </cell>
          <cell r="F1867" t="str">
            <v xml:space="preserve"> </v>
          </cell>
        </row>
        <row r="1870">
          <cell r="B1870" t="str">
            <v>P</v>
          </cell>
          <cell r="C1870" t="str">
            <v>P</v>
          </cell>
          <cell r="D1870" t="str">
            <v>P</v>
          </cell>
          <cell r="E1870" t="str">
            <v>P</v>
          </cell>
          <cell r="F1870" t="str">
            <v>P</v>
          </cell>
          <cell r="H1870" t="str">
            <v>PLNT</v>
          </cell>
          <cell r="I1870" t="str">
            <v>PLNT</v>
          </cell>
          <cell r="J1870" t="str">
            <v>PLNT</v>
          </cell>
          <cell r="K1870" t="str">
            <v>PLNT</v>
          </cell>
          <cell r="L1870" t="str">
            <v>PLNT</v>
          </cell>
        </row>
        <row r="1871">
          <cell r="B1871" t="str">
            <v>PT</v>
          </cell>
          <cell r="C1871" t="str">
            <v>PT</v>
          </cell>
          <cell r="D1871" t="str">
            <v>PT</v>
          </cell>
          <cell r="E1871" t="str">
            <v>PT</v>
          </cell>
          <cell r="F1871" t="str">
            <v>PT</v>
          </cell>
          <cell r="H1871" t="str">
            <v>PLNT</v>
          </cell>
          <cell r="I1871" t="str">
            <v>PLNT</v>
          </cell>
          <cell r="J1871" t="str">
            <v>PLNT</v>
          </cell>
          <cell r="K1871" t="str">
            <v>PLNT</v>
          </cell>
          <cell r="L1871" t="str">
            <v>PLNT</v>
          </cell>
        </row>
        <row r="1872">
          <cell r="B1872" t="str">
            <v>T</v>
          </cell>
          <cell r="C1872" t="str">
            <v>T</v>
          </cell>
          <cell r="D1872" t="str">
            <v>T</v>
          </cell>
          <cell r="E1872" t="str">
            <v>T</v>
          </cell>
          <cell r="F1872" t="str">
            <v>T</v>
          </cell>
          <cell r="H1872" t="str">
            <v>PLNT</v>
          </cell>
          <cell r="I1872" t="str">
            <v>PLNT</v>
          </cell>
          <cell r="J1872" t="str">
            <v>PLNT</v>
          </cell>
          <cell r="K1872" t="str">
            <v>PLNT</v>
          </cell>
          <cell r="L1872" t="str">
            <v>PLNT</v>
          </cell>
        </row>
        <row r="1876">
          <cell r="B1876" t="str">
            <v>GP</v>
          </cell>
          <cell r="C1876" t="str">
            <v>GP</v>
          </cell>
          <cell r="D1876" t="str">
            <v>GP</v>
          </cell>
          <cell r="E1876" t="str">
            <v>GP</v>
          </cell>
          <cell r="F1876" t="str">
            <v>GP</v>
          </cell>
          <cell r="H1876" t="str">
            <v>PLNT</v>
          </cell>
          <cell r="I1876" t="str">
            <v>PLNT</v>
          </cell>
          <cell r="J1876" t="str">
            <v>PLNT</v>
          </cell>
          <cell r="K1876" t="str">
            <v>PLNT</v>
          </cell>
          <cell r="L1876" t="str">
            <v>PLNT</v>
          </cell>
        </row>
        <row r="1877">
          <cell r="B1877" t="str">
            <v>ACCMDIT</v>
          </cell>
          <cell r="C1877" t="str">
            <v>ACCMDIT</v>
          </cell>
          <cell r="D1877" t="str">
            <v>ACCMDIT</v>
          </cell>
          <cell r="E1877" t="str">
            <v>ACCMDIT</v>
          </cell>
          <cell r="F1877" t="str">
            <v>ACCMDIT</v>
          </cell>
          <cell r="H1877" t="str">
            <v>PLNT</v>
          </cell>
          <cell r="I1877" t="str">
            <v>PLNT</v>
          </cell>
          <cell r="J1877" t="str">
            <v>PLNT</v>
          </cell>
          <cell r="K1877" t="str">
            <v>PLNT</v>
          </cell>
          <cell r="L1877" t="str">
            <v>PLNT</v>
          </cell>
        </row>
        <row r="1878">
          <cell r="B1878" t="str">
            <v>PT</v>
          </cell>
          <cell r="C1878" t="str">
            <v>PT</v>
          </cell>
          <cell r="D1878" t="str">
            <v>PT</v>
          </cell>
          <cell r="E1878" t="str">
            <v>PT</v>
          </cell>
          <cell r="F1878" t="str">
            <v>PT</v>
          </cell>
          <cell r="H1878" t="str">
            <v>PLNT</v>
          </cell>
          <cell r="I1878" t="str">
            <v>PLNT</v>
          </cell>
          <cell r="J1878" t="str">
            <v>PLNT</v>
          </cell>
          <cell r="K1878" t="str">
            <v>PLNT</v>
          </cell>
          <cell r="L1878" t="str">
            <v>PLNT</v>
          </cell>
        </row>
        <row r="1879">
          <cell r="B1879" t="str">
            <v>LABOR</v>
          </cell>
          <cell r="C1879" t="str">
            <v>LABOR</v>
          </cell>
          <cell r="D1879" t="str">
            <v>LABOR</v>
          </cell>
          <cell r="E1879" t="str">
            <v>LABOR</v>
          </cell>
          <cell r="F1879" t="str">
            <v>LABOR</v>
          </cell>
          <cell r="H1879" t="str">
            <v>DISom</v>
          </cell>
          <cell r="I1879" t="str">
            <v>DISom</v>
          </cell>
          <cell r="J1879" t="str">
            <v>DISom</v>
          </cell>
          <cell r="K1879" t="str">
            <v>DISom</v>
          </cell>
          <cell r="L1879" t="str">
            <v>DISom</v>
          </cell>
        </row>
        <row r="1880">
          <cell r="B1880" t="str">
            <v>PTD</v>
          </cell>
          <cell r="C1880" t="str">
            <v>PTD</v>
          </cell>
          <cell r="D1880" t="str">
            <v>PTD</v>
          </cell>
          <cell r="E1880" t="str">
            <v>PTD</v>
          </cell>
          <cell r="F1880" t="str">
            <v>PTD</v>
          </cell>
          <cell r="H1880" t="str">
            <v>PLNT</v>
          </cell>
          <cell r="I1880" t="str">
            <v>PLNT</v>
          </cell>
          <cell r="J1880" t="str">
            <v>PLNT</v>
          </cell>
          <cell r="K1880" t="str">
            <v>PLNT</v>
          </cell>
          <cell r="L1880" t="str">
            <v>PLNT</v>
          </cell>
        </row>
        <row r="1881">
          <cell r="B1881" t="str">
            <v>DPW</v>
          </cell>
          <cell r="C1881" t="str">
            <v>DPW</v>
          </cell>
          <cell r="D1881" t="str">
            <v>DPW</v>
          </cell>
          <cell r="E1881" t="str">
            <v>DPW</v>
          </cell>
          <cell r="F1881" t="str">
            <v>DPW</v>
          </cell>
          <cell r="H1881" t="str">
            <v>PLNT</v>
          </cell>
          <cell r="I1881" t="str">
            <v>PLNT</v>
          </cell>
          <cell r="J1881" t="str">
            <v>PLNT</v>
          </cell>
          <cell r="K1881" t="str">
            <v>PLNT</v>
          </cell>
          <cell r="L1881" t="str">
            <v>PLNT</v>
          </cell>
        </row>
        <row r="1882">
          <cell r="B1882" t="str">
            <v>P</v>
          </cell>
          <cell r="C1882" t="str">
            <v>P</v>
          </cell>
          <cell r="D1882" t="str">
            <v>P</v>
          </cell>
          <cell r="E1882" t="str">
            <v>P</v>
          </cell>
          <cell r="F1882" t="str">
            <v>P</v>
          </cell>
          <cell r="H1882" t="str">
            <v>PLNT</v>
          </cell>
          <cell r="I1882" t="str">
            <v>PLNT</v>
          </cell>
          <cell r="J1882" t="str">
            <v>PLNT</v>
          </cell>
          <cell r="K1882" t="str">
            <v>PLNT</v>
          </cell>
          <cell r="L1882" t="str">
            <v>PLNT</v>
          </cell>
        </row>
        <row r="1883">
          <cell r="B1883" t="str">
            <v>GP</v>
          </cell>
          <cell r="C1883" t="str">
            <v>GP</v>
          </cell>
          <cell r="D1883" t="str">
            <v>GP</v>
          </cell>
          <cell r="E1883" t="str">
            <v>GP</v>
          </cell>
          <cell r="F1883" t="str">
            <v>GP</v>
          </cell>
          <cell r="H1883" t="str">
            <v>PLNT</v>
          </cell>
          <cell r="I1883" t="str">
            <v>PLNT</v>
          </cell>
          <cell r="J1883" t="str">
            <v>PLNT</v>
          </cell>
          <cell r="K1883" t="str">
            <v>PLNT</v>
          </cell>
          <cell r="L1883" t="str">
            <v>PLNT</v>
          </cell>
        </row>
        <row r="1884">
          <cell r="B1884" t="str">
            <v>TAXDEPR</v>
          </cell>
          <cell r="C1884" t="str">
            <v>TAXDEPR</v>
          </cell>
          <cell r="D1884" t="str">
            <v>TAXDEPR</v>
          </cell>
          <cell r="E1884" t="str">
            <v>TAXDEPR</v>
          </cell>
          <cell r="F1884" t="str">
            <v>TAXDEPR</v>
          </cell>
          <cell r="H1884" t="str">
            <v>PLNT</v>
          </cell>
          <cell r="I1884" t="str">
            <v>PLNT</v>
          </cell>
          <cell r="J1884" t="str">
            <v>PLNT</v>
          </cell>
          <cell r="K1884" t="str">
            <v>PLNT</v>
          </cell>
          <cell r="L1884" t="str">
            <v>PLNT</v>
          </cell>
        </row>
        <row r="1885">
          <cell r="B1885" t="str">
            <v>P</v>
          </cell>
          <cell r="C1885" t="str">
            <v>P</v>
          </cell>
          <cell r="D1885" t="str">
            <v>P</v>
          </cell>
          <cell r="E1885" t="str">
            <v>P</v>
          </cell>
          <cell r="F1885" t="str">
            <v>P</v>
          </cell>
          <cell r="H1885" t="str">
            <v>PLNT</v>
          </cell>
          <cell r="I1885" t="str">
            <v>PLNT</v>
          </cell>
          <cell r="J1885" t="str">
            <v>PLNT</v>
          </cell>
          <cell r="K1885" t="str">
            <v>PLNT</v>
          </cell>
          <cell r="L1885" t="str">
            <v>PLNT</v>
          </cell>
        </row>
        <row r="1886">
          <cell r="B1886" t="str">
            <v>PT</v>
          </cell>
          <cell r="C1886" t="str">
            <v>PT</v>
          </cell>
          <cell r="D1886" t="str">
            <v>PT</v>
          </cell>
          <cell r="E1886" t="str">
            <v>PT</v>
          </cell>
          <cell r="F1886" t="str">
            <v>PT</v>
          </cell>
          <cell r="H1886" t="str">
            <v>PLNT</v>
          </cell>
          <cell r="I1886" t="str">
            <v>PLNT</v>
          </cell>
          <cell r="J1886" t="str">
            <v>PLNT</v>
          </cell>
          <cell r="K1886" t="str">
            <v>PLNT</v>
          </cell>
          <cell r="L1886" t="str">
            <v>PLNT</v>
          </cell>
        </row>
        <row r="1887">
          <cell r="B1887" t="str">
            <v>PT</v>
          </cell>
          <cell r="C1887" t="str">
            <v>PT</v>
          </cell>
          <cell r="D1887" t="str">
            <v>PT</v>
          </cell>
          <cell r="E1887" t="str">
            <v>PT</v>
          </cell>
          <cell r="F1887" t="str">
            <v>PT</v>
          </cell>
          <cell r="H1887" t="str">
            <v>PLNT</v>
          </cell>
          <cell r="I1887" t="str">
            <v>PLNT</v>
          </cell>
          <cell r="J1887" t="str">
            <v>PLNT</v>
          </cell>
          <cell r="K1887" t="str">
            <v>PLNT</v>
          </cell>
          <cell r="L1887" t="str">
            <v>PLNT</v>
          </cell>
        </row>
        <row r="1888">
          <cell r="B1888" t="str">
            <v>P</v>
          </cell>
          <cell r="C1888" t="str">
            <v>P</v>
          </cell>
          <cell r="D1888" t="str">
            <v>P</v>
          </cell>
          <cell r="E1888" t="str">
            <v>P</v>
          </cell>
          <cell r="F1888" t="str">
            <v>P</v>
          </cell>
          <cell r="H1888" t="str">
            <v>PLNT</v>
          </cell>
          <cell r="I1888" t="str">
            <v>PLNT</v>
          </cell>
          <cell r="J1888" t="str">
            <v>PLNT</v>
          </cell>
          <cell r="K1888" t="str">
            <v>PLNT</v>
          </cell>
          <cell r="L1888" t="str">
            <v>PLNT</v>
          </cell>
        </row>
        <row r="1889">
          <cell r="B1889" t="str">
            <v>P</v>
          </cell>
          <cell r="C1889" t="str">
            <v>P</v>
          </cell>
          <cell r="D1889" t="str">
            <v>P</v>
          </cell>
          <cell r="E1889" t="str">
            <v>P</v>
          </cell>
          <cell r="F1889" t="str">
            <v>P</v>
          </cell>
          <cell r="H1889" t="str">
            <v>PLNT</v>
          </cell>
          <cell r="I1889" t="str">
            <v>PLNT</v>
          </cell>
          <cell r="J1889" t="str">
            <v>PLNT</v>
          </cell>
          <cell r="K1889" t="str">
            <v>PLNT</v>
          </cell>
          <cell r="L1889" t="str">
            <v>PLNT</v>
          </cell>
        </row>
        <row r="1890">
          <cell r="B1890" t="str">
            <v>P</v>
          </cell>
          <cell r="C1890" t="str">
            <v>P</v>
          </cell>
          <cell r="D1890" t="str">
            <v>P</v>
          </cell>
          <cell r="E1890" t="str">
            <v>P</v>
          </cell>
          <cell r="F1890" t="str">
            <v>P</v>
          </cell>
          <cell r="H1890" t="str">
            <v>PLNT</v>
          </cell>
          <cell r="I1890" t="str">
            <v>PLNT</v>
          </cell>
          <cell r="J1890" t="str">
            <v>PLNT</v>
          </cell>
          <cell r="K1890" t="str">
            <v>PLNT</v>
          </cell>
          <cell r="L1890" t="str">
            <v>PLNT</v>
          </cell>
        </row>
        <row r="1894">
          <cell r="B1894" t="str">
            <v>GP</v>
          </cell>
          <cell r="C1894" t="str">
            <v>GP</v>
          </cell>
          <cell r="D1894" t="str">
            <v>GP</v>
          </cell>
          <cell r="E1894" t="str">
            <v>GP</v>
          </cell>
          <cell r="F1894" t="str">
            <v>GP</v>
          </cell>
          <cell r="H1894" t="str">
            <v>PLNT</v>
          </cell>
          <cell r="I1894" t="str">
            <v>PLNT</v>
          </cell>
          <cell r="J1894" t="str">
            <v>PLNT</v>
          </cell>
          <cell r="K1894" t="str">
            <v>PLNT</v>
          </cell>
          <cell r="L1894" t="str">
            <v>PLNT</v>
          </cell>
        </row>
        <row r="1895">
          <cell r="B1895" t="str">
            <v>P</v>
          </cell>
          <cell r="C1895" t="str">
            <v>P</v>
          </cell>
          <cell r="D1895" t="str">
            <v>P</v>
          </cell>
          <cell r="E1895" t="str">
            <v>P</v>
          </cell>
          <cell r="F1895" t="str">
            <v>P</v>
          </cell>
          <cell r="H1895" t="str">
            <v>PLNT</v>
          </cell>
          <cell r="I1895" t="str">
            <v>PLNT</v>
          </cell>
          <cell r="J1895" t="str">
            <v>PLNT</v>
          </cell>
          <cell r="K1895" t="str">
            <v>PLNT</v>
          </cell>
          <cell r="L1895" t="str">
            <v>PLNT</v>
          </cell>
        </row>
        <row r="1896">
          <cell r="B1896" t="str">
            <v>P</v>
          </cell>
          <cell r="C1896" t="str">
            <v>P</v>
          </cell>
          <cell r="D1896" t="str">
            <v>P</v>
          </cell>
          <cell r="E1896" t="str">
            <v>P</v>
          </cell>
          <cell r="F1896" t="str">
            <v>P</v>
          </cell>
          <cell r="H1896" t="str">
            <v>PLNT</v>
          </cell>
          <cell r="I1896" t="str">
            <v>PLNT</v>
          </cell>
          <cell r="J1896" t="str">
            <v>PLNT</v>
          </cell>
          <cell r="K1896" t="str">
            <v>PLNT</v>
          </cell>
          <cell r="L1896" t="str">
            <v>PLNT</v>
          </cell>
        </row>
        <row r="1897">
          <cell r="B1897" t="str">
            <v>LABOR</v>
          </cell>
          <cell r="C1897" t="str">
            <v>LABOR</v>
          </cell>
          <cell r="D1897" t="str">
            <v>LABOR</v>
          </cell>
          <cell r="E1897" t="str">
            <v>LABOR</v>
          </cell>
          <cell r="F1897" t="str">
            <v>LABOR</v>
          </cell>
          <cell r="H1897" t="str">
            <v>DISom</v>
          </cell>
          <cell r="I1897" t="str">
            <v>DISom</v>
          </cell>
          <cell r="J1897" t="str">
            <v>DISom</v>
          </cell>
          <cell r="K1897" t="str">
            <v>DISom</v>
          </cell>
          <cell r="L1897" t="str">
            <v>DISom</v>
          </cell>
        </row>
        <row r="1898">
          <cell r="B1898" t="str">
            <v>GP</v>
          </cell>
          <cell r="C1898" t="str">
            <v>GP</v>
          </cell>
          <cell r="D1898" t="str">
            <v>GP</v>
          </cell>
          <cell r="E1898" t="str">
            <v>GP</v>
          </cell>
          <cell r="F1898" t="str">
            <v>GP</v>
          </cell>
          <cell r="H1898" t="str">
            <v>PLNT</v>
          </cell>
          <cell r="I1898" t="str">
            <v>PLNT</v>
          </cell>
          <cell r="J1898" t="str">
            <v>PLNT</v>
          </cell>
          <cell r="K1898" t="str">
            <v>PLNT</v>
          </cell>
          <cell r="L1898" t="str">
            <v>PLNT</v>
          </cell>
        </row>
        <row r="1899">
          <cell r="B1899" t="str">
            <v>PTD</v>
          </cell>
          <cell r="C1899" t="str">
            <v>PTD</v>
          </cell>
          <cell r="D1899" t="str">
            <v>PTD</v>
          </cell>
          <cell r="E1899" t="str">
            <v>PTD</v>
          </cell>
          <cell r="F1899" t="str">
            <v>PTD</v>
          </cell>
          <cell r="H1899" t="str">
            <v>PLNT</v>
          </cell>
          <cell r="I1899" t="str">
            <v>PLNT</v>
          </cell>
          <cell r="J1899" t="str">
            <v>PLNT</v>
          </cell>
          <cell r="K1899" t="str">
            <v>PLNT</v>
          </cell>
          <cell r="L1899" t="str">
            <v>PLNT</v>
          </cell>
        </row>
        <row r="1900">
          <cell r="B1900" t="str">
            <v>P</v>
          </cell>
          <cell r="C1900" t="str">
            <v>P</v>
          </cell>
          <cell r="D1900" t="str">
            <v>P</v>
          </cell>
          <cell r="E1900" t="str">
            <v>P</v>
          </cell>
          <cell r="F1900" t="str">
            <v>P</v>
          </cell>
          <cell r="H1900" t="str">
            <v>PLNT</v>
          </cell>
          <cell r="I1900" t="str">
            <v>PLNT</v>
          </cell>
          <cell r="J1900" t="str">
            <v>PLNT</v>
          </cell>
          <cell r="K1900" t="str">
            <v>PLNT</v>
          </cell>
          <cell r="L1900" t="str">
            <v>PLNT</v>
          </cell>
        </row>
        <row r="1901">
          <cell r="B1901" t="str">
            <v>P</v>
          </cell>
          <cell r="C1901" t="str">
            <v>P</v>
          </cell>
          <cell r="D1901" t="str">
            <v>P</v>
          </cell>
          <cell r="E1901" t="str">
            <v>P</v>
          </cell>
          <cell r="F1901" t="str">
            <v>P</v>
          </cell>
          <cell r="H1901" t="str">
            <v>PLNT</v>
          </cell>
          <cell r="I1901" t="str">
            <v>PLNT</v>
          </cell>
          <cell r="J1901" t="str">
            <v>PLNT</v>
          </cell>
          <cell r="K1901" t="str">
            <v>PLNT</v>
          </cell>
          <cell r="L1901" t="str">
            <v>PLNT</v>
          </cell>
        </row>
        <row r="1902">
          <cell r="B1902" t="str">
            <v>P</v>
          </cell>
          <cell r="C1902" t="str">
            <v>P</v>
          </cell>
          <cell r="D1902" t="str">
            <v>P</v>
          </cell>
          <cell r="E1902" t="str">
            <v>P</v>
          </cell>
          <cell r="F1902" t="str">
            <v>P</v>
          </cell>
          <cell r="H1902" t="str">
            <v>PLNT</v>
          </cell>
          <cell r="I1902" t="str">
            <v>PLNT</v>
          </cell>
          <cell r="J1902" t="str">
            <v>PLNT</v>
          </cell>
          <cell r="K1902" t="str">
            <v>PLNT</v>
          </cell>
          <cell r="L1902" t="str">
            <v>PLNT</v>
          </cell>
        </row>
        <row r="1903">
          <cell r="B1903" t="str">
            <v>P</v>
          </cell>
          <cell r="C1903" t="str">
            <v>P</v>
          </cell>
          <cell r="D1903" t="str">
            <v>P</v>
          </cell>
          <cell r="E1903" t="str">
            <v>P</v>
          </cell>
          <cell r="F1903" t="str">
            <v>P</v>
          </cell>
          <cell r="H1903" t="str">
            <v>PLNT</v>
          </cell>
          <cell r="I1903" t="str">
            <v>PLNT</v>
          </cell>
          <cell r="J1903" t="str">
            <v>PLNT</v>
          </cell>
          <cell r="K1903" t="str">
            <v>PLNT</v>
          </cell>
          <cell r="L1903" t="str">
            <v>PLNT</v>
          </cell>
        </row>
        <row r="1904">
          <cell r="B1904" t="str">
            <v xml:space="preserve"> </v>
          </cell>
          <cell r="C1904" t="str">
            <v xml:space="preserve"> </v>
          </cell>
          <cell r="D1904" t="str">
            <v xml:space="preserve"> </v>
          </cell>
          <cell r="E1904" t="str">
            <v xml:space="preserve"> </v>
          </cell>
          <cell r="F1904" t="str">
            <v xml:space="preserve"> </v>
          </cell>
        </row>
        <row r="1909">
          <cell r="B1909" t="str">
            <v>PTD</v>
          </cell>
          <cell r="C1909" t="str">
            <v>PTD</v>
          </cell>
          <cell r="D1909" t="str">
            <v>PTD</v>
          </cell>
          <cell r="E1909" t="str">
            <v>PTD</v>
          </cell>
          <cell r="F1909" t="str">
            <v>PTD</v>
          </cell>
          <cell r="H1909" t="str">
            <v>PLNT</v>
          </cell>
          <cell r="I1909" t="str">
            <v>PLNT</v>
          </cell>
          <cell r="J1909" t="str">
            <v>PLNT</v>
          </cell>
          <cell r="K1909" t="str">
            <v>PLNT</v>
          </cell>
          <cell r="L1909" t="str">
            <v>PLNT</v>
          </cell>
        </row>
        <row r="1910">
          <cell r="B1910" t="str">
            <v>PTD</v>
          </cell>
          <cell r="C1910" t="str">
            <v>PTD</v>
          </cell>
          <cell r="D1910" t="str">
            <v>PTD</v>
          </cell>
          <cell r="E1910" t="str">
            <v>PTD</v>
          </cell>
          <cell r="F1910" t="str">
            <v>PTD</v>
          </cell>
          <cell r="H1910" t="str">
            <v>PLNT</v>
          </cell>
          <cell r="I1910" t="str">
            <v>PLNT</v>
          </cell>
          <cell r="J1910" t="str">
            <v>PLNT</v>
          </cell>
          <cell r="K1910" t="str">
            <v>PLNT</v>
          </cell>
          <cell r="L1910" t="str">
            <v>PLNT</v>
          </cell>
        </row>
        <row r="1911">
          <cell r="B1911" t="str">
            <v>PTD</v>
          </cell>
          <cell r="C1911" t="str">
            <v>PTD</v>
          </cell>
          <cell r="D1911" t="str">
            <v>PTD</v>
          </cell>
          <cell r="E1911" t="str">
            <v>PTD</v>
          </cell>
          <cell r="F1911" t="str">
            <v>PTD</v>
          </cell>
          <cell r="H1911" t="str">
            <v>PLNT</v>
          </cell>
          <cell r="I1911" t="str">
            <v>PLNT</v>
          </cell>
          <cell r="J1911" t="str">
            <v>PLNT</v>
          </cell>
          <cell r="K1911" t="str">
            <v>PLNT</v>
          </cell>
          <cell r="L1911" t="str">
            <v>PLNT</v>
          </cell>
        </row>
        <row r="1912">
          <cell r="B1912" t="str">
            <v>PTD</v>
          </cell>
          <cell r="C1912" t="str">
            <v>PTD</v>
          </cell>
          <cell r="D1912" t="str">
            <v>PTD</v>
          </cell>
          <cell r="E1912" t="str">
            <v>PTD</v>
          </cell>
          <cell r="F1912" t="str">
            <v>PTD</v>
          </cell>
          <cell r="H1912" t="str">
            <v>PLNT</v>
          </cell>
          <cell r="I1912" t="str">
            <v>PLNT</v>
          </cell>
          <cell r="J1912" t="str">
            <v>PLNT</v>
          </cell>
          <cell r="K1912" t="str">
            <v>PLNT</v>
          </cell>
          <cell r="L1912" t="str">
            <v>PLNT</v>
          </cell>
        </row>
        <row r="1913">
          <cell r="B1913" t="str">
            <v>PTD</v>
          </cell>
          <cell r="C1913" t="str">
            <v>PTD</v>
          </cell>
          <cell r="D1913" t="str">
            <v>PTD</v>
          </cell>
          <cell r="E1913" t="str">
            <v>PTD</v>
          </cell>
          <cell r="F1913" t="str">
            <v>PTD</v>
          </cell>
          <cell r="H1913" t="str">
            <v>PLNT</v>
          </cell>
          <cell r="I1913" t="str">
            <v>PLNT</v>
          </cell>
          <cell r="J1913" t="str">
            <v>PLNT</v>
          </cell>
          <cell r="K1913" t="str">
            <v>PLNT</v>
          </cell>
          <cell r="L1913" t="str">
            <v>PLNT</v>
          </cell>
        </row>
        <row r="1914">
          <cell r="B1914" t="str">
            <v>PTD</v>
          </cell>
          <cell r="C1914" t="str">
            <v>PTD</v>
          </cell>
          <cell r="D1914" t="str">
            <v>PTD</v>
          </cell>
          <cell r="E1914" t="str">
            <v>PTD</v>
          </cell>
          <cell r="F1914" t="str">
            <v>PTD</v>
          </cell>
          <cell r="H1914" t="str">
            <v>PLNT</v>
          </cell>
          <cell r="I1914" t="str">
            <v>PLNT</v>
          </cell>
          <cell r="J1914" t="str">
            <v>PLNT</v>
          </cell>
          <cell r="K1914" t="str">
            <v>PLNT</v>
          </cell>
          <cell r="L1914" t="str">
            <v>PLNT</v>
          </cell>
        </row>
        <row r="1915">
          <cell r="B1915" t="str">
            <v>PTD</v>
          </cell>
          <cell r="C1915" t="str">
            <v>PTD</v>
          </cell>
          <cell r="D1915" t="str">
            <v>PTD</v>
          </cell>
          <cell r="E1915" t="str">
            <v>PTD</v>
          </cell>
          <cell r="F1915" t="str">
            <v>PTD</v>
          </cell>
          <cell r="H1915" t="str">
            <v>PLNT</v>
          </cell>
          <cell r="I1915" t="str">
            <v>PLNT</v>
          </cell>
          <cell r="J1915" t="str">
            <v>PLNT</v>
          </cell>
          <cell r="K1915" t="str">
            <v>PLNT</v>
          </cell>
          <cell r="L1915" t="str">
            <v>PLNT</v>
          </cell>
        </row>
        <row r="1916">
          <cell r="B1916" t="str">
            <v>PTD</v>
          </cell>
          <cell r="C1916" t="str">
            <v>PTD</v>
          </cell>
          <cell r="D1916" t="str">
            <v>PTD</v>
          </cell>
          <cell r="E1916" t="str">
            <v>PTD</v>
          </cell>
          <cell r="F1916" t="str">
            <v>PTD</v>
          </cell>
          <cell r="H1916" t="str">
            <v>PLNT</v>
          </cell>
          <cell r="I1916" t="str">
            <v>PLNT</v>
          </cell>
          <cell r="J1916" t="str">
            <v>PLNT</v>
          </cell>
          <cell r="K1916" t="str">
            <v>PLNT</v>
          </cell>
          <cell r="L1916" t="str">
            <v>PLNT</v>
          </cell>
        </row>
        <row r="1923">
          <cell r="B1923" t="str">
            <v>P</v>
          </cell>
          <cell r="C1923" t="str">
            <v>P</v>
          </cell>
          <cell r="D1923" t="str">
            <v>P</v>
          </cell>
          <cell r="E1923" t="str">
            <v>P</v>
          </cell>
          <cell r="F1923" t="str">
            <v>P</v>
          </cell>
        </row>
        <row r="1924">
          <cell r="B1924" t="str">
            <v>P</v>
          </cell>
          <cell r="C1924" t="str">
            <v>P</v>
          </cell>
          <cell r="D1924" t="str">
            <v>P</v>
          </cell>
          <cell r="E1924" t="str">
            <v>P</v>
          </cell>
          <cell r="F1924" t="str">
            <v>P</v>
          </cell>
        </row>
        <row r="1925">
          <cell r="B1925" t="str">
            <v>P</v>
          </cell>
          <cell r="C1925" t="str">
            <v>P</v>
          </cell>
          <cell r="D1925" t="str">
            <v>P</v>
          </cell>
          <cell r="E1925" t="str">
            <v>P</v>
          </cell>
          <cell r="F1925" t="str">
            <v>P</v>
          </cell>
        </row>
        <row r="1926">
          <cell r="B1926" t="str">
            <v>P</v>
          </cell>
          <cell r="C1926" t="str">
            <v>P</v>
          </cell>
          <cell r="D1926" t="str">
            <v>P</v>
          </cell>
          <cell r="E1926" t="str">
            <v>P</v>
          </cell>
          <cell r="F1926" t="str">
            <v>P</v>
          </cell>
        </row>
        <row r="1927">
          <cell r="B1927" t="str">
            <v>P</v>
          </cell>
          <cell r="C1927" t="str">
            <v>P</v>
          </cell>
          <cell r="D1927" t="str">
            <v>P</v>
          </cell>
          <cell r="E1927" t="str">
            <v>P</v>
          </cell>
          <cell r="F1927" t="str">
            <v>P</v>
          </cell>
        </row>
        <row r="1928">
          <cell r="B1928" t="str">
            <v>P</v>
          </cell>
          <cell r="C1928" t="str">
            <v>P</v>
          </cell>
          <cell r="D1928" t="str">
            <v>P</v>
          </cell>
          <cell r="E1928" t="str">
            <v>P</v>
          </cell>
          <cell r="F1928" t="str">
            <v>P</v>
          </cell>
        </row>
        <row r="1932">
          <cell r="B1932" t="str">
            <v>P</v>
          </cell>
          <cell r="C1932" t="str">
            <v>P</v>
          </cell>
          <cell r="D1932" t="str">
            <v>P</v>
          </cell>
          <cell r="E1932" t="str">
            <v>P</v>
          </cell>
          <cell r="F1932" t="str">
            <v>P</v>
          </cell>
        </row>
        <row r="1933">
          <cell r="B1933" t="str">
            <v>P</v>
          </cell>
          <cell r="C1933" t="str">
            <v>P</v>
          </cell>
          <cell r="D1933" t="str">
            <v>P</v>
          </cell>
          <cell r="E1933" t="str">
            <v>P</v>
          </cell>
          <cell r="F1933" t="str">
            <v>P</v>
          </cell>
        </row>
        <row r="1934">
          <cell r="B1934" t="str">
            <v>P</v>
          </cell>
          <cell r="C1934" t="str">
            <v>P</v>
          </cell>
          <cell r="D1934" t="str">
            <v>P</v>
          </cell>
          <cell r="E1934" t="str">
            <v>P</v>
          </cell>
          <cell r="F1934" t="str">
            <v>P</v>
          </cell>
        </row>
        <row r="1939">
          <cell r="B1939" t="str">
            <v>P</v>
          </cell>
          <cell r="C1939" t="str">
            <v>P</v>
          </cell>
          <cell r="D1939" t="str">
            <v>P</v>
          </cell>
          <cell r="E1939" t="str">
            <v>P</v>
          </cell>
          <cell r="F1939" t="str">
            <v>P</v>
          </cell>
        </row>
        <row r="1940">
          <cell r="B1940" t="str">
            <v>P</v>
          </cell>
          <cell r="C1940" t="str">
            <v>P</v>
          </cell>
          <cell r="D1940" t="str">
            <v>P</v>
          </cell>
          <cell r="E1940" t="str">
            <v>P</v>
          </cell>
          <cell r="F1940" t="str">
            <v>P</v>
          </cell>
        </row>
        <row r="1941">
          <cell r="B1941" t="str">
            <v>P</v>
          </cell>
          <cell r="C1941" t="str">
            <v>P</v>
          </cell>
          <cell r="D1941" t="str">
            <v>P</v>
          </cell>
          <cell r="E1941" t="str">
            <v>P</v>
          </cell>
          <cell r="F1941" t="str">
            <v>P</v>
          </cell>
        </row>
        <row r="1942">
          <cell r="B1942" t="str">
            <v>P</v>
          </cell>
          <cell r="C1942" t="str">
            <v>P</v>
          </cell>
          <cell r="D1942" t="str">
            <v>P</v>
          </cell>
          <cell r="E1942" t="str">
            <v>P</v>
          </cell>
          <cell r="F1942" t="str">
            <v>P</v>
          </cell>
        </row>
        <row r="1946">
          <cell r="B1946" t="str">
            <v>P</v>
          </cell>
          <cell r="C1946" t="str">
            <v>P</v>
          </cell>
          <cell r="D1946" t="str">
            <v>P</v>
          </cell>
          <cell r="E1946" t="str">
            <v>P</v>
          </cell>
          <cell r="F1946" t="str">
            <v>P</v>
          </cell>
        </row>
        <row r="1947">
          <cell r="B1947" t="str">
            <v>P</v>
          </cell>
          <cell r="C1947" t="str">
            <v>P</v>
          </cell>
          <cell r="D1947" t="str">
            <v>P</v>
          </cell>
          <cell r="E1947" t="str">
            <v>P</v>
          </cell>
          <cell r="F1947" t="str">
            <v>P</v>
          </cell>
        </row>
        <row r="1948">
          <cell r="B1948" t="str">
            <v>P</v>
          </cell>
          <cell r="C1948" t="str">
            <v>P</v>
          </cell>
          <cell r="D1948" t="str">
            <v>P</v>
          </cell>
          <cell r="E1948" t="str">
            <v>P</v>
          </cell>
          <cell r="F1948" t="str">
            <v>P</v>
          </cell>
        </row>
        <row r="1949">
          <cell r="B1949" t="str">
            <v>P</v>
          </cell>
          <cell r="C1949" t="str">
            <v>P</v>
          </cell>
          <cell r="D1949" t="str">
            <v>P</v>
          </cell>
          <cell r="E1949" t="str">
            <v>P</v>
          </cell>
          <cell r="F1949" t="str">
            <v>P</v>
          </cell>
        </row>
        <row r="1950">
          <cell r="B1950" t="str">
            <v>P</v>
          </cell>
          <cell r="C1950" t="str">
            <v>P</v>
          </cell>
          <cell r="D1950" t="str">
            <v>P</v>
          </cell>
          <cell r="E1950" t="str">
            <v>P</v>
          </cell>
          <cell r="F1950" t="str">
            <v>P</v>
          </cell>
        </row>
        <row r="1954">
          <cell r="B1954" t="str">
            <v>P</v>
          </cell>
          <cell r="C1954" t="str">
            <v>P</v>
          </cell>
          <cell r="D1954" t="str">
            <v>P</v>
          </cell>
          <cell r="E1954" t="str">
            <v>P</v>
          </cell>
          <cell r="F1954" t="str">
            <v>P</v>
          </cell>
        </row>
        <row r="1955">
          <cell r="B1955" t="str">
            <v>P</v>
          </cell>
          <cell r="C1955" t="str">
            <v>P</v>
          </cell>
          <cell r="D1955" t="str">
            <v>P</v>
          </cell>
          <cell r="E1955" t="str">
            <v>P</v>
          </cell>
          <cell r="F1955" t="str">
            <v>P</v>
          </cell>
        </row>
        <row r="1961">
          <cell r="B1961" t="str">
            <v>T</v>
          </cell>
          <cell r="C1961" t="str">
            <v>T</v>
          </cell>
          <cell r="D1961" t="str">
            <v>T</v>
          </cell>
          <cell r="E1961" t="str">
            <v>T</v>
          </cell>
          <cell r="F1961" t="str">
            <v>T</v>
          </cell>
        </row>
        <row r="1962">
          <cell r="B1962" t="str">
            <v>T</v>
          </cell>
          <cell r="C1962" t="str">
            <v>T</v>
          </cell>
          <cell r="D1962" t="str">
            <v>T</v>
          </cell>
          <cell r="E1962" t="str">
            <v>T</v>
          </cell>
          <cell r="F1962" t="str">
            <v>T</v>
          </cell>
        </row>
        <row r="1963">
          <cell r="B1963" t="str">
            <v>T</v>
          </cell>
          <cell r="C1963" t="str">
            <v>T</v>
          </cell>
          <cell r="D1963" t="str">
            <v>T</v>
          </cell>
          <cell r="E1963" t="str">
            <v>T</v>
          </cell>
          <cell r="F1963" t="str">
            <v>T</v>
          </cell>
        </row>
        <row r="1967">
          <cell r="B1967" t="str">
            <v>DPW</v>
          </cell>
          <cell r="C1967" t="str">
            <v>DPW</v>
          </cell>
          <cell r="D1967" t="str">
            <v>DPW</v>
          </cell>
          <cell r="E1967" t="str">
            <v>DPW</v>
          </cell>
          <cell r="F1967" t="str">
            <v>DPW</v>
          </cell>
          <cell r="H1967" t="str">
            <v>PLNT2</v>
          </cell>
          <cell r="I1967" t="str">
            <v>PLNT2</v>
          </cell>
          <cell r="J1967" t="str">
            <v>PLNT2</v>
          </cell>
          <cell r="K1967" t="str">
            <v>PLNT2</v>
          </cell>
          <cell r="L1967" t="str">
            <v>PLNT2</v>
          </cell>
        </row>
        <row r="1971">
          <cell r="B1971" t="str">
            <v>DPW</v>
          </cell>
          <cell r="C1971" t="str">
            <v>DPW</v>
          </cell>
          <cell r="D1971" t="str">
            <v>DPW</v>
          </cell>
          <cell r="E1971" t="str">
            <v>DPW</v>
          </cell>
          <cell r="F1971" t="str">
            <v>DPW</v>
          </cell>
          <cell r="H1971" t="str">
            <v>PLNT2</v>
          </cell>
          <cell r="I1971" t="str">
            <v>PLNT2</v>
          </cell>
          <cell r="J1971" t="str">
            <v>PLNT2</v>
          </cell>
          <cell r="K1971" t="str">
            <v>PLNT2</v>
          </cell>
          <cell r="L1971" t="str">
            <v>PLNT2</v>
          </cell>
        </row>
        <row r="1975">
          <cell r="B1975" t="str">
            <v>DPW</v>
          </cell>
          <cell r="C1975" t="str">
            <v>DPW</v>
          </cell>
          <cell r="D1975" t="str">
            <v>DPW</v>
          </cell>
          <cell r="E1975" t="str">
            <v>DPW</v>
          </cell>
          <cell r="F1975" t="str">
            <v>DPW</v>
          </cell>
          <cell r="H1975" t="str">
            <v>SUBS</v>
          </cell>
          <cell r="I1975" t="str">
            <v>SUBS</v>
          </cell>
          <cell r="J1975" t="str">
            <v>SUBS</v>
          </cell>
          <cell r="K1975" t="str">
            <v>SUBS</v>
          </cell>
          <cell r="L1975" t="str">
            <v>SUBS</v>
          </cell>
        </row>
        <row r="1979">
          <cell r="B1979" t="str">
            <v>DPW</v>
          </cell>
          <cell r="C1979" t="str">
            <v>DPW</v>
          </cell>
          <cell r="D1979" t="str">
            <v>DPW</v>
          </cell>
          <cell r="E1979" t="str">
            <v>DPW</v>
          </cell>
          <cell r="F1979" t="str">
            <v>DPW</v>
          </cell>
          <cell r="H1979" t="str">
            <v>PC</v>
          </cell>
          <cell r="I1979" t="str">
            <v>PC</v>
          </cell>
          <cell r="J1979" t="str">
            <v>PC</v>
          </cell>
          <cell r="K1979" t="str">
            <v>PC</v>
          </cell>
          <cell r="L1979" t="str">
            <v>PC</v>
          </cell>
        </row>
        <row r="1983">
          <cell r="B1983" t="str">
            <v>DPW</v>
          </cell>
          <cell r="C1983" t="str">
            <v>DPW</v>
          </cell>
          <cell r="D1983" t="str">
            <v>DPW</v>
          </cell>
          <cell r="E1983" t="str">
            <v>DPW</v>
          </cell>
          <cell r="F1983" t="str">
            <v>DPW</v>
          </cell>
          <cell r="H1983" t="str">
            <v>PC</v>
          </cell>
          <cell r="I1983" t="str">
            <v>PC</v>
          </cell>
          <cell r="J1983" t="str">
            <v>PC</v>
          </cell>
          <cell r="K1983" t="str">
            <v>PC</v>
          </cell>
          <cell r="L1983" t="str">
            <v>PC</v>
          </cell>
        </row>
        <row r="1987">
          <cell r="B1987" t="str">
            <v>DPW</v>
          </cell>
          <cell r="C1987" t="str">
            <v>DPW</v>
          </cell>
          <cell r="D1987" t="str">
            <v>DPW</v>
          </cell>
          <cell r="E1987" t="str">
            <v>DPW</v>
          </cell>
          <cell r="F1987" t="str">
            <v>DPW</v>
          </cell>
          <cell r="H1987" t="str">
            <v>PC</v>
          </cell>
          <cell r="I1987" t="str">
            <v>PC</v>
          </cell>
          <cell r="J1987" t="str">
            <v>PC</v>
          </cell>
          <cell r="K1987" t="str">
            <v>PC</v>
          </cell>
          <cell r="L1987" t="str">
            <v>PC</v>
          </cell>
        </row>
        <row r="1991">
          <cell r="B1991" t="str">
            <v>DPW</v>
          </cell>
          <cell r="C1991" t="str">
            <v>DPW</v>
          </cell>
          <cell r="D1991" t="str">
            <v>DPW</v>
          </cell>
          <cell r="E1991" t="str">
            <v>DPW</v>
          </cell>
          <cell r="F1991" t="str">
            <v>DPW</v>
          </cell>
          <cell r="H1991" t="str">
            <v>PC</v>
          </cell>
          <cell r="I1991" t="str">
            <v>PC</v>
          </cell>
          <cell r="J1991" t="str">
            <v>PC</v>
          </cell>
          <cell r="K1991" t="str">
            <v>PC</v>
          </cell>
          <cell r="L1991" t="str">
            <v>PC</v>
          </cell>
        </row>
        <row r="1995">
          <cell r="B1995" t="str">
            <v>DPW</v>
          </cell>
          <cell r="C1995" t="str">
            <v>DPW</v>
          </cell>
          <cell r="D1995" t="str">
            <v>DPW</v>
          </cell>
          <cell r="E1995" t="str">
            <v>DPW</v>
          </cell>
          <cell r="F1995" t="str">
            <v>DPW</v>
          </cell>
          <cell r="H1995" t="str">
            <v>XFMR</v>
          </cell>
          <cell r="I1995" t="str">
            <v>XFMR</v>
          </cell>
          <cell r="J1995" t="str">
            <v>XFMR</v>
          </cell>
          <cell r="K1995" t="str">
            <v>XFMR</v>
          </cell>
          <cell r="L1995" t="str">
            <v>XFMR</v>
          </cell>
        </row>
        <row r="1999">
          <cell r="B1999" t="str">
            <v>DPW</v>
          </cell>
          <cell r="C1999" t="str">
            <v>DPW</v>
          </cell>
          <cell r="D1999" t="str">
            <v>DPW</v>
          </cell>
          <cell r="E1999" t="str">
            <v>DPW</v>
          </cell>
          <cell r="F1999" t="str">
            <v>DPW</v>
          </cell>
          <cell r="H1999" t="str">
            <v>SERV</v>
          </cell>
          <cell r="I1999" t="str">
            <v>SERV</v>
          </cell>
          <cell r="J1999" t="str">
            <v>SERV</v>
          </cell>
          <cell r="K1999" t="str">
            <v>SERV</v>
          </cell>
          <cell r="L1999" t="str">
            <v>SERV</v>
          </cell>
        </row>
        <row r="2003">
          <cell r="B2003" t="str">
            <v>DPW</v>
          </cell>
          <cell r="C2003" t="str">
            <v>DPW</v>
          </cell>
          <cell r="D2003" t="str">
            <v>DPW</v>
          </cell>
          <cell r="E2003" t="str">
            <v>DPW</v>
          </cell>
          <cell r="F2003" t="str">
            <v>DPW</v>
          </cell>
          <cell r="H2003" t="str">
            <v>METR</v>
          </cell>
          <cell r="I2003" t="str">
            <v>METR</v>
          </cell>
          <cell r="J2003" t="str">
            <v>METR</v>
          </cell>
          <cell r="K2003" t="str">
            <v>METR</v>
          </cell>
          <cell r="L2003" t="str">
            <v>METR</v>
          </cell>
        </row>
        <row r="2007">
          <cell r="B2007" t="str">
            <v>DPW</v>
          </cell>
          <cell r="C2007" t="str">
            <v>DPW</v>
          </cell>
          <cell r="D2007" t="str">
            <v>DPW</v>
          </cell>
          <cell r="E2007" t="str">
            <v>DPW</v>
          </cell>
          <cell r="F2007" t="str">
            <v>DPW</v>
          </cell>
          <cell r="H2007" t="str">
            <v>PC</v>
          </cell>
          <cell r="I2007" t="str">
            <v>PC</v>
          </cell>
          <cell r="J2007" t="str">
            <v>PC</v>
          </cell>
          <cell r="K2007" t="str">
            <v>PC</v>
          </cell>
          <cell r="L2007" t="str">
            <v>PC</v>
          </cell>
        </row>
        <row r="2011">
          <cell r="B2011" t="str">
            <v>DPW</v>
          </cell>
          <cell r="C2011" t="str">
            <v>DPW</v>
          </cell>
          <cell r="D2011" t="str">
            <v>DPW</v>
          </cell>
          <cell r="E2011" t="str">
            <v>DPW</v>
          </cell>
          <cell r="F2011" t="str">
            <v>DPW</v>
          </cell>
          <cell r="H2011" t="str">
            <v>PLNT2</v>
          </cell>
          <cell r="I2011" t="str">
            <v>PLNT2</v>
          </cell>
          <cell r="J2011" t="str">
            <v>PLNT2</v>
          </cell>
          <cell r="K2011" t="str">
            <v>PLNT2</v>
          </cell>
          <cell r="L2011" t="str">
            <v>PLNT2</v>
          </cell>
        </row>
        <row r="2015">
          <cell r="B2015" t="str">
            <v>DPW</v>
          </cell>
          <cell r="C2015" t="str">
            <v>DPW</v>
          </cell>
          <cell r="D2015" t="str">
            <v>DPW</v>
          </cell>
          <cell r="E2015" t="str">
            <v>DPW</v>
          </cell>
          <cell r="F2015" t="str">
            <v>DPW</v>
          </cell>
          <cell r="H2015" t="str">
            <v>PC</v>
          </cell>
          <cell r="I2015" t="str">
            <v>PC</v>
          </cell>
          <cell r="J2015" t="str">
            <v>PC</v>
          </cell>
          <cell r="K2015" t="str">
            <v>PC</v>
          </cell>
          <cell r="L2015" t="str">
            <v>PC</v>
          </cell>
        </row>
        <row r="2019">
          <cell r="B2019" t="str">
            <v>DPW</v>
          </cell>
          <cell r="C2019" t="str">
            <v>DPW</v>
          </cell>
          <cell r="D2019" t="str">
            <v>DPW</v>
          </cell>
          <cell r="E2019" t="str">
            <v>DPW</v>
          </cell>
          <cell r="F2019" t="str">
            <v>DPW</v>
          </cell>
          <cell r="H2019" t="str">
            <v>PLNT</v>
          </cell>
          <cell r="I2019" t="str">
            <v>PLNT</v>
          </cell>
          <cell r="J2019" t="str">
            <v>PLNT</v>
          </cell>
          <cell r="K2019" t="str">
            <v>PLNT</v>
          </cell>
          <cell r="L2019" t="str">
            <v>PLNT</v>
          </cell>
        </row>
        <row r="2023">
          <cell r="B2023" t="str">
            <v>DPW</v>
          </cell>
          <cell r="C2023" t="str">
            <v>DPW</v>
          </cell>
          <cell r="D2023" t="str">
            <v>DPW</v>
          </cell>
          <cell r="E2023" t="str">
            <v>DPW</v>
          </cell>
          <cell r="F2023" t="str">
            <v>DPW</v>
          </cell>
          <cell r="H2023" t="str">
            <v>PLNT</v>
          </cell>
          <cell r="I2023" t="str">
            <v>PLNT</v>
          </cell>
          <cell r="J2023" t="str">
            <v>PLNT</v>
          </cell>
          <cell r="K2023" t="str">
            <v>PLNT</v>
          </cell>
          <cell r="L2023" t="str">
            <v>PLNT</v>
          </cell>
        </row>
        <row r="2027">
          <cell r="B2027" t="str">
            <v>DPW</v>
          </cell>
          <cell r="C2027" t="str">
            <v>DPW</v>
          </cell>
          <cell r="D2027" t="str">
            <v>DPW</v>
          </cell>
          <cell r="E2027" t="str">
            <v>DPW</v>
          </cell>
          <cell r="F2027" t="str">
            <v>DPW</v>
          </cell>
          <cell r="H2027" t="str">
            <v>PLNT</v>
          </cell>
          <cell r="I2027" t="str">
            <v>PLNT</v>
          </cell>
          <cell r="J2027" t="str">
            <v>PLNT</v>
          </cell>
          <cell r="K2027" t="str">
            <v>PLNT</v>
          </cell>
          <cell r="L2027" t="str">
            <v>PLNT</v>
          </cell>
        </row>
        <row r="2034">
          <cell r="B2034" t="str">
            <v>G-SITUS</v>
          </cell>
          <cell r="C2034" t="str">
            <v>G-SITUS</v>
          </cell>
          <cell r="D2034" t="str">
            <v>G-SITUS</v>
          </cell>
          <cell r="E2034" t="str">
            <v>G-SITUS</v>
          </cell>
          <cell r="F2034" t="str">
            <v>G-SITUS</v>
          </cell>
          <cell r="H2034" t="str">
            <v>PLNT</v>
          </cell>
          <cell r="I2034" t="str">
            <v>PLNT</v>
          </cell>
          <cell r="J2034" t="str">
            <v>PLNT</v>
          </cell>
          <cell r="K2034" t="str">
            <v>PLNT</v>
          </cell>
          <cell r="L2034" t="str">
            <v>PLNT</v>
          </cell>
        </row>
        <row r="2035">
          <cell r="B2035" t="str">
            <v>G-DGP</v>
          </cell>
          <cell r="C2035" t="str">
            <v>G-DGP</v>
          </cell>
          <cell r="D2035" t="str">
            <v>G-DGP</v>
          </cell>
          <cell r="E2035" t="str">
            <v>G-DGP</v>
          </cell>
          <cell r="F2035" t="str">
            <v>G-DGP</v>
          </cell>
          <cell r="H2035" t="str">
            <v>PLNT</v>
          </cell>
          <cell r="I2035" t="str">
            <v>PLNT</v>
          </cell>
          <cell r="J2035" t="str">
            <v>PLNT</v>
          </cell>
          <cell r="K2035" t="str">
            <v>PLNT</v>
          </cell>
          <cell r="L2035" t="str">
            <v>PLNT</v>
          </cell>
        </row>
        <row r="2036">
          <cell r="B2036" t="str">
            <v>G-DGU</v>
          </cell>
          <cell r="C2036" t="str">
            <v>G-DGU</v>
          </cell>
          <cell r="D2036" t="str">
            <v>G-DGU</v>
          </cell>
          <cell r="E2036" t="str">
            <v>G-DGU</v>
          </cell>
          <cell r="F2036" t="str">
            <v>G-DGU</v>
          </cell>
          <cell r="H2036" t="str">
            <v>PLNT</v>
          </cell>
          <cell r="I2036" t="str">
            <v>PLNT</v>
          </cell>
          <cell r="J2036" t="str">
            <v>PLNT</v>
          </cell>
          <cell r="K2036" t="str">
            <v>PLNT</v>
          </cell>
          <cell r="L2036" t="str">
            <v>PLNT</v>
          </cell>
        </row>
        <row r="2037">
          <cell r="B2037" t="str">
            <v>G-SG</v>
          </cell>
          <cell r="C2037" t="str">
            <v>G-SG</v>
          </cell>
          <cell r="D2037" t="str">
            <v>G-SG</v>
          </cell>
          <cell r="E2037" t="str">
            <v>G-SG</v>
          </cell>
          <cell r="F2037" t="str">
            <v>G-SG</v>
          </cell>
          <cell r="H2037" t="str">
            <v>PLNT</v>
          </cell>
          <cell r="I2037" t="str">
            <v>PLNT</v>
          </cell>
          <cell r="J2037" t="str">
            <v>PLNT</v>
          </cell>
          <cell r="K2037" t="str">
            <v>PLNT</v>
          </cell>
          <cell r="L2037" t="str">
            <v>PLNT</v>
          </cell>
        </row>
        <row r="2038">
          <cell r="B2038" t="str">
            <v>CUST</v>
          </cell>
          <cell r="C2038" t="str">
            <v>CUST</v>
          </cell>
          <cell r="D2038" t="str">
            <v>CUST</v>
          </cell>
          <cell r="E2038" t="str">
            <v>CUST</v>
          </cell>
          <cell r="F2038" t="str">
            <v>CUST</v>
          </cell>
          <cell r="H2038" t="str">
            <v>CUST</v>
          </cell>
          <cell r="I2038" t="str">
            <v>CUST</v>
          </cell>
          <cell r="J2038" t="str">
            <v>CUST</v>
          </cell>
          <cell r="K2038" t="str">
            <v>CUST</v>
          </cell>
          <cell r="L2038" t="str">
            <v>CUST</v>
          </cell>
        </row>
        <row r="2039">
          <cell r="B2039" t="str">
            <v>PTD</v>
          </cell>
          <cell r="C2039" t="str">
            <v>PTD</v>
          </cell>
          <cell r="D2039" t="str">
            <v>PTD</v>
          </cell>
          <cell r="E2039" t="str">
            <v>PTD</v>
          </cell>
          <cell r="F2039" t="str">
            <v>PTD</v>
          </cell>
          <cell r="H2039" t="str">
            <v>PLNT</v>
          </cell>
          <cell r="I2039" t="str">
            <v>PLNT</v>
          </cell>
          <cell r="J2039" t="str">
            <v>PLNT</v>
          </cell>
          <cell r="K2039" t="str">
            <v>PLNT</v>
          </cell>
          <cell r="L2039" t="str">
            <v>PLNT</v>
          </cell>
        </row>
        <row r="2040">
          <cell r="B2040" t="str">
            <v>P</v>
          </cell>
          <cell r="C2040" t="str">
            <v>P</v>
          </cell>
          <cell r="D2040" t="str">
            <v>P</v>
          </cell>
          <cell r="E2040" t="str">
            <v>P</v>
          </cell>
          <cell r="F2040" t="str">
            <v>P</v>
          </cell>
          <cell r="H2040" t="str">
            <v>PLNT</v>
          </cell>
          <cell r="I2040" t="str">
            <v>PLNT</v>
          </cell>
          <cell r="J2040" t="str">
            <v>PLNT</v>
          </cell>
          <cell r="K2040" t="str">
            <v>PLNT</v>
          </cell>
          <cell r="L2040" t="str">
            <v>PLNT</v>
          </cell>
        </row>
        <row r="2041">
          <cell r="B2041" t="str">
            <v>G-SG</v>
          </cell>
          <cell r="C2041" t="str">
            <v>G-SG</v>
          </cell>
          <cell r="D2041" t="str">
            <v>G-SG</v>
          </cell>
          <cell r="E2041" t="str">
            <v>G-SG</v>
          </cell>
          <cell r="F2041" t="str">
            <v>G-SG</v>
          </cell>
          <cell r="H2041" t="str">
            <v>PLNT</v>
          </cell>
          <cell r="I2041" t="str">
            <v>PLNT</v>
          </cell>
          <cell r="J2041" t="str">
            <v>PLNT</v>
          </cell>
          <cell r="K2041" t="str">
            <v>PLNT</v>
          </cell>
          <cell r="L2041" t="str">
            <v>PLNT</v>
          </cell>
        </row>
        <row r="2042">
          <cell r="B2042" t="str">
            <v>G-SG</v>
          </cell>
          <cell r="C2042" t="str">
            <v>G-SG</v>
          </cell>
          <cell r="D2042" t="str">
            <v>G-SG</v>
          </cell>
          <cell r="E2042" t="str">
            <v>G-SG</v>
          </cell>
          <cell r="F2042" t="str">
            <v>G-SG</v>
          </cell>
          <cell r="H2042" t="str">
            <v>PLNT</v>
          </cell>
          <cell r="I2042" t="str">
            <v>PLNT</v>
          </cell>
          <cell r="J2042" t="str">
            <v>PLNT</v>
          </cell>
          <cell r="K2042" t="str">
            <v>PLNT</v>
          </cell>
          <cell r="L2042" t="str">
            <v>PLNT</v>
          </cell>
        </row>
        <row r="2047">
          <cell r="B2047" t="str">
            <v>P</v>
          </cell>
          <cell r="C2047" t="str">
            <v>P</v>
          </cell>
          <cell r="D2047" t="str">
            <v>P</v>
          </cell>
          <cell r="E2047" t="str">
            <v>P</v>
          </cell>
          <cell r="F2047" t="str">
            <v>P</v>
          </cell>
        </row>
        <row r="2048">
          <cell r="B2048" t="str">
            <v>P</v>
          </cell>
          <cell r="C2048" t="str">
            <v>P</v>
          </cell>
          <cell r="D2048" t="str">
            <v>P</v>
          </cell>
          <cell r="E2048" t="str">
            <v>P</v>
          </cell>
          <cell r="F2048" t="str">
            <v>P</v>
          </cell>
        </row>
        <row r="2049">
          <cell r="B2049" t="str">
            <v>P</v>
          </cell>
          <cell r="C2049" t="str">
            <v>P</v>
          </cell>
          <cell r="D2049" t="str">
            <v>P</v>
          </cell>
          <cell r="E2049" t="str">
            <v>P</v>
          </cell>
          <cell r="F2049" t="str">
            <v>P</v>
          </cell>
        </row>
        <row r="2053">
          <cell r="B2053" t="str">
            <v>P</v>
          </cell>
          <cell r="C2053" t="str">
            <v>P</v>
          </cell>
          <cell r="D2053" t="str">
            <v>P</v>
          </cell>
          <cell r="E2053" t="str">
            <v>P</v>
          </cell>
          <cell r="F2053" t="str">
            <v>P</v>
          </cell>
        </row>
        <row r="2057">
          <cell r="B2057" t="str">
            <v>PTD</v>
          </cell>
          <cell r="C2057" t="str">
            <v>PTD</v>
          </cell>
          <cell r="D2057" t="str">
            <v>PTD</v>
          </cell>
          <cell r="E2057" t="str">
            <v>PTD</v>
          </cell>
          <cell r="F2057" t="str">
            <v>PTD</v>
          </cell>
          <cell r="H2057" t="str">
            <v>PLNT</v>
          </cell>
          <cell r="I2057" t="str">
            <v>PLNT</v>
          </cell>
          <cell r="J2057" t="str">
            <v>PLNT</v>
          </cell>
          <cell r="K2057" t="str">
            <v>PLNT</v>
          </cell>
          <cell r="L2057" t="str">
            <v>PLNT</v>
          </cell>
        </row>
        <row r="2060">
          <cell r="B2060" t="str">
            <v>P</v>
          </cell>
          <cell r="C2060" t="str">
            <v>P</v>
          </cell>
          <cell r="D2060" t="str">
            <v>P</v>
          </cell>
          <cell r="E2060" t="str">
            <v>P</v>
          </cell>
          <cell r="F2060" t="str">
            <v>P</v>
          </cell>
        </row>
        <row r="2064">
          <cell r="B2064" t="str">
            <v>P</v>
          </cell>
          <cell r="C2064" t="str">
            <v>P</v>
          </cell>
          <cell r="D2064" t="str">
            <v>P</v>
          </cell>
          <cell r="E2064" t="str">
            <v>P</v>
          </cell>
          <cell r="F2064" t="str">
            <v>P</v>
          </cell>
          <cell r="H2064" t="str">
            <v>PLNT</v>
          </cell>
          <cell r="I2064" t="str">
            <v>PLNT</v>
          </cell>
          <cell r="J2064" t="str">
            <v>PLNT</v>
          </cell>
          <cell r="K2064" t="str">
            <v>PLNT</v>
          </cell>
          <cell r="L2064" t="str">
            <v>PLNT</v>
          </cell>
        </row>
        <row r="2065">
          <cell r="B2065" t="str">
            <v>P</v>
          </cell>
          <cell r="C2065" t="str">
            <v>P</v>
          </cell>
          <cell r="D2065" t="str">
            <v>P</v>
          </cell>
          <cell r="E2065" t="str">
            <v>P</v>
          </cell>
          <cell r="F2065" t="str">
            <v>P</v>
          </cell>
          <cell r="H2065" t="str">
            <v>PLNT</v>
          </cell>
          <cell r="I2065" t="str">
            <v>PLNT</v>
          </cell>
          <cell r="J2065" t="str">
            <v>PLNT</v>
          </cell>
          <cell r="K2065" t="str">
            <v>PLNT</v>
          </cell>
          <cell r="L2065" t="str">
            <v>PLNT</v>
          </cell>
        </row>
        <row r="2068">
          <cell r="B2068" t="str">
            <v>P</v>
          </cell>
          <cell r="C2068" t="str">
            <v>P</v>
          </cell>
          <cell r="D2068" t="str">
            <v>P</v>
          </cell>
          <cell r="E2068" t="str">
            <v>P</v>
          </cell>
          <cell r="F2068" t="str">
            <v>P</v>
          </cell>
        </row>
        <row r="2079">
          <cell r="B2079" t="str">
            <v>P</v>
          </cell>
          <cell r="C2079" t="str">
            <v>P</v>
          </cell>
          <cell r="D2079" t="str">
            <v>P</v>
          </cell>
          <cell r="E2079" t="str">
            <v>P</v>
          </cell>
          <cell r="F2079" t="str">
            <v>P</v>
          </cell>
          <cell r="H2079" t="str">
            <v>PLNT</v>
          </cell>
          <cell r="I2079" t="str">
            <v>PLNT</v>
          </cell>
          <cell r="J2079" t="str">
            <v>PLNT</v>
          </cell>
          <cell r="K2079" t="str">
            <v>PLNT</v>
          </cell>
          <cell r="L2079" t="str">
            <v>PLNT</v>
          </cell>
        </row>
        <row r="2080">
          <cell r="B2080" t="str">
            <v>P</v>
          </cell>
          <cell r="C2080" t="str">
            <v>P</v>
          </cell>
          <cell r="D2080" t="str">
            <v>P</v>
          </cell>
          <cell r="E2080" t="str">
            <v>P</v>
          </cell>
          <cell r="F2080" t="str">
            <v>P</v>
          </cell>
          <cell r="H2080" t="str">
            <v>PLNT</v>
          </cell>
          <cell r="I2080" t="str">
            <v>PLNT</v>
          </cell>
          <cell r="J2080" t="str">
            <v>PLNT</v>
          </cell>
          <cell r="K2080" t="str">
            <v>PLNT</v>
          </cell>
          <cell r="L2080" t="str">
            <v>PLNT</v>
          </cell>
        </row>
        <row r="2085">
          <cell r="B2085" t="str">
            <v>G-SITUS</v>
          </cell>
          <cell r="C2085" t="str">
            <v>G-SITUS</v>
          </cell>
          <cell r="D2085" t="str">
            <v>G-SITUS</v>
          </cell>
          <cell r="E2085" t="str">
            <v>G-SITUS</v>
          </cell>
          <cell r="F2085" t="str">
            <v>G-SITUS</v>
          </cell>
          <cell r="H2085" t="str">
            <v>PLNT</v>
          </cell>
          <cell r="I2085" t="str">
            <v>PLNT</v>
          </cell>
          <cell r="J2085" t="str">
            <v>PLNT</v>
          </cell>
          <cell r="K2085" t="str">
            <v>PLNT</v>
          </cell>
          <cell r="L2085" t="str">
            <v>PLNT</v>
          </cell>
        </row>
        <row r="2086">
          <cell r="B2086" t="str">
            <v>CUST</v>
          </cell>
          <cell r="C2086" t="str">
            <v>CUST</v>
          </cell>
          <cell r="D2086" t="str">
            <v>CUST</v>
          </cell>
          <cell r="E2086" t="str">
            <v>CUST</v>
          </cell>
          <cell r="F2086" t="str">
            <v>CUST</v>
          </cell>
          <cell r="H2086" t="str">
            <v>CUST</v>
          </cell>
          <cell r="I2086" t="str">
            <v>CUST</v>
          </cell>
          <cell r="J2086" t="str">
            <v>CUST</v>
          </cell>
          <cell r="K2086" t="str">
            <v>CUST</v>
          </cell>
          <cell r="L2086" t="str">
            <v>CUST</v>
          </cell>
        </row>
        <row r="2087">
          <cell r="B2087" t="str">
            <v>I-SG</v>
          </cell>
          <cell r="C2087" t="str">
            <v>I-SG</v>
          </cell>
          <cell r="D2087" t="str">
            <v>I-SG</v>
          </cell>
          <cell r="E2087" t="str">
            <v>I-SG</v>
          </cell>
          <cell r="F2087" t="str">
            <v>I-SG</v>
          </cell>
          <cell r="H2087" t="str">
            <v>PLNT</v>
          </cell>
          <cell r="I2087" t="str">
            <v>PLNT</v>
          </cell>
          <cell r="J2087" t="str">
            <v>PLNT</v>
          </cell>
          <cell r="K2087" t="str">
            <v>PLNT</v>
          </cell>
          <cell r="L2087" t="str">
            <v>PLNT</v>
          </cell>
        </row>
        <row r="2088">
          <cell r="B2088" t="str">
            <v>PTD</v>
          </cell>
          <cell r="C2088" t="str">
            <v>PTD</v>
          </cell>
          <cell r="D2088" t="str">
            <v>PTD</v>
          </cell>
          <cell r="E2088" t="str">
            <v>PTD</v>
          </cell>
          <cell r="F2088" t="str">
            <v>PTD</v>
          </cell>
          <cell r="H2088" t="str">
            <v>PLNT</v>
          </cell>
          <cell r="I2088" t="str">
            <v>PLNT</v>
          </cell>
          <cell r="J2088" t="str">
            <v>PLNT</v>
          </cell>
          <cell r="K2088" t="str">
            <v>PLNT</v>
          </cell>
          <cell r="L2088" t="str">
            <v>PLNT</v>
          </cell>
        </row>
        <row r="2089">
          <cell r="B2089" t="str">
            <v>P</v>
          </cell>
          <cell r="C2089" t="str">
            <v>P</v>
          </cell>
          <cell r="D2089" t="str">
            <v>P</v>
          </cell>
          <cell r="E2089" t="str">
            <v>P</v>
          </cell>
          <cell r="F2089" t="str">
            <v>P</v>
          </cell>
          <cell r="H2089" t="str">
            <v>PLNT</v>
          </cell>
          <cell r="I2089" t="str">
            <v>PLNT</v>
          </cell>
          <cell r="J2089" t="str">
            <v>PLNT</v>
          </cell>
          <cell r="K2089" t="str">
            <v>PLNT</v>
          </cell>
          <cell r="L2089" t="str">
            <v>PLNT</v>
          </cell>
        </row>
        <row r="2094">
          <cell r="B2094" t="str">
            <v>P</v>
          </cell>
          <cell r="C2094" t="str">
            <v>P</v>
          </cell>
          <cell r="D2094" t="str">
            <v>P</v>
          </cell>
          <cell r="E2094" t="str">
            <v>P</v>
          </cell>
          <cell r="F2094" t="str">
            <v>P</v>
          </cell>
          <cell r="H2094" t="str">
            <v>PLNT</v>
          </cell>
          <cell r="I2094" t="str">
            <v>PLNT</v>
          </cell>
          <cell r="J2094" t="str">
            <v>PLNT</v>
          </cell>
          <cell r="K2094" t="str">
            <v>PLNT</v>
          </cell>
          <cell r="L2094" t="str">
            <v>PLNT</v>
          </cell>
        </row>
        <row r="2095">
          <cell r="B2095" t="str">
            <v>P</v>
          </cell>
          <cell r="C2095" t="str">
            <v>P</v>
          </cell>
          <cell r="D2095" t="str">
            <v>P</v>
          </cell>
          <cell r="E2095" t="str">
            <v>P</v>
          </cell>
          <cell r="F2095" t="str">
            <v>P</v>
          </cell>
          <cell r="H2095" t="str">
            <v>PLNT</v>
          </cell>
          <cell r="I2095" t="str">
            <v>PLNT</v>
          </cell>
          <cell r="J2095" t="str">
            <v>PLNT</v>
          </cell>
          <cell r="K2095" t="str">
            <v>PLNT</v>
          </cell>
          <cell r="L2095" t="str">
            <v>PLNT</v>
          </cell>
        </row>
        <row r="2096">
          <cell r="B2096" t="str">
            <v>P</v>
          </cell>
          <cell r="C2096" t="str">
            <v>P</v>
          </cell>
          <cell r="D2096" t="str">
            <v>P</v>
          </cell>
          <cell r="E2096" t="str">
            <v>P</v>
          </cell>
          <cell r="F2096" t="str">
            <v>P</v>
          </cell>
          <cell r="H2096" t="str">
            <v>PLNT</v>
          </cell>
          <cell r="I2096" t="str">
            <v>PLNT</v>
          </cell>
          <cell r="J2096" t="str">
            <v>PLNT</v>
          </cell>
          <cell r="K2096" t="str">
            <v>PLNT</v>
          </cell>
          <cell r="L2096" t="str">
            <v>PLNT</v>
          </cell>
        </row>
        <row r="2097">
          <cell r="B2097" t="str">
            <v>P</v>
          </cell>
          <cell r="C2097" t="str">
            <v>P</v>
          </cell>
          <cell r="D2097" t="str">
            <v>P</v>
          </cell>
          <cell r="E2097" t="str">
            <v>P</v>
          </cell>
          <cell r="F2097" t="str">
            <v>P</v>
          </cell>
          <cell r="H2097" t="str">
            <v>PLNT</v>
          </cell>
          <cell r="I2097" t="str">
            <v>PLNT</v>
          </cell>
          <cell r="J2097" t="str">
            <v>PLNT</v>
          </cell>
          <cell r="K2097" t="str">
            <v>PLNT</v>
          </cell>
          <cell r="L2097" t="str">
            <v>PLNT</v>
          </cell>
        </row>
        <row r="2102">
          <cell r="B2102" t="str">
            <v>I-SITUS</v>
          </cell>
          <cell r="C2102" t="str">
            <v>I-SITUS</v>
          </cell>
          <cell r="D2102" t="str">
            <v>I-SITUS</v>
          </cell>
          <cell r="E2102" t="str">
            <v>I-SITUS</v>
          </cell>
          <cell r="F2102" t="str">
            <v>I-SITUS</v>
          </cell>
          <cell r="H2102" t="str">
            <v>PLNT</v>
          </cell>
          <cell r="I2102" t="str">
            <v>PLNT</v>
          </cell>
          <cell r="J2102" t="str">
            <v>PLNT</v>
          </cell>
          <cell r="K2102" t="str">
            <v>PLNT</v>
          </cell>
          <cell r="L2102" t="str">
            <v>PLNT</v>
          </cell>
        </row>
        <row r="2103">
          <cell r="B2103" t="str">
            <v>I-DGP</v>
          </cell>
          <cell r="C2103" t="str">
            <v>I-DGP</v>
          </cell>
          <cell r="D2103" t="str">
            <v>I-DGP</v>
          </cell>
          <cell r="E2103" t="str">
            <v>I-DGP</v>
          </cell>
          <cell r="F2103" t="str">
            <v>I-DGP</v>
          </cell>
          <cell r="H2103" t="str">
            <v>PLNT</v>
          </cell>
          <cell r="I2103" t="str">
            <v>PLNT</v>
          </cell>
          <cell r="J2103" t="str">
            <v>PLNT</v>
          </cell>
          <cell r="K2103" t="str">
            <v>PLNT</v>
          </cell>
          <cell r="L2103" t="str">
            <v>PLNT</v>
          </cell>
        </row>
        <row r="2104">
          <cell r="B2104" t="str">
            <v>I-DGU</v>
          </cell>
          <cell r="C2104" t="str">
            <v>I-DGU</v>
          </cell>
          <cell r="D2104" t="str">
            <v>I-DGU</v>
          </cell>
          <cell r="E2104" t="str">
            <v>I-DGU</v>
          </cell>
          <cell r="F2104" t="str">
            <v>I-DGU</v>
          </cell>
          <cell r="H2104" t="str">
            <v>PLNT</v>
          </cell>
          <cell r="I2104" t="str">
            <v>PLNT</v>
          </cell>
          <cell r="J2104" t="str">
            <v>PLNT</v>
          </cell>
          <cell r="K2104" t="str">
            <v>PLNT</v>
          </cell>
          <cell r="L2104" t="str">
            <v>PLNT</v>
          </cell>
        </row>
        <row r="2105">
          <cell r="B2105" t="str">
            <v>P</v>
          </cell>
          <cell r="C2105" t="str">
            <v>P</v>
          </cell>
          <cell r="D2105" t="str">
            <v>P</v>
          </cell>
          <cell r="E2105" t="str">
            <v>P</v>
          </cell>
          <cell r="F2105" t="str">
            <v>P</v>
          </cell>
          <cell r="H2105" t="str">
            <v>PLNT</v>
          </cell>
          <cell r="I2105" t="str">
            <v>PLNT</v>
          </cell>
          <cell r="J2105" t="str">
            <v>PLNT</v>
          </cell>
          <cell r="K2105" t="str">
            <v>PLNT</v>
          </cell>
          <cell r="L2105" t="str">
            <v>PLNT</v>
          </cell>
        </row>
        <row r="2106">
          <cell r="B2106" t="str">
            <v>I-SG</v>
          </cell>
          <cell r="C2106" t="str">
            <v>I-SG</v>
          </cell>
          <cell r="D2106" t="str">
            <v>I-SG</v>
          </cell>
          <cell r="E2106" t="str">
            <v>I-SG</v>
          </cell>
          <cell r="F2106" t="str">
            <v>I-SG</v>
          </cell>
          <cell r="H2106" t="str">
            <v>PLNT</v>
          </cell>
          <cell r="I2106" t="str">
            <v>PLNT</v>
          </cell>
          <cell r="J2106" t="str">
            <v>PLNT</v>
          </cell>
          <cell r="K2106" t="str">
            <v>PLNT</v>
          </cell>
          <cell r="L2106" t="str">
            <v>PLNT</v>
          </cell>
        </row>
        <row r="2107">
          <cell r="B2107" t="str">
            <v>I-SG</v>
          </cell>
          <cell r="C2107" t="str">
            <v>I-SG</v>
          </cell>
          <cell r="D2107" t="str">
            <v>I-SG</v>
          </cell>
          <cell r="E2107" t="str">
            <v>I-SG</v>
          </cell>
          <cell r="F2107" t="str">
            <v>I-SG</v>
          </cell>
          <cell r="H2107" t="str">
            <v>PLNT</v>
          </cell>
          <cell r="I2107" t="str">
            <v>PLNT</v>
          </cell>
          <cell r="J2107" t="str">
            <v>PLNT</v>
          </cell>
          <cell r="K2107" t="str">
            <v>PLNT</v>
          </cell>
          <cell r="L2107" t="str">
            <v>PLNT</v>
          </cell>
        </row>
        <row r="2108">
          <cell r="B2108" t="str">
            <v>I-SG</v>
          </cell>
          <cell r="C2108" t="str">
            <v>I-SG</v>
          </cell>
          <cell r="D2108" t="str">
            <v>I-SG</v>
          </cell>
          <cell r="E2108" t="str">
            <v>I-SG</v>
          </cell>
          <cell r="F2108" t="str">
            <v>I-SG</v>
          </cell>
          <cell r="H2108" t="str">
            <v>PLNT</v>
          </cell>
          <cell r="I2108" t="str">
            <v>PLNT</v>
          </cell>
          <cell r="J2108" t="str">
            <v>PLNT</v>
          </cell>
          <cell r="K2108" t="str">
            <v>PLNT</v>
          </cell>
          <cell r="L2108" t="str">
            <v>PLNT</v>
          </cell>
        </row>
        <row r="2109">
          <cell r="B2109" t="str">
            <v>CUST</v>
          </cell>
          <cell r="C2109" t="str">
            <v>CUST</v>
          </cell>
          <cell r="D2109" t="str">
            <v>CUST</v>
          </cell>
          <cell r="E2109" t="str">
            <v>CUST</v>
          </cell>
          <cell r="F2109" t="str">
            <v>CUST</v>
          </cell>
          <cell r="H2109" t="str">
            <v>CUST</v>
          </cell>
          <cell r="I2109" t="str">
            <v>CUST</v>
          </cell>
          <cell r="J2109" t="str">
            <v>CUST</v>
          </cell>
          <cell r="K2109" t="str">
            <v>CUST</v>
          </cell>
          <cell r="L2109" t="str">
            <v>CUST</v>
          </cell>
        </row>
        <row r="2110">
          <cell r="B2110" t="str">
            <v>P</v>
          </cell>
          <cell r="C2110" t="str">
            <v>P</v>
          </cell>
          <cell r="D2110" t="str">
            <v>P</v>
          </cell>
          <cell r="E2110" t="str">
            <v>P</v>
          </cell>
          <cell r="F2110" t="str">
            <v>P</v>
          </cell>
          <cell r="H2110" t="str">
            <v>PLNT</v>
          </cell>
          <cell r="I2110" t="str">
            <v>PLNT</v>
          </cell>
          <cell r="J2110" t="str">
            <v>PLNT</v>
          </cell>
          <cell r="K2110" t="str">
            <v>PLNT</v>
          </cell>
          <cell r="L2110" t="str">
            <v>PLNT</v>
          </cell>
        </row>
        <row r="2111">
          <cell r="B2111" t="str">
            <v>P</v>
          </cell>
          <cell r="C2111" t="str">
            <v>P</v>
          </cell>
          <cell r="D2111" t="str">
            <v>P</v>
          </cell>
          <cell r="E2111" t="str">
            <v>P</v>
          </cell>
          <cell r="F2111" t="str">
            <v>P</v>
          </cell>
          <cell r="H2111" t="str">
            <v>PLNT</v>
          </cell>
          <cell r="I2111" t="str">
            <v>PLNT</v>
          </cell>
          <cell r="J2111" t="str">
            <v>PLNT</v>
          </cell>
          <cell r="K2111" t="str">
            <v>PLNT</v>
          </cell>
          <cell r="L2111" t="str">
            <v>PLNT</v>
          </cell>
        </row>
        <row r="2112">
          <cell r="B2112" t="str">
            <v>PTD</v>
          </cell>
          <cell r="C2112" t="str">
            <v>PTD</v>
          </cell>
          <cell r="D2112" t="str">
            <v>PTD</v>
          </cell>
          <cell r="E2112" t="str">
            <v>PTD</v>
          </cell>
          <cell r="F2112" t="str">
            <v>PTD</v>
          </cell>
          <cell r="H2112" t="str">
            <v>PLNT</v>
          </cell>
          <cell r="I2112" t="str">
            <v>PLNT</v>
          </cell>
          <cell r="J2112" t="str">
            <v>PLNT</v>
          </cell>
          <cell r="K2112" t="str">
            <v>PLNT</v>
          </cell>
          <cell r="L2112" t="str">
            <v>PLNT</v>
          </cell>
        </row>
        <row r="2115">
          <cell r="B2115" t="str">
            <v>NUTIL</v>
          </cell>
          <cell r="C2115" t="str">
            <v>NUTIL</v>
          </cell>
          <cell r="D2115" t="str">
            <v>NUTIL</v>
          </cell>
          <cell r="E2115" t="str">
            <v>NUTIL</v>
          </cell>
          <cell r="F2115" t="str">
            <v>NUTIL</v>
          </cell>
        </row>
        <row r="2119">
          <cell r="B2119" t="str">
            <v>G-SITUS</v>
          </cell>
          <cell r="C2119" t="str">
            <v>G-SITUS</v>
          </cell>
          <cell r="D2119" t="str">
            <v>G-SITUS</v>
          </cell>
          <cell r="E2119" t="str">
            <v>G-SITUS</v>
          </cell>
          <cell r="F2119" t="str">
            <v>G-SITUS</v>
          </cell>
          <cell r="H2119" t="str">
            <v>PLNT</v>
          </cell>
          <cell r="I2119" t="str">
            <v>PLNT</v>
          </cell>
          <cell r="J2119" t="str">
            <v>PLNT</v>
          </cell>
          <cell r="K2119" t="str">
            <v>PLNT</v>
          </cell>
          <cell r="L2119" t="str">
            <v>PLNT</v>
          </cell>
        </row>
        <row r="2120">
          <cell r="B2120" t="str">
            <v>P</v>
          </cell>
          <cell r="C2120" t="str">
            <v>P</v>
          </cell>
          <cell r="D2120" t="str">
            <v>P</v>
          </cell>
          <cell r="E2120" t="str">
            <v>P</v>
          </cell>
          <cell r="F2120" t="str">
            <v>P</v>
          </cell>
          <cell r="H2120" t="str">
            <v>PLNT</v>
          </cell>
          <cell r="I2120" t="str">
            <v>PLNT</v>
          </cell>
          <cell r="J2120" t="str">
            <v>PLNT</v>
          </cell>
          <cell r="K2120" t="str">
            <v>PLNT</v>
          </cell>
          <cell r="L2120" t="str">
            <v>PLNT</v>
          </cell>
        </row>
        <row r="2121">
          <cell r="B2121" t="str">
            <v>PTD</v>
          </cell>
          <cell r="C2121" t="str">
            <v>PTD</v>
          </cell>
          <cell r="D2121" t="str">
            <v>PTD</v>
          </cell>
          <cell r="E2121" t="str">
            <v>PTD</v>
          </cell>
          <cell r="F2121" t="str">
            <v>PTD</v>
          </cell>
          <cell r="H2121" t="str">
            <v>PLNT</v>
          </cell>
          <cell r="I2121" t="str">
            <v>PLNT</v>
          </cell>
          <cell r="J2121" t="str">
            <v>PLNT</v>
          </cell>
          <cell r="K2121" t="str">
            <v>PLNT</v>
          </cell>
          <cell r="L2121" t="str">
            <v>PLNT</v>
          </cell>
        </row>
      </sheetData>
      <sheetData sheetId="30">
        <row r="11">
          <cell r="B11" t="str">
            <v>DIS
SUBS</v>
          </cell>
          <cell r="C11" t="str">
            <v>DIS
P &amp; C</v>
          </cell>
          <cell r="D11" t="str">
            <v>DIS
XFMR</v>
          </cell>
          <cell r="E11" t="str">
            <v>DIS
SERVICE</v>
          </cell>
          <cell r="F11" t="str">
            <v>DIS
METER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SERV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METR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0.16871207138122757</v>
          </cell>
          <cell r="C19">
            <v>0.4983034347393504</v>
          </cell>
          <cell r="D19">
            <v>0.19016950256114803</v>
          </cell>
          <cell r="E19">
            <v>0.11132298465785173</v>
          </cell>
          <cell r="F19">
            <v>3.1492006660422241E-2</v>
          </cell>
        </row>
        <row r="20">
          <cell r="A20" t="str">
            <v>PLNT2</v>
          </cell>
          <cell r="B20">
            <v>0.25293575611528452</v>
          </cell>
          <cell r="C20">
            <v>0.74706424388471548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8.6297081496532452E-2</v>
          </cell>
          <cell r="C21">
            <v>0.88960331319963137</v>
          </cell>
          <cell r="D21">
            <v>7.5519573309010988E-3</v>
          </cell>
          <cell r="E21">
            <v>0</v>
          </cell>
          <cell r="F21">
            <v>1.6547647972934964E-2</v>
          </cell>
        </row>
        <row r="22">
          <cell r="A22" t="str">
            <v>INTN</v>
          </cell>
          <cell r="B22">
            <v>0.16871207138122757</v>
          </cell>
          <cell r="C22">
            <v>0.4983034347393504</v>
          </cell>
          <cell r="D22">
            <v>0.19016950256114803</v>
          </cell>
          <cell r="E22">
            <v>0.11132298465785172</v>
          </cell>
          <cell r="F22">
            <v>3.1492006660422241E-2</v>
          </cell>
        </row>
        <row r="23">
          <cell r="A23" t="str">
            <v>GENL</v>
          </cell>
          <cell r="B23">
            <v>0.16871207138122754</v>
          </cell>
          <cell r="C23">
            <v>0.4983034347393504</v>
          </cell>
          <cell r="D23">
            <v>0.19016950256114798</v>
          </cell>
          <cell r="E23">
            <v>0.1113229846578517</v>
          </cell>
          <cell r="F23">
            <v>3.1492006660422234E-2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>
            <v>0.20230888372783945</v>
          </cell>
          <cell r="C25">
            <v>0.46037258671089781</v>
          </cell>
          <cell r="D25">
            <v>0.2105398775058519</v>
          </cell>
          <cell r="E25">
            <v>0.10510062853640664</v>
          </cell>
          <cell r="F25">
            <v>2.1678023519004417E-2</v>
          </cell>
        </row>
      </sheetData>
      <sheetData sheetId="31">
        <row r="3">
          <cell r="D3" t="str">
            <v>2017 Protocol</v>
          </cell>
          <cell r="E3" t="str">
            <v>2017 Protocol</v>
          </cell>
          <cell r="G3" t="str">
            <v>Option-1</v>
          </cell>
        </row>
        <row r="4">
          <cell r="D4" t="str">
            <v>(Non-Wgt)</v>
          </cell>
          <cell r="E4" t="str">
            <v>(Monthly Wgt)</v>
          </cell>
          <cell r="F4" t="str">
            <v>Rolled-In</v>
          </cell>
          <cell r="G4" t="str">
            <v>(Undefined)</v>
          </cell>
        </row>
        <row r="5">
          <cell r="D5" t="str">
            <v>C</v>
          </cell>
          <cell r="E5" t="str">
            <v>C</v>
          </cell>
          <cell r="F5" t="str">
            <v>C</v>
          </cell>
          <cell r="G5" t="str">
            <v>C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F30</v>
          </cell>
          <cell r="E11" t="str">
            <v>F30</v>
          </cell>
          <cell r="F11" t="str">
            <v>F30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6">
          <cell r="D26" t="str">
            <v>F10</v>
          </cell>
          <cell r="E26" t="str">
            <v>F10</v>
          </cell>
          <cell r="F26" t="str">
            <v>F10</v>
          </cell>
          <cell r="G26" t="str">
            <v>F10</v>
          </cell>
        </row>
        <row r="29">
          <cell r="D29" t="str">
            <v>F11</v>
          </cell>
          <cell r="E29" t="str">
            <v>F11</v>
          </cell>
          <cell r="F29" t="str">
            <v>F11</v>
          </cell>
          <cell r="G29" t="str">
            <v>F11</v>
          </cell>
        </row>
        <row r="30">
          <cell r="D30" t="str">
            <v>F10</v>
          </cell>
          <cell r="E30" t="str">
            <v>F10</v>
          </cell>
          <cell r="F30" t="str">
            <v>F10</v>
          </cell>
          <cell r="G30" t="str">
            <v>F10</v>
          </cell>
        </row>
        <row r="31">
          <cell r="D31" t="str">
            <v>F10</v>
          </cell>
          <cell r="E31" t="str">
            <v>F85</v>
          </cell>
          <cell r="F31" t="str">
            <v>F10</v>
          </cell>
          <cell r="G31" t="str">
            <v>F10</v>
          </cell>
        </row>
        <row r="32">
          <cell r="D32" t="str">
            <v>F30</v>
          </cell>
          <cell r="E32" t="str">
            <v>F86</v>
          </cell>
          <cell r="F32" t="str">
            <v>F30</v>
          </cell>
          <cell r="G32" t="str">
            <v>F30</v>
          </cell>
        </row>
        <row r="35">
          <cell r="D35" t="str">
            <v>F11</v>
          </cell>
          <cell r="E35" t="str">
            <v>F11</v>
          </cell>
          <cell r="F35" t="str">
            <v>F11</v>
          </cell>
          <cell r="G35" t="str">
            <v>F11</v>
          </cell>
        </row>
        <row r="36">
          <cell r="D36" t="str">
            <v>F10</v>
          </cell>
          <cell r="E36" t="str">
            <v>F10</v>
          </cell>
          <cell r="F36" t="str">
            <v>F10</v>
          </cell>
          <cell r="G36" t="str">
            <v>F10</v>
          </cell>
        </row>
        <row r="38">
          <cell r="D38" t="str">
            <v>F140x</v>
          </cell>
          <cell r="E38" t="str">
            <v>F140x</v>
          </cell>
          <cell r="F38" t="str">
            <v>F140x</v>
          </cell>
          <cell r="G38" t="str">
            <v>F140x</v>
          </cell>
        </row>
        <row r="40">
          <cell r="D40" t="str">
            <v>A</v>
          </cell>
          <cell r="E40" t="str">
            <v>A</v>
          </cell>
          <cell r="F40" t="str">
            <v>A</v>
          </cell>
          <cell r="G40" t="str">
            <v>A</v>
          </cell>
        </row>
        <row r="45">
          <cell r="D45" t="str">
            <v>A</v>
          </cell>
          <cell r="E45" t="str">
            <v>A</v>
          </cell>
          <cell r="F45" t="str">
            <v>A</v>
          </cell>
          <cell r="G45" t="str">
            <v>A</v>
          </cell>
        </row>
        <row r="46">
          <cell r="D46" t="str">
            <v>F40</v>
          </cell>
          <cell r="E46" t="str">
            <v>F40</v>
          </cell>
          <cell r="F46" t="str">
            <v>F40</v>
          </cell>
          <cell r="G46" t="str">
            <v>F40</v>
          </cell>
        </row>
        <row r="49">
          <cell r="D49" t="str">
            <v>A</v>
          </cell>
          <cell r="E49" t="str">
            <v>A</v>
          </cell>
          <cell r="F49" t="str">
            <v>A</v>
          </cell>
          <cell r="G49" t="str">
            <v>A</v>
          </cell>
        </row>
        <row r="50">
          <cell r="D50" t="str">
            <v>F10</v>
          </cell>
          <cell r="E50" t="str">
            <v>F10</v>
          </cell>
          <cell r="F50" t="str">
            <v>F10</v>
          </cell>
          <cell r="G50" t="str">
            <v>F10</v>
          </cell>
        </row>
        <row r="51">
          <cell r="D51" t="str">
            <v>F40</v>
          </cell>
          <cell r="E51" t="str">
            <v>F40</v>
          </cell>
          <cell r="F51" t="str">
            <v>F40</v>
          </cell>
          <cell r="G51" t="str">
            <v>F40</v>
          </cell>
        </row>
        <row r="54">
          <cell r="D54" t="str">
            <v>F10</v>
          </cell>
          <cell r="E54" t="str">
            <v>F10</v>
          </cell>
          <cell r="F54" t="str">
            <v>F10</v>
          </cell>
          <cell r="G54" t="str">
            <v>F10</v>
          </cell>
        </row>
        <row r="56">
          <cell r="D56" t="str">
            <v>A</v>
          </cell>
          <cell r="E56" t="str">
            <v>A</v>
          </cell>
          <cell r="F56" t="str">
            <v>A</v>
          </cell>
          <cell r="G56" t="str">
            <v>A</v>
          </cell>
        </row>
        <row r="57">
          <cell r="D57" t="str">
            <v>F10</v>
          </cell>
          <cell r="E57" t="str">
            <v>F10</v>
          </cell>
          <cell r="F57" t="str">
            <v>F10</v>
          </cell>
          <cell r="G57" t="str">
            <v>F10</v>
          </cell>
        </row>
        <row r="58">
          <cell r="D58" t="str">
            <v>F10</v>
          </cell>
          <cell r="E58" t="str">
            <v>F10</v>
          </cell>
          <cell r="F58" t="str">
            <v>F10</v>
          </cell>
          <cell r="G58" t="str">
            <v>F10</v>
          </cell>
        </row>
        <row r="59">
          <cell r="D59" t="str">
            <v>F102x</v>
          </cell>
          <cell r="E59" t="str">
            <v>F102x</v>
          </cell>
          <cell r="F59" t="str">
            <v>F102x</v>
          </cell>
          <cell r="G59" t="str">
            <v>F102x</v>
          </cell>
        </row>
        <row r="62">
          <cell r="D62" t="str">
            <v>A</v>
          </cell>
          <cell r="E62" t="str">
            <v>A</v>
          </cell>
          <cell r="F62" t="str">
            <v>A</v>
          </cell>
          <cell r="G62" t="str">
            <v>A</v>
          </cell>
        </row>
        <row r="63">
          <cell r="D63" t="str">
            <v>F40</v>
          </cell>
          <cell r="E63" t="str">
            <v>F40</v>
          </cell>
          <cell r="F63" t="str">
            <v>F40</v>
          </cell>
          <cell r="G63" t="str">
            <v>F40</v>
          </cell>
        </row>
        <row r="64">
          <cell r="D64" t="str">
            <v>F30</v>
          </cell>
          <cell r="E64" t="str">
            <v>F30</v>
          </cell>
          <cell r="F64" t="str">
            <v>F30</v>
          </cell>
          <cell r="G64" t="str">
            <v>F30</v>
          </cell>
        </row>
        <row r="65">
          <cell r="D65" t="str">
            <v>F10</v>
          </cell>
          <cell r="E65" t="str">
            <v>F10</v>
          </cell>
          <cell r="F65" t="str">
            <v>F10</v>
          </cell>
          <cell r="G65" t="str">
            <v>F10</v>
          </cell>
        </row>
        <row r="66">
          <cell r="D66" t="str">
            <v>F10</v>
          </cell>
          <cell r="E66" t="str">
            <v>F10</v>
          </cell>
          <cell r="F66" t="str">
            <v>F10</v>
          </cell>
          <cell r="G66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F10</v>
          </cell>
          <cell r="G74" t="str">
            <v>F10</v>
          </cell>
        </row>
        <row r="75">
          <cell r="D75" t="str">
            <v>F10</v>
          </cell>
          <cell r="E75" t="str">
            <v>F10</v>
          </cell>
          <cell r="F75" t="str">
            <v>F10</v>
          </cell>
          <cell r="G75" t="str">
            <v>F10</v>
          </cell>
        </row>
        <row r="76">
          <cell r="D76" t="str">
            <v>F30</v>
          </cell>
          <cell r="E76" t="str">
            <v>F30</v>
          </cell>
          <cell r="F76" t="str">
            <v>F30</v>
          </cell>
          <cell r="G76" t="str">
            <v>F30</v>
          </cell>
        </row>
        <row r="77">
          <cell r="D77" t="str">
            <v>F10</v>
          </cell>
          <cell r="E77" t="str">
            <v>F10</v>
          </cell>
          <cell r="F77" t="str">
            <v>F10</v>
          </cell>
          <cell r="G77" t="str">
            <v>F10</v>
          </cell>
        </row>
        <row r="78">
          <cell r="D78" t="str">
            <v>F10</v>
          </cell>
          <cell r="E78" t="str">
            <v>F10</v>
          </cell>
          <cell r="F78" t="str">
            <v>F10</v>
          </cell>
          <cell r="G78" t="str">
            <v>F10</v>
          </cell>
        </row>
        <row r="79">
          <cell r="D79" t="str">
            <v>F10</v>
          </cell>
          <cell r="E79" t="str">
            <v>F10</v>
          </cell>
          <cell r="F79" t="str">
            <v>F102x</v>
          </cell>
          <cell r="G79" t="str">
            <v>F10</v>
          </cell>
        </row>
        <row r="84">
          <cell r="D84" t="str">
            <v>F80</v>
          </cell>
          <cell r="E84" t="str">
            <v>F80</v>
          </cell>
          <cell r="F84" t="str">
            <v>F80</v>
          </cell>
          <cell r="G84" t="str">
            <v>F80</v>
          </cell>
        </row>
        <row r="87">
          <cell r="D87" t="str">
            <v>F105</v>
          </cell>
          <cell r="E87" t="str">
            <v>F105</v>
          </cell>
          <cell r="F87" t="str">
            <v>F105</v>
          </cell>
          <cell r="G87" t="str">
            <v>F105</v>
          </cell>
        </row>
        <row r="88">
          <cell r="D88" t="str">
            <v>F105</v>
          </cell>
          <cell r="E88" t="str">
            <v>F105</v>
          </cell>
          <cell r="F88" t="str">
            <v>F105</v>
          </cell>
          <cell r="G88" t="str">
            <v>F105</v>
          </cell>
        </row>
        <row r="89">
          <cell r="D89" t="str">
            <v>F105</v>
          </cell>
          <cell r="E89" t="str">
            <v>F105</v>
          </cell>
          <cell r="F89" t="str">
            <v>F105</v>
          </cell>
          <cell r="G89" t="str">
            <v>F105</v>
          </cell>
        </row>
        <row r="97">
          <cell r="D97" t="str">
            <v>C</v>
          </cell>
          <cell r="E97" t="str">
            <v>C</v>
          </cell>
          <cell r="F97" t="str">
            <v>C</v>
          </cell>
          <cell r="G97" t="str">
            <v>C</v>
          </cell>
        </row>
        <row r="98">
          <cell r="D98" t="str">
            <v>COS
Factor</v>
          </cell>
          <cell r="E98" t="str">
            <v>COS
Factor</v>
          </cell>
          <cell r="F98" t="str">
            <v>COS
Factor</v>
          </cell>
          <cell r="G98" t="str">
            <v>COS
Factor</v>
          </cell>
        </row>
        <row r="99">
          <cell r="D99" t="str">
            <v>F10</v>
          </cell>
          <cell r="E99" t="str">
            <v>F10</v>
          </cell>
          <cell r="F99" t="str">
            <v>F10</v>
          </cell>
          <cell r="G99" t="str">
            <v>F10</v>
          </cell>
        </row>
        <row r="100">
          <cell r="D100" t="str">
            <v>F10</v>
          </cell>
          <cell r="E100" t="str">
            <v>F10</v>
          </cell>
          <cell r="F100" t="str">
            <v>F10</v>
          </cell>
          <cell r="G100" t="str">
            <v>F10</v>
          </cell>
        </row>
        <row r="103">
          <cell r="D103" t="str">
            <v>F30</v>
          </cell>
          <cell r="E103" t="str">
            <v>F90</v>
          </cell>
          <cell r="F103" t="str">
            <v>F30</v>
          </cell>
          <cell r="G103" t="str">
            <v>F30</v>
          </cell>
        </row>
        <row r="104">
          <cell r="D104" t="str">
            <v>F30</v>
          </cell>
          <cell r="E104" t="str">
            <v>F30</v>
          </cell>
          <cell r="F104" t="str">
            <v>F30</v>
          </cell>
          <cell r="G104" t="str">
            <v>F30</v>
          </cell>
        </row>
        <row r="105">
          <cell r="D105" t="str">
            <v>F30</v>
          </cell>
          <cell r="E105" t="str">
            <v>F93</v>
          </cell>
          <cell r="F105" t="str">
            <v>F30</v>
          </cell>
          <cell r="G105" t="str">
            <v>F30</v>
          </cell>
        </row>
        <row r="106">
          <cell r="D106" t="str">
            <v>F30</v>
          </cell>
          <cell r="E106" t="str">
            <v>F30</v>
          </cell>
          <cell r="F106" t="str">
            <v>F30</v>
          </cell>
          <cell r="G106" t="str">
            <v>F30</v>
          </cell>
        </row>
        <row r="107">
          <cell r="D107" t="str">
            <v>F30</v>
          </cell>
          <cell r="E107" t="str">
            <v>F91</v>
          </cell>
          <cell r="F107" t="str">
            <v>F30</v>
          </cell>
          <cell r="G107" t="str">
            <v>F30</v>
          </cell>
        </row>
        <row r="110">
          <cell r="D110" t="str">
            <v>F10</v>
          </cell>
          <cell r="E110" t="str">
            <v>F10</v>
          </cell>
          <cell r="F110" t="str">
            <v>F10</v>
          </cell>
          <cell r="G110" t="str">
            <v>F10</v>
          </cell>
        </row>
        <row r="111">
          <cell r="D111" t="str">
            <v>F10</v>
          </cell>
          <cell r="E111" t="str">
            <v>F10</v>
          </cell>
          <cell r="F111" t="str">
            <v>F10</v>
          </cell>
          <cell r="G111" t="str">
            <v>F10</v>
          </cell>
        </row>
        <row r="114">
          <cell r="D114" t="str">
            <v>F30</v>
          </cell>
          <cell r="E114" t="str">
            <v>F94</v>
          </cell>
          <cell r="F114" t="str">
            <v>F30</v>
          </cell>
          <cell r="G114" t="str">
            <v>F30</v>
          </cell>
        </row>
        <row r="115">
          <cell r="D115" t="str">
            <v>F30</v>
          </cell>
          <cell r="E115" t="str">
            <v>F30</v>
          </cell>
          <cell r="F115" t="str">
            <v>F30</v>
          </cell>
          <cell r="G115" t="str">
            <v>F30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19">
          <cell r="D119" t="str">
            <v>F10</v>
          </cell>
          <cell r="E119" t="str">
            <v>F10</v>
          </cell>
          <cell r="F119" t="str">
            <v>F10</v>
          </cell>
          <cell r="G119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3">
          <cell r="D123" t="str">
            <v>F30</v>
          </cell>
          <cell r="E123" t="str">
            <v>F30</v>
          </cell>
          <cell r="F123" t="str">
            <v>F30</v>
          </cell>
          <cell r="G123" t="str">
            <v>F30</v>
          </cell>
        </row>
        <row r="124">
          <cell r="D124" t="str">
            <v>F10</v>
          </cell>
          <cell r="E124" t="str">
            <v>F10</v>
          </cell>
          <cell r="F124" t="str">
            <v>F10</v>
          </cell>
          <cell r="G124" t="str">
            <v>F10</v>
          </cell>
        </row>
        <row r="127">
          <cell r="D127" t="str">
            <v>F10</v>
          </cell>
          <cell r="E127" t="str">
            <v>F10</v>
          </cell>
          <cell r="F127" t="str">
            <v>F10</v>
          </cell>
          <cell r="G127" t="str">
            <v>F10</v>
          </cell>
        </row>
        <row r="128">
          <cell r="D128" t="str">
            <v>F10</v>
          </cell>
          <cell r="E128" t="str">
            <v>F10</v>
          </cell>
          <cell r="F128" t="str">
            <v>F10</v>
          </cell>
          <cell r="G128" t="str">
            <v>F10</v>
          </cell>
        </row>
        <row r="131">
          <cell r="D131" t="str">
            <v>F10</v>
          </cell>
          <cell r="E131" t="str">
            <v>F10</v>
          </cell>
          <cell r="F131" t="str">
            <v>F10</v>
          </cell>
          <cell r="G131" t="str">
            <v>F10</v>
          </cell>
        </row>
        <row r="132">
          <cell r="D132" t="str">
            <v>F10</v>
          </cell>
          <cell r="E132" t="str">
            <v>F10</v>
          </cell>
          <cell r="F132" t="str">
            <v>F10</v>
          </cell>
          <cell r="G132" t="str">
            <v>F10</v>
          </cell>
        </row>
        <row r="135">
          <cell r="D135" t="str">
            <v>F10</v>
          </cell>
          <cell r="E135" t="str">
            <v>F10</v>
          </cell>
          <cell r="F135" t="str">
            <v>F10</v>
          </cell>
          <cell r="G135" t="str">
            <v>F10</v>
          </cell>
        </row>
        <row r="136">
          <cell r="D136" t="str">
            <v>F10</v>
          </cell>
          <cell r="E136" t="str">
            <v>F10</v>
          </cell>
          <cell r="F136" t="str">
            <v>F10</v>
          </cell>
          <cell r="G136" t="str">
            <v>F10</v>
          </cell>
        </row>
        <row r="139">
          <cell r="D139" t="str">
            <v>F10</v>
          </cell>
          <cell r="E139" t="str">
            <v>F10</v>
          </cell>
          <cell r="F139" t="str">
            <v>F10</v>
          </cell>
          <cell r="G139" t="str">
            <v>F10</v>
          </cell>
        </row>
        <row r="140">
          <cell r="D140" t="str">
            <v>F10</v>
          </cell>
          <cell r="E140" t="str">
            <v>F10</v>
          </cell>
          <cell r="F140" t="str">
            <v>F10</v>
          </cell>
          <cell r="G140" t="str">
            <v>F10</v>
          </cell>
        </row>
        <row r="143">
          <cell r="D143" t="str">
            <v>F10</v>
          </cell>
          <cell r="E143" t="str">
            <v>F10</v>
          </cell>
          <cell r="F143" t="str">
            <v>F10</v>
          </cell>
          <cell r="G143" t="str">
            <v>F10</v>
          </cell>
        </row>
        <row r="144">
          <cell r="D144" t="str">
            <v>F10</v>
          </cell>
          <cell r="E144" t="str">
            <v>F10</v>
          </cell>
          <cell r="F144" t="str">
            <v>F10</v>
          </cell>
          <cell r="G144" t="str">
            <v>F10</v>
          </cell>
        </row>
        <row r="147">
          <cell r="D147" t="str">
            <v>F10</v>
          </cell>
          <cell r="E147" t="str">
            <v>F10</v>
          </cell>
          <cell r="F147" t="str">
            <v>F10</v>
          </cell>
          <cell r="G147" t="str">
            <v>F10</v>
          </cell>
        </row>
        <row r="148">
          <cell r="D148" t="str">
            <v>F10</v>
          </cell>
          <cell r="E148" t="str">
            <v>F10</v>
          </cell>
          <cell r="F148" t="str">
            <v>F10</v>
          </cell>
          <cell r="G148" t="str">
            <v>F10</v>
          </cell>
        </row>
        <row r="157">
          <cell r="D157" t="str">
            <v>F10</v>
          </cell>
          <cell r="E157" t="str">
            <v>F10</v>
          </cell>
          <cell r="F157" t="str">
            <v>F10</v>
          </cell>
          <cell r="G157" t="str">
            <v>F10</v>
          </cell>
        </row>
        <row r="159">
          <cell r="D159" t="str">
            <v>F30</v>
          </cell>
          <cell r="E159" t="str">
            <v>F30</v>
          </cell>
          <cell r="F159" t="str">
            <v>F30</v>
          </cell>
          <cell r="G159" t="str">
            <v>F30</v>
          </cell>
        </row>
        <row r="161">
          <cell r="D161" t="str">
            <v>F10</v>
          </cell>
          <cell r="E161" t="str">
            <v>F10</v>
          </cell>
          <cell r="F161" t="str">
            <v>F10</v>
          </cell>
          <cell r="G161" t="str">
            <v>F10</v>
          </cell>
        </row>
        <row r="163">
          <cell r="D163" t="str">
            <v>F10</v>
          </cell>
          <cell r="E163" t="str">
            <v>F10</v>
          </cell>
          <cell r="F163" t="str">
            <v>F10</v>
          </cell>
          <cell r="G163" t="str">
            <v>F10</v>
          </cell>
        </row>
        <row r="165">
          <cell r="D165" t="str">
            <v>F10</v>
          </cell>
          <cell r="E165" t="str">
            <v>F10</v>
          </cell>
          <cell r="F165" t="str">
            <v>F10</v>
          </cell>
          <cell r="G165" t="str">
            <v>F10</v>
          </cell>
        </row>
        <row r="167">
          <cell r="D167" t="str">
            <v>F10</v>
          </cell>
          <cell r="E167" t="str">
            <v>F10</v>
          </cell>
          <cell r="F167" t="str">
            <v>F10</v>
          </cell>
          <cell r="G167" t="str">
            <v>F10</v>
          </cell>
        </row>
        <row r="169">
          <cell r="D169" t="str">
            <v>F10</v>
          </cell>
          <cell r="E169" t="str">
            <v>F10</v>
          </cell>
          <cell r="F169" t="str">
            <v>F10</v>
          </cell>
          <cell r="G169" t="str">
            <v>F10</v>
          </cell>
        </row>
        <row r="171">
          <cell r="D171" t="str">
            <v>F10</v>
          </cell>
          <cell r="E171" t="str">
            <v>F10</v>
          </cell>
          <cell r="F171" t="str">
            <v>F10</v>
          </cell>
          <cell r="G171" t="str">
            <v>F10</v>
          </cell>
        </row>
        <row r="173">
          <cell r="D173" t="str">
            <v>F10</v>
          </cell>
          <cell r="E173" t="str">
            <v>F10</v>
          </cell>
          <cell r="F173" t="str">
            <v>F10</v>
          </cell>
          <cell r="G173" t="str">
            <v>F10</v>
          </cell>
        </row>
        <row r="175">
          <cell r="D175" t="str">
            <v>F10</v>
          </cell>
          <cell r="E175" t="str">
            <v>F10</v>
          </cell>
          <cell r="F175" t="str">
            <v>F10</v>
          </cell>
          <cell r="G175" t="str">
            <v>F10</v>
          </cell>
        </row>
        <row r="177">
          <cell r="D177" t="str">
            <v>F10</v>
          </cell>
          <cell r="E177" t="str">
            <v>F10</v>
          </cell>
          <cell r="F177" t="str">
            <v>F10</v>
          </cell>
          <cell r="G177" t="str">
            <v>F10</v>
          </cell>
        </row>
        <row r="185">
          <cell r="D185" t="str">
            <v>C</v>
          </cell>
          <cell r="E185" t="str">
            <v>C</v>
          </cell>
          <cell r="F185" t="str">
            <v>C</v>
          </cell>
          <cell r="G185" t="str">
            <v>C</v>
          </cell>
        </row>
        <row r="186">
          <cell r="D186" t="str">
            <v>COS
Factor</v>
          </cell>
          <cell r="E186" t="str">
            <v>COS
Factor</v>
          </cell>
          <cell r="F186" t="str">
            <v>COS
Factor</v>
          </cell>
          <cell r="G186" t="str">
            <v>COS
Factor</v>
          </cell>
        </row>
        <row r="187">
          <cell r="D187" t="str">
            <v>F10</v>
          </cell>
          <cell r="E187" t="str">
            <v>F10</v>
          </cell>
          <cell r="F187" t="str">
            <v>F10</v>
          </cell>
          <cell r="G187" t="str">
            <v>F10</v>
          </cell>
        </row>
        <row r="189">
          <cell r="D189" t="str">
            <v>F10</v>
          </cell>
          <cell r="E189" t="str">
            <v>F10</v>
          </cell>
          <cell r="F189" t="str">
            <v>F10</v>
          </cell>
          <cell r="G189" t="str">
            <v>F10</v>
          </cell>
        </row>
        <row r="191">
          <cell r="D191" t="str">
            <v>F10</v>
          </cell>
          <cell r="E191" t="str">
            <v>F10</v>
          </cell>
          <cell r="F191" t="str">
            <v>F10</v>
          </cell>
          <cell r="G191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5">
          <cell r="D195" t="str">
            <v>F10</v>
          </cell>
          <cell r="E195" t="str">
            <v>F10</v>
          </cell>
          <cell r="F195" t="str">
            <v>F10</v>
          </cell>
          <cell r="G195" t="str">
            <v>F10</v>
          </cell>
        </row>
        <row r="197">
          <cell r="D197" t="str">
            <v>F10</v>
          </cell>
          <cell r="E197" t="str">
            <v>F10</v>
          </cell>
          <cell r="F197" t="str">
            <v>F10</v>
          </cell>
          <cell r="G197" t="str">
            <v>F10</v>
          </cell>
        </row>
        <row r="199">
          <cell r="D199" t="str">
            <v>F10</v>
          </cell>
          <cell r="E199" t="str">
            <v>F10</v>
          </cell>
          <cell r="F199" t="str">
            <v>F10</v>
          </cell>
          <cell r="G199" t="str">
            <v>F10</v>
          </cell>
        </row>
        <row r="201">
          <cell r="D201" t="str">
            <v>F10</v>
          </cell>
          <cell r="E201" t="str">
            <v>F10</v>
          </cell>
          <cell r="F201" t="str">
            <v>F10</v>
          </cell>
          <cell r="G201" t="str">
            <v>F10</v>
          </cell>
        </row>
        <row r="203">
          <cell r="D203" t="str">
            <v>F10</v>
          </cell>
          <cell r="E203" t="str">
            <v>F10</v>
          </cell>
          <cell r="F203" t="str">
            <v>F10</v>
          </cell>
          <cell r="G203" t="str">
            <v>F10</v>
          </cell>
        </row>
        <row r="205">
          <cell r="D205" t="str">
            <v>F10</v>
          </cell>
          <cell r="E205" t="str">
            <v>F10</v>
          </cell>
          <cell r="F205" t="str">
            <v>F10</v>
          </cell>
          <cell r="G205" t="str">
            <v>F10</v>
          </cell>
        </row>
        <row r="207">
          <cell r="D207" t="str">
            <v>F10</v>
          </cell>
          <cell r="E207" t="str">
            <v>F10</v>
          </cell>
          <cell r="F207" t="str">
            <v>F10</v>
          </cell>
          <cell r="G207" t="str">
            <v>F10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7">
          <cell r="D217" t="str">
            <v>F30</v>
          </cell>
          <cell r="E217" t="str">
            <v>F92</v>
          </cell>
          <cell r="F217" t="str">
            <v>F30</v>
          </cell>
          <cell r="G217" t="str">
            <v>F30</v>
          </cell>
        </row>
        <row r="218">
          <cell r="D218" t="str">
            <v>F30</v>
          </cell>
          <cell r="E218" t="str">
            <v>F93</v>
          </cell>
          <cell r="F218" t="str">
            <v>F30</v>
          </cell>
          <cell r="G218" t="str">
            <v>F30</v>
          </cell>
        </row>
        <row r="221">
          <cell r="D221" t="str">
            <v>F10</v>
          </cell>
          <cell r="E221" t="str">
            <v>F10</v>
          </cell>
          <cell r="F221" t="str">
            <v>F10</v>
          </cell>
          <cell r="G221" t="str">
            <v>F10</v>
          </cell>
        </row>
        <row r="222">
          <cell r="D222" t="str">
            <v>F10</v>
          </cell>
          <cell r="E222" t="str">
            <v>F10</v>
          </cell>
          <cell r="F222" t="str">
            <v>F10</v>
          </cell>
          <cell r="G222" t="str">
            <v>F10</v>
          </cell>
        </row>
        <row r="225">
          <cell r="D225" t="str">
            <v>F10</v>
          </cell>
          <cell r="E225" t="str">
            <v>F10</v>
          </cell>
          <cell r="F225" t="str">
            <v>F10</v>
          </cell>
          <cell r="G225" t="str">
            <v>F10</v>
          </cell>
        </row>
        <row r="226">
          <cell r="D226" t="str">
            <v>F10</v>
          </cell>
          <cell r="E226" t="str">
            <v>F10</v>
          </cell>
          <cell r="F226" t="str">
            <v>F10</v>
          </cell>
          <cell r="G226" t="str">
            <v>F10</v>
          </cell>
        </row>
        <row r="229">
          <cell r="D229" t="str">
            <v>F10</v>
          </cell>
          <cell r="E229" t="str">
            <v>F10</v>
          </cell>
          <cell r="F229" t="str">
            <v>F10</v>
          </cell>
          <cell r="G229" t="str">
            <v>F10</v>
          </cell>
        </row>
        <row r="230">
          <cell r="D230" t="str">
            <v>F10</v>
          </cell>
          <cell r="E230" t="str">
            <v>F10</v>
          </cell>
          <cell r="F230" t="str">
            <v>F10</v>
          </cell>
          <cell r="G230" t="str">
            <v>F10</v>
          </cell>
        </row>
        <row r="233">
          <cell r="D233" t="str">
            <v>F10</v>
          </cell>
          <cell r="E233" t="str">
            <v>F10</v>
          </cell>
          <cell r="F233" t="str">
            <v>F10</v>
          </cell>
          <cell r="G233" t="str">
            <v>F10</v>
          </cell>
        </row>
        <row r="235">
          <cell r="D235" t="str">
            <v>F10</v>
          </cell>
          <cell r="E235" t="str">
            <v>F10</v>
          </cell>
          <cell r="F235" t="str">
            <v>F10</v>
          </cell>
          <cell r="G235" t="str">
            <v>F10</v>
          </cell>
        </row>
        <row r="237">
          <cell r="D237" t="str">
            <v>F10</v>
          </cell>
          <cell r="E237" t="str">
            <v>F10</v>
          </cell>
          <cell r="F237" t="str">
            <v>F10</v>
          </cell>
          <cell r="G237" t="str">
            <v>F10</v>
          </cell>
        </row>
        <row r="238">
          <cell r="D238" t="str">
            <v>F10</v>
          </cell>
          <cell r="E238" t="str">
            <v>F10</v>
          </cell>
          <cell r="F238" t="str">
            <v>F10</v>
          </cell>
          <cell r="G238" t="str">
            <v>F10</v>
          </cell>
        </row>
        <row r="239">
          <cell r="D239" t="str">
            <v>F10</v>
          </cell>
          <cell r="E239" t="str">
            <v>F10</v>
          </cell>
          <cell r="F239" t="str">
            <v>F10</v>
          </cell>
          <cell r="G239" t="str">
            <v>F10</v>
          </cell>
        </row>
        <row r="242">
          <cell r="D242" t="str">
            <v>F10</v>
          </cell>
          <cell r="E242" t="str">
            <v>F10</v>
          </cell>
          <cell r="F242" t="str">
            <v>F10</v>
          </cell>
          <cell r="G242" t="str">
            <v>F10</v>
          </cell>
        </row>
        <row r="243">
          <cell r="D243" t="str">
            <v>F10</v>
          </cell>
          <cell r="E243" t="str">
            <v>F10</v>
          </cell>
          <cell r="F243" t="str">
            <v>F10</v>
          </cell>
          <cell r="G243" t="str">
            <v>F10</v>
          </cell>
        </row>
        <row r="244">
          <cell r="D244" t="str">
            <v>F10</v>
          </cell>
          <cell r="E244" t="str">
            <v>F10</v>
          </cell>
          <cell r="F244" t="str">
            <v>F10</v>
          </cell>
          <cell r="G244" t="str">
            <v>F10</v>
          </cell>
        </row>
        <row r="253">
          <cell r="D253" t="str">
            <v>F10</v>
          </cell>
          <cell r="E253" t="str">
            <v>F10</v>
          </cell>
          <cell r="F253" t="str">
            <v>F10</v>
          </cell>
          <cell r="G253" t="str">
            <v>F10</v>
          </cell>
        </row>
        <row r="254">
          <cell r="D254" t="str">
            <v>F10</v>
          </cell>
          <cell r="E254" t="str">
            <v>F87</v>
          </cell>
          <cell r="F254" t="str">
            <v>F10</v>
          </cell>
          <cell r="G254" t="str">
            <v>F10</v>
          </cell>
        </row>
        <row r="255">
          <cell r="D255" t="str">
            <v>F30</v>
          </cell>
          <cell r="E255" t="str">
            <v>F89</v>
          </cell>
          <cell r="F255" t="str">
            <v>F30</v>
          </cell>
          <cell r="G255" t="str">
            <v>F30</v>
          </cell>
        </row>
        <row r="256">
          <cell r="D256" t="str">
            <v>F10</v>
          </cell>
          <cell r="E256" t="str">
            <v>F88</v>
          </cell>
          <cell r="F256" t="str">
            <v>F10</v>
          </cell>
          <cell r="G256" t="str">
            <v>F10</v>
          </cell>
        </row>
        <row r="257">
          <cell r="D257" t="str">
            <v>F10</v>
          </cell>
          <cell r="E257" t="str">
            <v>F88</v>
          </cell>
          <cell r="F257" t="str">
            <v>F10</v>
          </cell>
          <cell r="G257" t="str">
            <v>F10</v>
          </cell>
        </row>
        <row r="261">
          <cell r="D261" t="str">
            <v>F10</v>
          </cell>
          <cell r="E261" t="str">
            <v>F10</v>
          </cell>
          <cell r="F261" t="str">
            <v>F10</v>
          </cell>
          <cell r="G261" t="str">
            <v>F10</v>
          </cell>
        </row>
        <row r="263">
          <cell r="D263" t="str">
            <v>F10</v>
          </cell>
          <cell r="E263" t="str">
            <v>F10</v>
          </cell>
          <cell r="F263" t="str">
            <v>F10</v>
          </cell>
          <cell r="G263" t="str">
            <v>F10</v>
          </cell>
        </row>
        <row r="264">
          <cell r="D264" t="str">
            <v>F10</v>
          </cell>
          <cell r="E264" t="str">
            <v>F10</v>
          </cell>
          <cell r="F264" t="str">
            <v>F10</v>
          </cell>
          <cell r="G264" t="str">
            <v>F10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6">
          <cell r="D266" t="str">
            <v>F30</v>
          </cell>
          <cell r="E266" t="str">
            <v>F30</v>
          </cell>
          <cell r="F266" t="str">
            <v>F30</v>
          </cell>
          <cell r="G266" t="str">
            <v>F30</v>
          </cell>
        </row>
        <row r="267">
          <cell r="D267" t="str">
            <v>F10</v>
          </cell>
          <cell r="E267" t="str">
            <v>F10</v>
          </cell>
          <cell r="F267" t="str">
            <v>F10</v>
          </cell>
          <cell r="G267" t="str">
            <v>F10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72">
          <cell r="D272" t="str">
            <v>F10</v>
          </cell>
          <cell r="E272" t="str">
            <v>F10</v>
          </cell>
          <cell r="F272" t="str">
            <v>F10</v>
          </cell>
          <cell r="G272" t="str">
            <v>F10</v>
          </cell>
        </row>
        <row r="273">
          <cell r="D273" t="str">
            <v>F10</v>
          </cell>
          <cell r="E273" t="str">
            <v>F10</v>
          </cell>
          <cell r="F273" t="str">
            <v>F10</v>
          </cell>
          <cell r="G273" t="str">
            <v>F10</v>
          </cell>
        </row>
        <row r="274">
          <cell r="D274" t="str">
            <v>F10</v>
          </cell>
          <cell r="E274" t="str">
            <v>F10</v>
          </cell>
          <cell r="F274" t="str">
            <v>F10</v>
          </cell>
          <cell r="G274" t="str">
            <v>F10</v>
          </cell>
        </row>
        <row r="275">
          <cell r="D275" t="str">
            <v>F10</v>
          </cell>
          <cell r="E275" t="str">
            <v>F10</v>
          </cell>
          <cell r="F275" t="str">
            <v>F10</v>
          </cell>
          <cell r="G275" t="str">
            <v>F10</v>
          </cell>
        </row>
        <row r="276">
          <cell r="D276" t="str">
            <v>F10</v>
          </cell>
          <cell r="E276" t="str">
            <v>F10</v>
          </cell>
          <cell r="F276" t="str">
            <v>F10</v>
          </cell>
          <cell r="G276" t="str">
            <v>F10</v>
          </cell>
        </row>
        <row r="286">
          <cell r="D286" t="str">
            <v>C</v>
          </cell>
          <cell r="E286" t="str">
            <v>C</v>
          </cell>
          <cell r="F286" t="str">
            <v>C</v>
          </cell>
          <cell r="G286" t="str">
            <v>C</v>
          </cell>
        </row>
        <row r="287">
          <cell r="D287" t="str">
            <v>COS
Factor</v>
          </cell>
          <cell r="E287" t="str">
            <v>COS
Factor</v>
          </cell>
          <cell r="F287" t="str">
            <v>COS
Factor</v>
          </cell>
          <cell r="G287" t="str">
            <v>COS
Factor</v>
          </cell>
        </row>
        <row r="288">
          <cell r="D288" t="str">
            <v>F106</v>
          </cell>
          <cell r="E288" t="str">
            <v>F106</v>
          </cell>
          <cell r="F288" t="str">
            <v>F106</v>
          </cell>
          <cell r="G288" t="str">
            <v>F106</v>
          </cell>
        </row>
        <row r="290">
          <cell r="D290" t="str">
            <v>F106</v>
          </cell>
          <cell r="E290" t="str">
            <v>F106</v>
          </cell>
          <cell r="F290" t="str">
            <v>F106</v>
          </cell>
          <cell r="G290" t="str">
            <v>F106</v>
          </cell>
        </row>
        <row r="292">
          <cell r="D292" t="str">
            <v>F106</v>
          </cell>
          <cell r="E292" t="str">
            <v>F106</v>
          </cell>
          <cell r="F292" t="str">
            <v>F106</v>
          </cell>
          <cell r="G292" t="str">
            <v>F106</v>
          </cell>
        </row>
        <row r="294">
          <cell r="D294" t="str">
            <v>F106</v>
          </cell>
          <cell r="E294" t="str">
            <v>F106</v>
          </cell>
          <cell r="F294" t="str">
            <v>F106</v>
          </cell>
          <cell r="G294" t="str">
            <v>F106</v>
          </cell>
        </row>
        <row r="296">
          <cell r="D296" t="str">
            <v>F106</v>
          </cell>
          <cell r="E296" t="str">
            <v>F106</v>
          </cell>
          <cell r="F296" t="str">
            <v>F106</v>
          </cell>
          <cell r="G296" t="str">
            <v>F106</v>
          </cell>
        </row>
        <row r="298">
          <cell r="D298" t="str">
            <v>F10</v>
          </cell>
          <cell r="E298" t="str">
            <v>F95</v>
          </cell>
          <cell r="F298" t="str">
            <v>F10</v>
          </cell>
          <cell r="G298" t="str">
            <v>F10</v>
          </cell>
        </row>
        <row r="299">
          <cell r="D299" t="str">
            <v>F30</v>
          </cell>
          <cell r="E299" t="str">
            <v>F96</v>
          </cell>
          <cell r="F299" t="str">
            <v>F30</v>
          </cell>
          <cell r="G299" t="str">
            <v>F30</v>
          </cell>
        </row>
        <row r="302">
          <cell r="D302" t="str">
            <v>F106</v>
          </cell>
          <cell r="E302" t="str">
            <v>F106</v>
          </cell>
          <cell r="F302" t="str">
            <v>F106</v>
          </cell>
          <cell r="G302" t="str">
            <v>F106</v>
          </cell>
        </row>
        <row r="304">
          <cell r="D304" t="str">
            <v>F106</v>
          </cell>
          <cell r="E304" t="str">
            <v>F106</v>
          </cell>
          <cell r="F304" t="str">
            <v>F106</v>
          </cell>
          <cell r="G304" t="str">
            <v>F106</v>
          </cell>
        </row>
        <row r="306">
          <cell r="D306" t="str">
            <v>F106</v>
          </cell>
          <cell r="E306" t="str">
            <v>F106</v>
          </cell>
          <cell r="F306" t="str">
            <v>F106</v>
          </cell>
          <cell r="G306" t="str">
            <v>F106</v>
          </cell>
        </row>
        <row r="308">
          <cell r="D308" t="str">
            <v>F106</v>
          </cell>
          <cell r="E308" t="str">
            <v>F106</v>
          </cell>
          <cell r="F308" t="str">
            <v>F106</v>
          </cell>
          <cell r="G308" t="str">
            <v>F106</v>
          </cell>
        </row>
        <row r="310">
          <cell r="D310" t="str">
            <v>F106</v>
          </cell>
          <cell r="E310" t="str">
            <v>F106</v>
          </cell>
          <cell r="F310" t="str">
            <v>F106</v>
          </cell>
          <cell r="G310" t="str">
            <v>F106</v>
          </cell>
        </row>
        <row r="312">
          <cell r="D312" t="str">
            <v>F106</v>
          </cell>
          <cell r="E312" t="str">
            <v>F106</v>
          </cell>
          <cell r="F312" t="str">
            <v>F106</v>
          </cell>
          <cell r="G312" t="str">
            <v>F106</v>
          </cell>
        </row>
        <row r="314">
          <cell r="D314" t="str">
            <v>F106</v>
          </cell>
          <cell r="E314" t="str">
            <v>F106</v>
          </cell>
          <cell r="F314" t="str">
            <v>F106</v>
          </cell>
          <cell r="G314" t="str">
            <v>F106</v>
          </cell>
        </row>
        <row r="316">
          <cell r="D316" t="str">
            <v>F106</v>
          </cell>
          <cell r="E316" t="str">
            <v>F106</v>
          </cell>
          <cell r="F316" t="str">
            <v>F106</v>
          </cell>
          <cell r="G316" t="str">
            <v>F106</v>
          </cell>
        </row>
        <row r="334">
          <cell r="D334" t="str">
            <v>C</v>
          </cell>
          <cell r="E334" t="str">
            <v>C</v>
          </cell>
          <cell r="F334" t="str">
            <v>C</v>
          </cell>
          <cell r="G334" t="str">
            <v>C</v>
          </cell>
        </row>
        <row r="335">
          <cell r="D335" t="str">
            <v>COS
Factor</v>
          </cell>
          <cell r="E335" t="str">
            <v>COS
Factor</v>
          </cell>
          <cell r="F335" t="str">
            <v>COS
Factor</v>
          </cell>
          <cell r="G335" t="str">
            <v>COS
Factor</v>
          </cell>
        </row>
        <row r="336">
          <cell r="D336" t="str">
            <v>F131</v>
          </cell>
          <cell r="E336" t="str">
            <v>F131</v>
          </cell>
          <cell r="F336" t="str">
            <v>F131</v>
          </cell>
          <cell r="G336" t="str">
            <v>F131</v>
          </cell>
        </row>
        <row r="338">
          <cell r="D338" t="str">
            <v>F20</v>
          </cell>
          <cell r="E338" t="str">
            <v>F20</v>
          </cell>
          <cell r="F338" t="str">
            <v>F20</v>
          </cell>
          <cell r="G338" t="str">
            <v>F20</v>
          </cell>
        </row>
        <row r="340">
          <cell r="D340" t="str">
            <v>F120</v>
          </cell>
          <cell r="E340" t="str">
            <v>F120</v>
          </cell>
          <cell r="F340" t="str">
            <v>F120</v>
          </cell>
          <cell r="G340" t="str">
            <v>F120</v>
          </cell>
        </row>
        <row r="342">
          <cell r="D342" t="str">
            <v>F132</v>
          </cell>
          <cell r="E342" t="str">
            <v>F132</v>
          </cell>
          <cell r="F342" t="str">
            <v>F132</v>
          </cell>
          <cell r="G342" t="str">
            <v>F132</v>
          </cell>
        </row>
        <row r="344">
          <cell r="D344" t="str">
            <v>F133</v>
          </cell>
          <cell r="E344" t="str">
            <v>F133</v>
          </cell>
          <cell r="F344" t="str">
            <v>F133</v>
          </cell>
          <cell r="G344" t="str">
            <v>F133</v>
          </cell>
        </row>
        <row r="346">
          <cell r="D346" t="str">
            <v>F130</v>
          </cell>
          <cell r="E346" t="str">
            <v>F130</v>
          </cell>
          <cell r="F346" t="str">
            <v>F130</v>
          </cell>
          <cell r="G346" t="str">
            <v>F130</v>
          </cell>
        </row>
        <row r="348">
          <cell r="D348" t="str">
            <v>F127</v>
          </cell>
          <cell r="E348" t="str">
            <v>F127</v>
          </cell>
          <cell r="F348" t="str">
            <v>F127</v>
          </cell>
          <cell r="G348" t="str">
            <v>F127</v>
          </cell>
        </row>
        <row r="350">
          <cell r="D350" t="str">
            <v>F20</v>
          </cell>
          <cell r="E350" t="str">
            <v>F20</v>
          </cell>
          <cell r="F350" t="str">
            <v>F20</v>
          </cell>
          <cell r="G350" t="str">
            <v>F20</v>
          </cell>
        </row>
        <row r="352">
          <cell r="D352" t="str">
            <v>F131</v>
          </cell>
          <cell r="E352" t="str">
            <v>F131</v>
          </cell>
          <cell r="F352" t="str">
            <v>F131</v>
          </cell>
          <cell r="G352" t="str">
            <v>F131</v>
          </cell>
        </row>
        <row r="354">
          <cell r="D354" t="str">
            <v>F131</v>
          </cell>
          <cell r="E354" t="str">
            <v>F131</v>
          </cell>
          <cell r="F354" t="str">
            <v>F131</v>
          </cell>
          <cell r="G354" t="str">
            <v>F131</v>
          </cell>
        </row>
        <row r="356">
          <cell r="D356" t="str">
            <v>F131</v>
          </cell>
          <cell r="E356" t="str">
            <v>F131</v>
          </cell>
          <cell r="F356" t="str">
            <v>F131</v>
          </cell>
          <cell r="G356" t="str">
            <v>F131</v>
          </cell>
        </row>
        <row r="358">
          <cell r="D358" t="str">
            <v>F119</v>
          </cell>
          <cell r="E358" t="str">
            <v>F119</v>
          </cell>
          <cell r="F358" t="str">
            <v>F119</v>
          </cell>
          <cell r="G358" t="str">
            <v>F119</v>
          </cell>
        </row>
        <row r="360">
          <cell r="D360" t="str">
            <v>F120</v>
          </cell>
          <cell r="E360" t="str">
            <v>F120</v>
          </cell>
          <cell r="F360" t="str">
            <v>F120</v>
          </cell>
          <cell r="G360" t="str">
            <v>F120</v>
          </cell>
        </row>
        <row r="362">
          <cell r="D362" t="str">
            <v>F134</v>
          </cell>
          <cell r="E362" t="str">
            <v>F134</v>
          </cell>
          <cell r="F362" t="str">
            <v>F134</v>
          </cell>
          <cell r="G362" t="str">
            <v>F134</v>
          </cell>
        </row>
        <row r="364">
          <cell r="D364" t="str">
            <v>F135</v>
          </cell>
          <cell r="E364" t="str">
            <v>F135</v>
          </cell>
          <cell r="F364" t="str">
            <v>F135</v>
          </cell>
          <cell r="G364" t="str">
            <v>F135</v>
          </cell>
        </row>
        <row r="366">
          <cell r="D366" t="str">
            <v>F125</v>
          </cell>
          <cell r="E366" t="str">
            <v>F125</v>
          </cell>
          <cell r="F366" t="str">
            <v>F125</v>
          </cell>
          <cell r="G366" t="str">
            <v>F125</v>
          </cell>
        </row>
        <row r="368">
          <cell r="D368" t="str">
            <v>F130</v>
          </cell>
          <cell r="E368" t="str">
            <v>F130</v>
          </cell>
          <cell r="F368" t="str">
            <v>F130</v>
          </cell>
          <cell r="G368" t="str">
            <v>F130</v>
          </cell>
        </row>
        <row r="370">
          <cell r="D370" t="str">
            <v>F127</v>
          </cell>
          <cell r="E370" t="str">
            <v>F127</v>
          </cell>
          <cell r="F370" t="str">
            <v>F127</v>
          </cell>
          <cell r="G370" t="str">
            <v>F127</v>
          </cell>
        </row>
        <row r="372">
          <cell r="D372" t="str">
            <v>F131</v>
          </cell>
          <cell r="E372" t="str">
            <v>F131</v>
          </cell>
          <cell r="F372" t="str">
            <v>F131</v>
          </cell>
          <cell r="G372" t="str">
            <v>F131</v>
          </cell>
        </row>
        <row r="380">
          <cell r="D380" t="str">
            <v>F136</v>
          </cell>
          <cell r="E380" t="str">
            <v>F136</v>
          </cell>
          <cell r="F380" t="str">
            <v>F136</v>
          </cell>
          <cell r="G380" t="str">
            <v>F136</v>
          </cell>
        </row>
        <row r="382">
          <cell r="D382" t="str">
            <v>F47</v>
          </cell>
          <cell r="E382" t="str">
            <v>F47</v>
          </cell>
          <cell r="F382" t="str">
            <v>F47</v>
          </cell>
          <cell r="G382" t="str">
            <v>F47</v>
          </cell>
        </row>
        <row r="384">
          <cell r="D384" t="str">
            <v>F48</v>
          </cell>
          <cell r="E384" t="str">
            <v>F48</v>
          </cell>
          <cell r="F384" t="str">
            <v>F48</v>
          </cell>
          <cell r="G384" t="str">
            <v>F48</v>
          </cell>
        </row>
        <row r="386">
          <cell r="D386" t="str">
            <v>F80</v>
          </cell>
          <cell r="E386" t="str">
            <v>F80</v>
          </cell>
          <cell r="F386" t="str">
            <v>F80</v>
          </cell>
          <cell r="G386" t="str">
            <v>F80</v>
          </cell>
        </row>
        <row r="388">
          <cell r="D388" t="str">
            <v>F136</v>
          </cell>
          <cell r="E388" t="str">
            <v>F136</v>
          </cell>
          <cell r="F388" t="str">
            <v>F136</v>
          </cell>
          <cell r="G388" t="str">
            <v>F136</v>
          </cell>
        </row>
        <row r="394">
          <cell r="D394" t="str">
            <v>C</v>
          </cell>
          <cell r="E394" t="str">
            <v>C</v>
          </cell>
          <cell r="F394" t="str">
            <v>C</v>
          </cell>
          <cell r="G394" t="str">
            <v>C</v>
          </cell>
        </row>
        <row r="395">
          <cell r="D395" t="str">
            <v>COS
Factor</v>
          </cell>
          <cell r="E395" t="str">
            <v>COS
Factor</v>
          </cell>
          <cell r="F395" t="str">
            <v>COS
Factor</v>
          </cell>
          <cell r="G395" t="str">
            <v>COS
Factor</v>
          </cell>
        </row>
        <row r="396">
          <cell r="D396" t="str">
            <v>F40</v>
          </cell>
          <cell r="E396" t="str">
            <v>F40</v>
          </cell>
          <cell r="F396" t="str">
            <v>F40</v>
          </cell>
          <cell r="G396" t="str">
            <v>F40</v>
          </cell>
        </row>
        <row r="398">
          <cell r="D398" t="str">
            <v>F40</v>
          </cell>
          <cell r="E398" t="str">
            <v>F40</v>
          </cell>
          <cell r="F398" t="str">
            <v>F40</v>
          </cell>
          <cell r="G398" t="str">
            <v>F40</v>
          </cell>
        </row>
        <row r="400">
          <cell r="D400" t="str">
            <v>F40</v>
          </cell>
          <cell r="E400" t="str">
            <v>F40</v>
          </cell>
          <cell r="F400" t="str">
            <v>F40</v>
          </cell>
          <cell r="G400" t="str">
            <v>F40</v>
          </cell>
        </row>
        <row r="402">
          <cell r="D402" t="str">
            <v>F40</v>
          </cell>
          <cell r="E402" t="str">
            <v>F40</v>
          </cell>
          <cell r="F402" t="str">
            <v>F40</v>
          </cell>
          <cell r="G402" t="str">
            <v>F40</v>
          </cell>
        </row>
        <row r="410">
          <cell r="D410" t="str">
            <v>F40</v>
          </cell>
          <cell r="E410" t="str">
            <v>F40</v>
          </cell>
          <cell r="F410" t="str">
            <v>F40</v>
          </cell>
          <cell r="G410" t="str">
            <v>F40</v>
          </cell>
        </row>
        <row r="412">
          <cell r="D412" t="str">
            <v>F40</v>
          </cell>
          <cell r="E412" t="str">
            <v>F40</v>
          </cell>
          <cell r="F412" t="str">
            <v>F40</v>
          </cell>
          <cell r="G412" t="str">
            <v>F40</v>
          </cell>
        </row>
        <row r="414">
          <cell r="D414" t="str">
            <v>F40</v>
          </cell>
          <cell r="E414" t="str">
            <v>F40</v>
          </cell>
          <cell r="F414" t="str">
            <v>F40</v>
          </cell>
          <cell r="G414" t="str">
            <v>F40</v>
          </cell>
        </row>
        <row r="416">
          <cell r="D416" t="str">
            <v>F40</v>
          </cell>
          <cell r="E416" t="str">
            <v>F40</v>
          </cell>
          <cell r="F416" t="str">
            <v>F40</v>
          </cell>
          <cell r="G416" t="str">
            <v>F40</v>
          </cell>
        </row>
        <row r="424">
          <cell r="D424" t="str">
            <v>F102x</v>
          </cell>
          <cell r="E424" t="str">
            <v>F102x</v>
          </cell>
          <cell r="F424" t="str">
            <v>F102x</v>
          </cell>
          <cell r="G424" t="str">
            <v>F102x</v>
          </cell>
        </row>
        <row r="425">
          <cell r="D425" t="str">
            <v>F42</v>
          </cell>
          <cell r="E425" t="str">
            <v>F42</v>
          </cell>
          <cell r="F425" t="str">
            <v>F42</v>
          </cell>
          <cell r="G425" t="str">
            <v>F42</v>
          </cell>
        </row>
        <row r="426">
          <cell r="D426" t="str">
            <v>F102x</v>
          </cell>
          <cell r="E426" t="str">
            <v>F102x</v>
          </cell>
          <cell r="F426" t="str">
            <v>F102x</v>
          </cell>
          <cell r="G426" t="str">
            <v>F102x</v>
          </cell>
        </row>
        <row r="429">
          <cell r="D429" t="str">
            <v>F102x</v>
          </cell>
          <cell r="E429" t="str">
            <v>F102x</v>
          </cell>
          <cell r="F429" t="str">
            <v>F102x</v>
          </cell>
          <cell r="G429" t="str">
            <v>F102x</v>
          </cell>
        </row>
        <row r="430">
          <cell r="D430" t="str">
            <v>F42</v>
          </cell>
          <cell r="E430" t="str">
            <v>F42</v>
          </cell>
          <cell r="F430" t="str">
            <v>F42</v>
          </cell>
          <cell r="G430" t="str">
            <v>F42</v>
          </cell>
        </row>
        <row r="431">
          <cell r="D431" t="str">
            <v>F102x</v>
          </cell>
          <cell r="E431" t="str">
            <v>F102x</v>
          </cell>
          <cell r="F431" t="str">
            <v>F102x</v>
          </cell>
          <cell r="G431" t="str">
            <v>F102x</v>
          </cell>
        </row>
        <row r="434">
          <cell r="D434" t="str">
            <v>F102x</v>
          </cell>
          <cell r="E434" t="str">
            <v>F102x</v>
          </cell>
          <cell r="F434" t="str">
            <v>F102x</v>
          </cell>
          <cell r="G434" t="str">
            <v>F102x</v>
          </cell>
        </row>
        <row r="436">
          <cell r="D436" t="str">
            <v>F102x</v>
          </cell>
          <cell r="E436" t="str">
            <v>F102x</v>
          </cell>
          <cell r="F436" t="str">
            <v>F102x</v>
          </cell>
          <cell r="G436" t="str">
            <v>F102x</v>
          </cell>
        </row>
        <row r="437">
          <cell r="D437" t="str">
            <v>F42</v>
          </cell>
          <cell r="E437" t="str">
            <v>F42</v>
          </cell>
          <cell r="F437" t="str">
            <v>F42</v>
          </cell>
          <cell r="G437" t="str">
            <v>F42</v>
          </cell>
        </row>
        <row r="438">
          <cell r="D438" t="str">
            <v>F102x</v>
          </cell>
          <cell r="E438" t="str">
            <v>F102x</v>
          </cell>
          <cell r="F438" t="str">
            <v>F102x</v>
          </cell>
          <cell r="G438" t="str">
            <v>F102x</v>
          </cell>
        </row>
        <row r="441">
          <cell r="D441" t="str">
            <v>F102x</v>
          </cell>
          <cell r="E441" t="str">
            <v>F102x</v>
          </cell>
          <cell r="F441" t="str">
            <v>F102x</v>
          </cell>
          <cell r="G441" t="str">
            <v>F102x</v>
          </cell>
        </row>
        <row r="442">
          <cell r="D442" t="str">
            <v>F10</v>
          </cell>
          <cell r="E442" t="str">
            <v>F10</v>
          </cell>
          <cell r="F442" t="str">
            <v>F10</v>
          </cell>
          <cell r="G442" t="str">
            <v>F10</v>
          </cell>
        </row>
        <row r="443">
          <cell r="D443" t="str">
            <v>F102x</v>
          </cell>
          <cell r="E443" t="str">
            <v>F102x</v>
          </cell>
          <cell r="F443" t="str">
            <v>F102x</v>
          </cell>
          <cell r="G443" t="str">
            <v>F102x</v>
          </cell>
        </row>
        <row r="445">
          <cell r="D445" t="str">
            <v>F102x</v>
          </cell>
          <cell r="E445" t="str">
            <v>F102x</v>
          </cell>
          <cell r="F445" t="str">
            <v>F102x</v>
          </cell>
          <cell r="G445" t="str">
            <v>F102x</v>
          </cell>
        </row>
        <row r="447">
          <cell r="D447" t="str">
            <v>F138x</v>
          </cell>
          <cell r="E447" t="str">
            <v>F138x</v>
          </cell>
          <cell r="F447" t="str">
            <v>F138x</v>
          </cell>
          <cell r="G447" t="str">
            <v>F138x</v>
          </cell>
        </row>
        <row r="449">
          <cell r="D449" t="str">
            <v>F102</v>
          </cell>
          <cell r="E449" t="str">
            <v>F102</v>
          </cell>
          <cell r="F449" t="str">
            <v>F102</v>
          </cell>
          <cell r="G449" t="str">
            <v>F102</v>
          </cell>
        </row>
        <row r="451">
          <cell r="D451" t="str">
            <v>F102</v>
          </cell>
          <cell r="E451" t="str">
            <v>F102</v>
          </cell>
          <cell r="F451" t="str">
            <v>F102</v>
          </cell>
          <cell r="G451" t="str">
            <v>F102</v>
          </cell>
        </row>
        <row r="452">
          <cell r="D452" t="str">
            <v>F103</v>
          </cell>
          <cell r="E452" t="str">
            <v>F103</v>
          </cell>
          <cell r="F452" t="str">
            <v>F103</v>
          </cell>
          <cell r="G452" t="str">
            <v>F103</v>
          </cell>
        </row>
        <row r="454">
          <cell r="D454" t="str">
            <v>F102x</v>
          </cell>
          <cell r="E454" t="str">
            <v>F102x</v>
          </cell>
          <cell r="F454" t="str">
            <v>F102x</v>
          </cell>
          <cell r="G454" t="str">
            <v>F102x</v>
          </cell>
        </row>
        <row r="457">
          <cell r="D457" t="str">
            <v>F102x</v>
          </cell>
          <cell r="E457" t="str">
            <v>F102x</v>
          </cell>
          <cell r="F457" t="str">
            <v>F102x</v>
          </cell>
          <cell r="G457" t="str">
            <v>F102x</v>
          </cell>
        </row>
        <row r="458">
          <cell r="D458" t="str">
            <v>F42</v>
          </cell>
          <cell r="E458" t="str">
            <v>F42</v>
          </cell>
          <cell r="F458" t="str">
            <v>F42</v>
          </cell>
          <cell r="G458" t="str">
            <v>F42</v>
          </cell>
        </row>
        <row r="459">
          <cell r="D459" t="str">
            <v>F138x</v>
          </cell>
          <cell r="E459" t="str">
            <v>F138x</v>
          </cell>
          <cell r="F459" t="str">
            <v>F138x</v>
          </cell>
          <cell r="G459" t="str">
            <v>F138x</v>
          </cell>
        </row>
        <row r="461">
          <cell r="D461" t="str">
            <v>F102x</v>
          </cell>
          <cell r="E461" t="str">
            <v>F102x</v>
          </cell>
          <cell r="F461" t="str">
            <v>F102x</v>
          </cell>
          <cell r="G461" t="str">
            <v>F102x</v>
          </cell>
        </row>
        <row r="463">
          <cell r="D463" t="str">
            <v>F108</v>
          </cell>
          <cell r="E463" t="str">
            <v>F108</v>
          </cell>
          <cell r="F463" t="str">
            <v>F108</v>
          </cell>
          <cell r="G463" t="str">
            <v>F108</v>
          </cell>
        </row>
        <row r="472">
          <cell r="D472" t="str">
            <v>C</v>
          </cell>
          <cell r="E472" t="str">
            <v>C</v>
          </cell>
          <cell r="F472" t="str">
            <v>C</v>
          </cell>
          <cell r="G472" t="str">
            <v>C</v>
          </cell>
        </row>
        <row r="473">
          <cell r="D473" t="str">
            <v>COS
Factor</v>
          </cell>
          <cell r="E473" t="str">
            <v>COS
Factor</v>
          </cell>
          <cell r="F473" t="str">
            <v>COS
Factor</v>
          </cell>
          <cell r="G473" t="str">
            <v>COS
Factor</v>
          </cell>
        </row>
        <row r="474">
          <cell r="D474" t="str">
            <v>F10</v>
          </cell>
          <cell r="E474" t="str">
            <v>F10</v>
          </cell>
          <cell r="F474" t="str">
            <v>F10</v>
          </cell>
          <cell r="G474" t="str">
            <v>F10</v>
          </cell>
        </row>
        <row r="476">
          <cell r="D476" t="str">
            <v>F10</v>
          </cell>
          <cell r="E476" t="str">
            <v>F10</v>
          </cell>
          <cell r="F476" t="str">
            <v>F10</v>
          </cell>
          <cell r="G476" t="str">
            <v>F10</v>
          </cell>
        </row>
        <row r="478">
          <cell r="D478" t="str">
            <v>F10</v>
          </cell>
          <cell r="E478" t="str">
            <v>F10</v>
          </cell>
          <cell r="F478" t="str">
            <v>F10</v>
          </cell>
          <cell r="G478" t="str">
            <v>F10</v>
          </cell>
        </row>
        <row r="480">
          <cell r="D480" t="str">
            <v>F10</v>
          </cell>
          <cell r="E480" t="str">
            <v>F10</v>
          </cell>
          <cell r="F480" t="str">
            <v>F10</v>
          </cell>
          <cell r="G480" t="str">
            <v>F10</v>
          </cell>
        </row>
        <row r="481">
          <cell r="D481" t="str">
            <v>F10</v>
          </cell>
          <cell r="E481" t="str">
            <v>F10</v>
          </cell>
          <cell r="F481" t="str">
            <v>F10</v>
          </cell>
          <cell r="G481" t="str">
            <v>F10</v>
          </cell>
        </row>
        <row r="482">
          <cell r="D482" t="str">
            <v>F10</v>
          </cell>
          <cell r="E482" t="str">
            <v>F10</v>
          </cell>
          <cell r="F482" t="str">
            <v>F10</v>
          </cell>
          <cell r="G482" t="str">
            <v>F10</v>
          </cell>
        </row>
        <row r="483">
          <cell r="D483" t="str">
            <v>F10</v>
          </cell>
          <cell r="E483" t="str">
            <v>F10</v>
          </cell>
          <cell r="F483" t="str">
            <v>F10</v>
          </cell>
          <cell r="G483" t="str">
            <v>F10</v>
          </cell>
        </row>
        <row r="486">
          <cell r="D486" t="str">
            <v>F106</v>
          </cell>
          <cell r="E486" t="str">
            <v>F106</v>
          </cell>
          <cell r="F486" t="str">
            <v>F106</v>
          </cell>
          <cell r="G486" t="str">
            <v>F106</v>
          </cell>
        </row>
        <row r="489">
          <cell r="D489" t="str">
            <v>F118</v>
          </cell>
          <cell r="E489" t="str">
            <v>F118</v>
          </cell>
          <cell r="F489" t="str">
            <v>F118</v>
          </cell>
          <cell r="G489" t="str">
            <v>F118</v>
          </cell>
        </row>
        <row r="490">
          <cell r="D490" t="str">
            <v>F119</v>
          </cell>
          <cell r="E490" t="str">
            <v>F119</v>
          </cell>
          <cell r="F490" t="str">
            <v>F119</v>
          </cell>
          <cell r="G490" t="str">
            <v>F119</v>
          </cell>
        </row>
        <row r="491">
          <cell r="D491" t="str">
            <v>F120</v>
          </cell>
          <cell r="E491" t="str">
            <v>F120</v>
          </cell>
          <cell r="F491" t="str">
            <v>F120</v>
          </cell>
          <cell r="G491" t="str">
            <v>F120</v>
          </cell>
        </row>
        <row r="492">
          <cell r="D492" t="str">
            <v>F121</v>
          </cell>
          <cell r="E492" t="str">
            <v>F121</v>
          </cell>
          <cell r="F492" t="str">
            <v>F121</v>
          </cell>
          <cell r="G492" t="str">
            <v>F121</v>
          </cell>
        </row>
        <row r="493">
          <cell r="D493" t="str">
            <v>F122</v>
          </cell>
          <cell r="E493" t="str">
            <v>F122</v>
          </cell>
          <cell r="F493" t="str">
            <v>F122</v>
          </cell>
          <cell r="G493" t="str">
            <v>F122</v>
          </cell>
        </row>
        <row r="494">
          <cell r="D494" t="str">
            <v>F123</v>
          </cell>
          <cell r="E494" t="str">
            <v>F123</v>
          </cell>
          <cell r="F494" t="str">
            <v>F123</v>
          </cell>
          <cell r="G494" t="str">
            <v>F123</v>
          </cell>
        </row>
        <row r="495">
          <cell r="D495" t="str">
            <v>F124</v>
          </cell>
          <cell r="E495" t="str">
            <v>F124</v>
          </cell>
          <cell r="F495" t="str">
            <v>F124</v>
          </cell>
          <cell r="G495" t="str">
            <v>F124</v>
          </cell>
        </row>
        <row r="496">
          <cell r="D496" t="str">
            <v>F125</v>
          </cell>
          <cell r="E496" t="str">
            <v>F125</v>
          </cell>
          <cell r="F496" t="str">
            <v>F125</v>
          </cell>
          <cell r="G496" t="str">
            <v>F125</v>
          </cell>
        </row>
        <row r="497">
          <cell r="D497" t="str">
            <v>F126</v>
          </cell>
          <cell r="E497" t="str">
            <v>F126</v>
          </cell>
          <cell r="F497" t="str">
            <v>F126</v>
          </cell>
          <cell r="G497" t="str">
            <v>F126</v>
          </cell>
        </row>
        <row r="498">
          <cell r="D498" t="str">
            <v>F127</v>
          </cell>
          <cell r="E498" t="str">
            <v>F127</v>
          </cell>
          <cell r="F498" t="str">
            <v>F127</v>
          </cell>
          <cell r="G498" t="str">
            <v>F127</v>
          </cell>
        </row>
        <row r="499">
          <cell r="D499" t="str">
            <v>F128</v>
          </cell>
          <cell r="E499" t="str">
            <v>F128</v>
          </cell>
          <cell r="F499" t="str">
            <v>F128</v>
          </cell>
          <cell r="G499" t="str">
            <v>F128</v>
          </cell>
        </row>
        <row r="500">
          <cell r="D500" t="str">
            <v>F129</v>
          </cell>
          <cell r="E500" t="str">
            <v>F129</v>
          </cell>
          <cell r="F500" t="str">
            <v>F129</v>
          </cell>
          <cell r="G500" t="str">
            <v>F129</v>
          </cell>
        </row>
        <row r="501">
          <cell r="D501" t="str">
            <v>F130</v>
          </cell>
          <cell r="E501" t="str">
            <v>F130</v>
          </cell>
          <cell r="F501" t="str">
            <v>F130</v>
          </cell>
          <cell r="G501" t="str">
            <v>F130</v>
          </cell>
        </row>
        <row r="505">
          <cell r="D505" t="str">
            <v>F107x</v>
          </cell>
          <cell r="E505" t="str">
            <v>F107x</v>
          </cell>
          <cell r="F505" t="str">
            <v>F107x</v>
          </cell>
          <cell r="G505" t="str">
            <v>F107x</v>
          </cell>
        </row>
        <row r="506">
          <cell r="D506" t="str">
            <v>F105x</v>
          </cell>
          <cell r="E506" t="str">
            <v>F105x</v>
          </cell>
          <cell r="F506" t="str">
            <v>F105x</v>
          </cell>
          <cell r="G506" t="str">
            <v>F105x</v>
          </cell>
        </row>
        <row r="507">
          <cell r="D507" t="str">
            <v>F105x</v>
          </cell>
          <cell r="E507" t="str">
            <v>F105x</v>
          </cell>
          <cell r="F507" t="str">
            <v>F105x</v>
          </cell>
          <cell r="G507" t="str">
            <v>F105x</v>
          </cell>
        </row>
        <row r="508">
          <cell r="D508" t="str">
            <v>F30</v>
          </cell>
          <cell r="E508" t="str">
            <v>F30</v>
          </cell>
          <cell r="F508" t="str">
            <v>F30</v>
          </cell>
          <cell r="G508" t="str">
            <v>F30</v>
          </cell>
        </row>
        <row r="509">
          <cell r="D509" t="str">
            <v>F42</v>
          </cell>
          <cell r="E509" t="str">
            <v>F42</v>
          </cell>
          <cell r="F509" t="str">
            <v>F42</v>
          </cell>
          <cell r="G509" t="str">
            <v>F42</v>
          </cell>
        </row>
        <row r="510">
          <cell r="D510" t="str">
            <v>F105x</v>
          </cell>
          <cell r="E510" t="str">
            <v>F105x</v>
          </cell>
          <cell r="F510" t="str">
            <v>F105x</v>
          </cell>
          <cell r="G510" t="str">
            <v>F105x</v>
          </cell>
        </row>
        <row r="511">
          <cell r="D511" t="str">
            <v>F102x</v>
          </cell>
          <cell r="E511" t="str">
            <v>F102x</v>
          </cell>
          <cell r="F511" t="str">
            <v>F102x</v>
          </cell>
          <cell r="G511" t="str">
            <v>F102x</v>
          </cell>
        </row>
        <row r="512">
          <cell r="D512" t="str">
            <v>F10</v>
          </cell>
          <cell r="E512" t="str">
            <v>F10</v>
          </cell>
          <cell r="F512" t="str">
            <v>F105x</v>
          </cell>
          <cell r="G512" t="str">
            <v>F10</v>
          </cell>
        </row>
        <row r="513">
          <cell r="D513" t="str">
            <v>F10</v>
          </cell>
          <cell r="E513" t="str">
            <v>F10</v>
          </cell>
          <cell r="F513" t="str">
            <v>F102x</v>
          </cell>
          <cell r="G513" t="str">
            <v>F10</v>
          </cell>
        </row>
        <row r="516">
          <cell r="D516" t="str">
            <v>F105x</v>
          </cell>
          <cell r="E516" t="str">
            <v>F105x</v>
          </cell>
          <cell r="F516" t="str">
            <v>F105x</v>
          </cell>
          <cell r="G516" t="str">
            <v>F105x</v>
          </cell>
        </row>
        <row r="518">
          <cell r="D518" t="str">
            <v>F30</v>
          </cell>
          <cell r="E518" t="str">
            <v>F30</v>
          </cell>
          <cell r="F518" t="str">
            <v>F30</v>
          </cell>
          <cell r="G518" t="str">
            <v>F30</v>
          </cell>
        </row>
        <row r="520">
          <cell r="D520" t="str">
            <v>F10</v>
          </cell>
          <cell r="E520" t="str">
            <v>F10</v>
          </cell>
          <cell r="F520" t="str">
            <v>F10</v>
          </cell>
          <cell r="G520" t="str">
            <v>F10</v>
          </cell>
        </row>
        <row r="529">
          <cell r="D529" t="str">
            <v>F10</v>
          </cell>
          <cell r="E529" t="str">
            <v>F10</v>
          </cell>
          <cell r="F529" t="str">
            <v>F10</v>
          </cell>
          <cell r="G529" t="str">
            <v>F10</v>
          </cell>
        </row>
        <row r="530">
          <cell r="D530" t="str">
            <v>F10</v>
          </cell>
          <cell r="E530" t="str">
            <v>F10</v>
          </cell>
          <cell r="F530" t="str">
            <v>F10</v>
          </cell>
          <cell r="G530" t="str">
            <v>F10</v>
          </cell>
        </row>
        <row r="531">
          <cell r="D531" t="str">
            <v>F102x</v>
          </cell>
          <cell r="E531" t="str">
            <v>F102x</v>
          </cell>
          <cell r="F531" t="str">
            <v>F102x</v>
          </cell>
          <cell r="G531" t="str">
            <v>F102x</v>
          </cell>
        </row>
        <row r="532">
          <cell r="D532" t="str">
            <v>F10</v>
          </cell>
          <cell r="E532" t="str">
            <v>F10</v>
          </cell>
          <cell r="F532" t="str">
            <v>F10</v>
          </cell>
          <cell r="G532" t="str">
            <v>F10</v>
          </cell>
        </row>
        <row r="533">
          <cell r="D533" t="str">
            <v>F42</v>
          </cell>
          <cell r="E533" t="str">
            <v>F42</v>
          </cell>
          <cell r="F533" t="str">
            <v>F42</v>
          </cell>
          <cell r="G533" t="str">
            <v>F42</v>
          </cell>
        </row>
        <row r="534">
          <cell r="D534" t="str">
            <v>F10</v>
          </cell>
          <cell r="E534" t="str">
            <v>F10</v>
          </cell>
          <cell r="F534" t="str">
            <v>F105x</v>
          </cell>
          <cell r="G534" t="str">
            <v>F10</v>
          </cell>
        </row>
        <row r="537">
          <cell r="D537" t="str">
            <v>F10</v>
          </cell>
          <cell r="E537" t="str">
            <v>F10</v>
          </cell>
          <cell r="F537" t="str">
            <v>F10</v>
          </cell>
          <cell r="G537" t="str">
            <v>F10</v>
          </cell>
        </row>
        <row r="540">
          <cell r="D540" t="str">
            <v>F107x</v>
          </cell>
          <cell r="E540" t="str">
            <v>F107x</v>
          </cell>
          <cell r="F540" t="str">
            <v>F107x</v>
          </cell>
          <cell r="G540" t="str">
            <v>F107x</v>
          </cell>
        </row>
        <row r="541">
          <cell r="D541" t="str">
            <v>F30</v>
          </cell>
          <cell r="E541" t="str">
            <v>F30</v>
          </cell>
          <cell r="F541" t="str">
            <v>F30</v>
          </cell>
          <cell r="G541" t="str">
            <v>F30</v>
          </cell>
        </row>
        <row r="542">
          <cell r="D542" t="str">
            <v>F105x</v>
          </cell>
          <cell r="E542" t="str">
            <v>F105x</v>
          </cell>
          <cell r="F542" t="str">
            <v>F105x</v>
          </cell>
          <cell r="G542" t="str">
            <v>F105x</v>
          </cell>
        </row>
        <row r="543">
          <cell r="D543" t="str">
            <v>F102x</v>
          </cell>
          <cell r="E543" t="str">
            <v>F102x</v>
          </cell>
          <cell r="F543" t="str">
            <v>F102x</v>
          </cell>
          <cell r="G543" t="str">
            <v>F102x</v>
          </cell>
        </row>
        <row r="544">
          <cell r="D544" t="str">
            <v>F42</v>
          </cell>
          <cell r="E544" t="str">
            <v>F42</v>
          </cell>
          <cell r="F544" t="str">
            <v>F42</v>
          </cell>
          <cell r="G544" t="str">
            <v>F42</v>
          </cell>
        </row>
        <row r="545">
          <cell r="D545" t="str">
            <v>F105x</v>
          </cell>
          <cell r="E545" t="str">
            <v>F105x</v>
          </cell>
          <cell r="F545" t="str">
            <v>F105x</v>
          </cell>
          <cell r="G545" t="str">
            <v>F105x</v>
          </cell>
        </row>
        <row r="546">
          <cell r="D546" t="str">
            <v>F105x</v>
          </cell>
          <cell r="E546" t="str">
            <v>F105x</v>
          </cell>
          <cell r="F546" t="str">
            <v>F105x</v>
          </cell>
          <cell r="G546" t="str">
            <v>F105x</v>
          </cell>
        </row>
        <row r="547">
          <cell r="D547" t="str">
            <v>F105x</v>
          </cell>
          <cell r="E547" t="str">
            <v>F105x</v>
          </cell>
          <cell r="F547" t="str">
            <v>F105x</v>
          </cell>
          <cell r="G547" t="str">
            <v>F105x</v>
          </cell>
        </row>
        <row r="548">
          <cell r="D548" t="str">
            <v>F105x</v>
          </cell>
          <cell r="E548" t="str">
            <v>F105x</v>
          </cell>
          <cell r="F548" t="str">
            <v>F105x</v>
          </cell>
          <cell r="G548" t="str">
            <v>F105x</v>
          </cell>
        </row>
        <row r="549">
          <cell r="D549" t="str">
            <v>F105x</v>
          </cell>
          <cell r="E549" t="str">
            <v>F105x</v>
          </cell>
          <cell r="F549" t="str">
            <v>F105x</v>
          </cell>
          <cell r="G549" t="str">
            <v>F105x</v>
          </cell>
        </row>
        <row r="550">
          <cell r="D550" t="str">
            <v>F10</v>
          </cell>
          <cell r="E550" t="str">
            <v>F10</v>
          </cell>
          <cell r="F550" t="str">
            <v>F10</v>
          </cell>
          <cell r="G550" t="str">
            <v>F10</v>
          </cell>
        </row>
        <row r="556">
          <cell r="D556" t="str">
            <v>C</v>
          </cell>
          <cell r="E556" t="str">
            <v>C</v>
          </cell>
          <cell r="F556" t="str">
            <v>C</v>
          </cell>
          <cell r="G556" t="str">
            <v>C</v>
          </cell>
        </row>
        <row r="557">
          <cell r="D557" t="str">
            <v>COS
Factor</v>
          </cell>
          <cell r="E557" t="str">
            <v>COS
Factor</v>
          </cell>
          <cell r="F557" t="str">
            <v>COS
Factor</v>
          </cell>
          <cell r="G557" t="str">
            <v>COS
Factor</v>
          </cell>
        </row>
        <row r="558">
          <cell r="D558" t="str">
            <v>F10</v>
          </cell>
          <cell r="E558" t="str">
            <v>F10</v>
          </cell>
          <cell r="F558" t="str">
            <v>F10</v>
          </cell>
          <cell r="G558" t="str">
            <v>F10</v>
          </cell>
        </row>
        <row r="560">
          <cell r="D560" t="str">
            <v>F10</v>
          </cell>
          <cell r="E560" t="str">
            <v>F10</v>
          </cell>
          <cell r="F560" t="str">
            <v>F10</v>
          </cell>
          <cell r="G560" t="str">
            <v>F10</v>
          </cell>
        </row>
        <row r="562">
          <cell r="D562" t="str">
            <v>F10</v>
          </cell>
          <cell r="E562" t="str">
            <v>F10</v>
          </cell>
          <cell r="F562" t="str">
            <v>F10</v>
          </cell>
          <cell r="G562" t="str">
            <v>F10</v>
          </cell>
        </row>
        <row r="564">
          <cell r="D564" t="str">
            <v>F10</v>
          </cell>
          <cell r="E564" t="str">
            <v>F10</v>
          </cell>
          <cell r="F564" t="str">
            <v>F10</v>
          </cell>
          <cell r="G564" t="str">
            <v>F10</v>
          </cell>
        </row>
        <row r="566">
          <cell r="D566" t="str">
            <v>F151</v>
          </cell>
          <cell r="E566" t="str">
            <v>F151</v>
          </cell>
          <cell r="F566" t="str">
            <v>F151</v>
          </cell>
          <cell r="G566" t="str">
            <v>F151</v>
          </cell>
        </row>
        <row r="575">
          <cell r="D575" t="str">
            <v>F101x</v>
          </cell>
          <cell r="E575" t="str">
            <v>F101x</v>
          </cell>
          <cell r="F575" t="str">
            <v>F101x</v>
          </cell>
          <cell r="G575" t="str">
            <v>F101x</v>
          </cell>
        </row>
        <row r="581">
          <cell r="D581" t="str">
            <v>F101x</v>
          </cell>
          <cell r="E581" t="str">
            <v>F101x</v>
          </cell>
          <cell r="F581" t="str">
            <v>F101x</v>
          </cell>
          <cell r="G581" t="str">
            <v>F101x</v>
          </cell>
        </row>
        <row r="583">
          <cell r="D583" t="str">
            <v>F101x</v>
          </cell>
          <cell r="E583" t="str">
            <v>F101x</v>
          </cell>
          <cell r="F583" t="str">
            <v>F101x</v>
          </cell>
          <cell r="G583" t="str">
            <v>F101x</v>
          </cell>
        </row>
        <row r="589">
          <cell r="D589" t="str">
            <v>F104x</v>
          </cell>
          <cell r="E589" t="str">
            <v>F104x</v>
          </cell>
          <cell r="F589" t="str">
            <v>F104x</v>
          </cell>
          <cell r="G589" t="str">
            <v>F104x</v>
          </cell>
        </row>
        <row r="594">
          <cell r="D594" t="str">
            <v>F101x</v>
          </cell>
          <cell r="E594" t="str">
            <v>F101x</v>
          </cell>
          <cell r="F594" t="str">
            <v>F101x</v>
          </cell>
          <cell r="G594" t="str">
            <v>F101x</v>
          </cell>
        </row>
        <row r="596">
          <cell r="D596" t="str">
            <v>F101x</v>
          </cell>
          <cell r="E596" t="str">
            <v>F101x</v>
          </cell>
          <cell r="F596" t="str">
            <v>F101x</v>
          </cell>
          <cell r="G596" t="str">
            <v>F101x</v>
          </cell>
        </row>
        <row r="598">
          <cell r="D598" t="str">
            <v>F101x</v>
          </cell>
          <cell r="E598" t="str">
            <v>F101x</v>
          </cell>
          <cell r="F598" t="str">
            <v>F101x</v>
          </cell>
          <cell r="G598" t="str">
            <v>F101x</v>
          </cell>
        </row>
        <row r="600">
          <cell r="D600" t="str">
            <v>F101x</v>
          </cell>
          <cell r="E600" t="str">
            <v>F101x</v>
          </cell>
          <cell r="F600" t="str">
            <v>F101x</v>
          </cell>
          <cell r="G600" t="str">
            <v>F101x</v>
          </cell>
        </row>
        <row r="605">
          <cell r="D605" t="str">
            <v>F101x</v>
          </cell>
          <cell r="E605" t="str">
            <v>F101x</v>
          </cell>
          <cell r="F605" t="str">
            <v>F101x</v>
          </cell>
          <cell r="G605" t="str">
            <v>F101x</v>
          </cell>
        </row>
        <row r="606">
          <cell r="D606" t="str">
            <v>F104x</v>
          </cell>
          <cell r="E606" t="str">
            <v>F104x</v>
          </cell>
          <cell r="F606" t="str">
            <v>F104x</v>
          </cell>
          <cell r="G606" t="str">
            <v>F104x</v>
          </cell>
        </row>
        <row r="607">
          <cell r="D607" t="str">
            <v>F102x</v>
          </cell>
          <cell r="E607" t="str">
            <v>F102x</v>
          </cell>
          <cell r="F607" t="str">
            <v>F102x</v>
          </cell>
          <cell r="G607" t="str">
            <v>F102x</v>
          </cell>
        </row>
        <row r="608">
          <cell r="D608" t="str">
            <v>F30</v>
          </cell>
          <cell r="E608" t="str">
            <v>F30</v>
          </cell>
          <cell r="F608" t="str">
            <v>F30</v>
          </cell>
          <cell r="G608" t="str">
            <v>F30</v>
          </cell>
        </row>
        <row r="609">
          <cell r="D609" t="str">
            <v>F10</v>
          </cell>
          <cell r="E609" t="str">
            <v>F10</v>
          </cell>
          <cell r="F609" t="str">
            <v>F10</v>
          </cell>
          <cell r="G609" t="str">
            <v>F10</v>
          </cell>
        </row>
        <row r="610">
          <cell r="D610" t="str">
            <v>F10</v>
          </cell>
          <cell r="E610" t="str">
            <v>F10</v>
          </cell>
          <cell r="F610" t="str">
            <v>F10</v>
          </cell>
          <cell r="G610" t="str">
            <v>F10</v>
          </cell>
        </row>
        <row r="614">
          <cell r="D614" t="str">
            <v>F101x</v>
          </cell>
          <cell r="E614" t="str">
            <v>F101x</v>
          </cell>
          <cell r="F614" t="str">
            <v>F101x</v>
          </cell>
          <cell r="G614" t="str">
            <v>F101x</v>
          </cell>
        </row>
        <row r="615">
          <cell r="D615" t="str">
            <v>F30</v>
          </cell>
          <cell r="E615" t="str">
            <v>F30</v>
          </cell>
          <cell r="F615" t="str">
            <v>F30</v>
          </cell>
          <cell r="G615" t="str">
            <v>F30</v>
          </cell>
        </row>
        <row r="616">
          <cell r="D616" t="str">
            <v>F104x</v>
          </cell>
          <cell r="E616" t="str">
            <v>F104x</v>
          </cell>
          <cell r="F616" t="str">
            <v>F104x</v>
          </cell>
          <cell r="G616" t="str">
            <v>F104x</v>
          </cell>
        </row>
        <row r="617">
          <cell r="D617" t="str">
            <v>F102x</v>
          </cell>
          <cell r="E617" t="str">
            <v>F102x</v>
          </cell>
          <cell r="F617" t="str">
            <v>F102x</v>
          </cell>
          <cell r="G617" t="str">
            <v>F102x</v>
          </cell>
        </row>
        <row r="618">
          <cell r="D618" t="str">
            <v>F10</v>
          </cell>
          <cell r="E618" t="str">
            <v>F10</v>
          </cell>
          <cell r="F618" t="str">
            <v>F10</v>
          </cell>
          <cell r="G618" t="str">
            <v>F10</v>
          </cell>
        </row>
        <row r="619">
          <cell r="D619" t="str">
            <v>F80</v>
          </cell>
          <cell r="E619" t="str">
            <v>F80</v>
          </cell>
          <cell r="F619" t="str">
            <v>F80</v>
          </cell>
          <cell r="G619" t="str">
            <v>F80</v>
          </cell>
        </row>
        <row r="623">
          <cell r="D623" t="str">
            <v>F101x</v>
          </cell>
          <cell r="E623" t="str">
            <v>F101x</v>
          </cell>
          <cell r="F623" t="str">
            <v>F101x</v>
          </cell>
          <cell r="G623" t="str">
            <v>F101x</v>
          </cell>
        </row>
        <row r="624">
          <cell r="D624" t="str">
            <v>F10</v>
          </cell>
          <cell r="E624" t="str">
            <v>F10</v>
          </cell>
          <cell r="F624" t="str">
            <v>F10</v>
          </cell>
          <cell r="G624" t="str">
            <v>F10</v>
          </cell>
        </row>
        <row r="625">
          <cell r="D625" t="str">
            <v>F104x</v>
          </cell>
          <cell r="E625" t="str">
            <v>F104x</v>
          </cell>
          <cell r="F625" t="str">
            <v>F104x</v>
          </cell>
          <cell r="G625" t="str">
            <v>F104x</v>
          </cell>
        </row>
        <row r="626">
          <cell r="D626" t="str">
            <v>F104x</v>
          </cell>
          <cell r="E626" t="str">
            <v>F104x</v>
          </cell>
          <cell r="F626" t="str">
            <v>F104x</v>
          </cell>
          <cell r="G626" t="str">
            <v>F104x</v>
          </cell>
        </row>
        <row r="627">
          <cell r="D627" t="str">
            <v>F10</v>
          </cell>
          <cell r="E627" t="str">
            <v>F10</v>
          </cell>
          <cell r="F627" t="str">
            <v>F10</v>
          </cell>
          <cell r="G627" t="str">
            <v>F10</v>
          </cell>
        </row>
        <row r="628">
          <cell r="D628" t="str">
            <v>F10</v>
          </cell>
          <cell r="E628" t="str">
            <v>F10</v>
          </cell>
          <cell r="F628" t="str">
            <v>F10</v>
          </cell>
          <cell r="G628" t="str">
            <v>F10</v>
          </cell>
        </row>
        <row r="629">
          <cell r="D629" t="str">
            <v>F30</v>
          </cell>
          <cell r="E629" t="str">
            <v>F30</v>
          </cell>
          <cell r="F629" t="str">
            <v>F30</v>
          </cell>
          <cell r="G629" t="str">
            <v>F30</v>
          </cell>
        </row>
        <row r="630">
          <cell r="D630" t="str">
            <v>F10</v>
          </cell>
          <cell r="E630" t="str">
            <v>F10</v>
          </cell>
          <cell r="F630" t="str">
            <v>F10</v>
          </cell>
          <cell r="G630" t="str">
            <v>F10</v>
          </cell>
        </row>
        <row r="631">
          <cell r="D631" t="str">
            <v>F102x</v>
          </cell>
          <cell r="E631" t="str">
            <v>F102x</v>
          </cell>
          <cell r="F631" t="str">
            <v>F102x</v>
          </cell>
          <cell r="G631" t="str">
            <v>F102x</v>
          </cell>
        </row>
        <row r="632">
          <cell r="D632" t="str">
            <v>F102x</v>
          </cell>
          <cell r="E632" t="str">
            <v>F102x</v>
          </cell>
          <cell r="F632" t="str">
            <v>F102x</v>
          </cell>
          <cell r="G632" t="str">
            <v>F102x</v>
          </cell>
        </row>
        <row r="633">
          <cell r="D633" t="str">
            <v>F104x</v>
          </cell>
          <cell r="E633" t="str">
            <v>F104x</v>
          </cell>
          <cell r="F633" t="str">
            <v>F104x</v>
          </cell>
          <cell r="G633" t="str">
            <v>F104x</v>
          </cell>
        </row>
        <row r="634">
          <cell r="D634" t="str">
            <v>F80</v>
          </cell>
          <cell r="E634" t="str">
            <v>F80</v>
          </cell>
          <cell r="F634" t="str">
            <v>F80</v>
          </cell>
          <cell r="G634" t="str">
            <v>F80</v>
          </cell>
        </row>
        <row r="635">
          <cell r="D635" t="str">
            <v>F151x</v>
          </cell>
          <cell r="E635" t="str">
            <v>F151x</v>
          </cell>
          <cell r="F635" t="str">
            <v>F151x</v>
          </cell>
          <cell r="G635" t="str">
            <v>F151x</v>
          </cell>
        </row>
        <row r="636">
          <cell r="D636" t="str">
            <v>F151x</v>
          </cell>
          <cell r="E636" t="str">
            <v>F151x</v>
          </cell>
          <cell r="F636" t="str">
            <v>F151x</v>
          </cell>
          <cell r="G636" t="str">
            <v>F151x</v>
          </cell>
        </row>
        <row r="642">
          <cell r="D642" t="str">
            <v>F101x</v>
          </cell>
          <cell r="E642" t="str">
            <v>F101x</v>
          </cell>
          <cell r="F642" t="str">
            <v>F101x</v>
          </cell>
          <cell r="G642" t="str">
            <v>F101x</v>
          </cell>
        </row>
        <row r="643">
          <cell r="D643" t="str">
            <v>F10</v>
          </cell>
          <cell r="E643" t="str">
            <v>F10</v>
          </cell>
          <cell r="F643" t="str">
            <v>F10</v>
          </cell>
          <cell r="G643" t="str">
            <v>F10</v>
          </cell>
        </row>
        <row r="644">
          <cell r="D644" t="str">
            <v>F10</v>
          </cell>
          <cell r="E644" t="str">
            <v>F10</v>
          </cell>
          <cell r="F644" t="str">
            <v>F10</v>
          </cell>
          <cell r="G644" t="str">
            <v>F10</v>
          </cell>
        </row>
        <row r="647">
          <cell r="D647" t="str">
            <v>F101x</v>
          </cell>
          <cell r="E647" t="str">
            <v>F101x</v>
          </cell>
          <cell r="F647" t="str">
            <v>F101x</v>
          </cell>
          <cell r="G647" t="str">
            <v>F101x</v>
          </cell>
        </row>
        <row r="648">
          <cell r="D648" t="str">
            <v>F30</v>
          </cell>
          <cell r="E648" t="str">
            <v>F30</v>
          </cell>
          <cell r="F648" t="str">
            <v>F30</v>
          </cell>
          <cell r="G648" t="str">
            <v>F30</v>
          </cell>
        </row>
        <row r="649">
          <cell r="D649" t="str">
            <v>F104x</v>
          </cell>
          <cell r="E649" t="str">
            <v>F104x</v>
          </cell>
          <cell r="F649" t="str">
            <v>F104x</v>
          </cell>
          <cell r="G649" t="str">
            <v>F104x</v>
          </cell>
        </row>
        <row r="650">
          <cell r="D650" t="str">
            <v>F150x</v>
          </cell>
          <cell r="E650" t="str">
            <v>F150x</v>
          </cell>
          <cell r="F650" t="str">
            <v>F150x</v>
          </cell>
          <cell r="G650" t="str">
            <v>F150x</v>
          </cell>
        </row>
        <row r="651">
          <cell r="D651" t="str">
            <v>F10</v>
          </cell>
          <cell r="E651" t="str">
            <v>F10</v>
          </cell>
          <cell r="F651" t="str">
            <v>F10</v>
          </cell>
          <cell r="G651" t="str">
            <v>F10</v>
          </cell>
        </row>
        <row r="652">
          <cell r="D652" t="str">
            <v>F102x</v>
          </cell>
          <cell r="E652" t="str">
            <v>F102x</v>
          </cell>
          <cell r="F652" t="str">
            <v>F102x</v>
          </cell>
          <cell r="G652" t="str">
            <v>F102x</v>
          </cell>
        </row>
        <row r="656">
          <cell r="D656" t="str">
            <v>F101x</v>
          </cell>
          <cell r="E656" t="str">
            <v>F101x</v>
          </cell>
          <cell r="F656" t="str">
            <v>F101x</v>
          </cell>
          <cell r="G656" t="str">
            <v>F101x</v>
          </cell>
        </row>
        <row r="657">
          <cell r="D657" t="str">
            <v>F80</v>
          </cell>
          <cell r="E657" t="str">
            <v>F80</v>
          </cell>
          <cell r="F657" t="str">
            <v>F80</v>
          </cell>
          <cell r="G657" t="str">
            <v>F80</v>
          </cell>
        </row>
        <row r="658">
          <cell r="D658" t="str">
            <v>F104x</v>
          </cell>
          <cell r="E658" t="str">
            <v>F104x</v>
          </cell>
          <cell r="F658" t="str">
            <v>F104x</v>
          </cell>
          <cell r="G658" t="str">
            <v>F104x</v>
          </cell>
        </row>
        <row r="659">
          <cell r="D659" t="str">
            <v>F40</v>
          </cell>
          <cell r="E659" t="str">
            <v>F40</v>
          </cell>
          <cell r="F659" t="str">
            <v>F40</v>
          </cell>
          <cell r="G659" t="str">
            <v>F40</v>
          </cell>
        </row>
        <row r="660">
          <cell r="D660" t="str">
            <v>F10</v>
          </cell>
          <cell r="E660" t="str">
            <v>F10</v>
          </cell>
          <cell r="F660" t="str">
            <v>F10</v>
          </cell>
          <cell r="G660" t="str">
            <v>F10</v>
          </cell>
        </row>
        <row r="661">
          <cell r="D661" t="str">
            <v>F10</v>
          </cell>
          <cell r="E661" t="str">
            <v>F10</v>
          </cell>
          <cell r="F661" t="str">
            <v>F10</v>
          </cell>
          <cell r="G661" t="str">
            <v>F10</v>
          </cell>
        </row>
        <row r="662">
          <cell r="D662" t="str">
            <v>F30</v>
          </cell>
          <cell r="E662" t="str">
            <v>F30</v>
          </cell>
          <cell r="F662" t="str">
            <v>F30</v>
          </cell>
          <cell r="G662" t="str">
            <v>F30</v>
          </cell>
        </row>
        <row r="663">
          <cell r="D663" t="str">
            <v>F10</v>
          </cell>
          <cell r="E663" t="str">
            <v>F10</v>
          </cell>
          <cell r="F663" t="str">
            <v>F10</v>
          </cell>
          <cell r="G663" t="str">
            <v>F10</v>
          </cell>
        </row>
        <row r="664">
          <cell r="D664" t="str">
            <v>F102x</v>
          </cell>
          <cell r="E664" t="str">
            <v>F102x</v>
          </cell>
          <cell r="F664" t="str">
            <v>F102x</v>
          </cell>
          <cell r="G664" t="str">
            <v>F102x</v>
          </cell>
        </row>
        <row r="665">
          <cell r="D665" t="str">
            <v>F102x</v>
          </cell>
          <cell r="E665" t="str">
            <v>F102x</v>
          </cell>
          <cell r="F665" t="str">
            <v>F102x</v>
          </cell>
          <cell r="G665" t="str">
            <v>F102x</v>
          </cell>
        </row>
        <row r="666">
          <cell r="D666" t="str">
            <v>F151x</v>
          </cell>
          <cell r="E666" t="str">
            <v>F151x</v>
          </cell>
          <cell r="F666" t="str">
            <v>F151x</v>
          </cell>
          <cell r="G666" t="str">
            <v>F151x</v>
          </cell>
        </row>
        <row r="667">
          <cell r="D667" t="str">
            <v>F104x</v>
          </cell>
          <cell r="E667" t="str">
            <v>F104x</v>
          </cell>
          <cell r="F667" t="str">
            <v>F104x</v>
          </cell>
          <cell r="G667" t="str">
            <v>F104x</v>
          </cell>
        </row>
        <row r="678">
          <cell r="D678" t="str">
            <v>F150x</v>
          </cell>
          <cell r="E678" t="str">
            <v>F150x</v>
          </cell>
          <cell r="F678" t="str">
            <v>F150x</v>
          </cell>
          <cell r="G678" t="str">
            <v>F150x</v>
          </cell>
        </row>
        <row r="679">
          <cell r="D679" t="str">
            <v>F10</v>
          </cell>
          <cell r="E679" t="str">
            <v>F10</v>
          </cell>
          <cell r="F679" t="str">
            <v>F10</v>
          </cell>
          <cell r="G679" t="str">
            <v>F10</v>
          </cell>
        </row>
        <row r="680"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</row>
        <row r="690">
          <cell r="D690" t="str">
            <v>F104x</v>
          </cell>
          <cell r="E690" t="str">
            <v>F104x</v>
          </cell>
          <cell r="F690" t="str">
            <v>F104x</v>
          </cell>
          <cell r="G690" t="str">
            <v>F104x</v>
          </cell>
        </row>
        <row r="694">
          <cell r="D694" t="str">
            <v>F101x</v>
          </cell>
          <cell r="E694" t="str">
            <v>F101x</v>
          </cell>
          <cell r="F694" t="str">
            <v>F101x</v>
          </cell>
          <cell r="G694" t="str">
            <v>F101x</v>
          </cell>
        </row>
        <row r="703">
          <cell r="D703" t="str">
            <v>F30</v>
          </cell>
          <cell r="E703" t="str">
            <v>F30</v>
          </cell>
          <cell r="F703" t="str">
            <v>F30</v>
          </cell>
          <cell r="G703" t="str">
            <v>F30</v>
          </cell>
        </row>
        <row r="704">
          <cell r="D704" t="str">
            <v>F10</v>
          </cell>
          <cell r="E704" t="str">
            <v>F10</v>
          </cell>
          <cell r="F704" t="str">
            <v>F10</v>
          </cell>
          <cell r="G704" t="str">
            <v>F10</v>
          </cell>
        </row>
        <row r="705">
          <cell r="D705" t="str">
            <v>F102x</v>
          </cell>
          <cell r="E705" t="str">
            <v>F102x</v>
          </cell>
          <cell r="F705" t="str">
            <v>F102x</v>
          </cell>
          <cell r="G705" t="str">
            <v>F102x</v>
          </cell>
        </row>
        <row r="706">
          <cell r="D706" t="str">
            <v>F107x</v>
          </cell>
          <cell r="E706" t="str">
            <v>F107x</v>
          </cell>
          <cell r="F706" t="str">
            <v>F107x</v>
          </cell>
          <cell r="G706" t="str">
            <v>F107x</v>
          </cell>
        </row>
        <row r="708"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</row>
        <row r="711"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</row>
        <row r="719">
          <cell r="D719" t="str">
            <v>C</v>
          </cell>
          <cell r="E719" t="str">
            <v>C</v>
          </cell>
          <cell r="F719" t="str">
            <v>C</v>
          </cell>
          <cell r="G719" t="str">
            <v>C</v>
          </cell>
        </row>
        <row r="720">
          <cell r="D720" t="str">
            <v>COS
Factor</v>
          </cell>
          <cell r="E720" t="str">
            <v>COS
Factor</v>
          </cell>
          <cell r="F720" t="str">
            <v>COS
Factor</v>
          </cell>
          <cell r="G720" t="str">
            <v>COS
Factor</v>
          </cell>
        </row>
        <row r="721">
          <cell r="D721" t="str">
            <v>F10</v>
          </cell>
          <cell r="E721" t="str">
            <v>F10</v>
          </cell>
          <cell r="F721" t="str">
            <v>F10</v>
          </cell>
          <cell r="G721" t="str">
            <v>F10</v>
          </cell>
        </row>
        <row r="724">
          <cell r="D724" t="str">
            <v>F10</v>
          </cell>
          <cell r="E724" t="str">
            <v>F10</v>
          </cell>
          <cell r="F724" t="str">
            <v>F10</v>
          </cell>
          <cell r="G724" t="str">
            <v>F10</v>
          </cell>
        </row>
        <row r="727">
          <cell r="D727" t="str">
            <v>F10</v>
          </cell>
          <cell r="E727" t="str">
            <v>F10</v>
          </cell>
          <cell r="F727" t="str">
            <v>F10</v>
          </cell>
          <cell r="G727" t="str">
            <v>F10</v>
          </cell>
        </row>
        <row r="730">
          <cell r="D730" t="str">
            <v>F10</v>
          </cell>
          <cell r="E730" t="str">
            <v>F10</v>
          </cell>
          <cell r="F730" t="str">
            <v>F10</v>
          </cell>
          <cell r="G730" t="str">
            <v>F10</v>
          </cell>
        </row>
        <row r="733">
          <cell r="D733" t="str">
            <v>F10</v>
          </cell>
          <cell r="E733" t="str">
            <v>F10</v>
          </cell>
          <cell r="F733" t="str">
            <v>F10</v>
          </cell>
          <cell r="G733" t="str">
            <v>F10</v>
          </cell>
        </row>
        <row r="736">
          <cell r="D736" t="str">
            <v>F10</v>
          </cell>
          <cell r="E736" t="str">
            <v>F10</v>
          </cell>
          <cell r="F736" t="str">
            <v>F10</v>
          </cell>
          <cell r="G736" t="str">
            <v>F10</v>
          </cell>
        </row>
        <row r="739">
          <cell r="D739" t="str">
            <v>F10</v>
          </cell>
          <cell r="E739" t="str">
            <v>F10</v>
          </cell>
          <cell r="F739" t="str">
            <v>F10</v>
          </cell>
          <cell r="G739" t="str">
            <v>F10</v>
          </cell>
        </row>
        <row r="749">
          <cell r="D749" t="str">
            <v>F10</v>
          </cell>
          <cell r="E749" t="str">
            <v>F10</v>
          </cell>
          <cell r="F749" t="str">
            <v>F10</v>
          </cell>
          <cell r="G749" t="str">
            <v>F10</v>
          </cell>
        </row>
        <row r="751">
          <cell r="D751" t="str">
            <v>F10</v>
          </cell>
          <cell r="E751" t="str">
            <v>F10</v>
          </cell>
          <cell r="F751" t="str">
            <v>F10</v>
          </cell>
          <cell r="G751" t="str">
            <v>F10</v>
          </cell>
        </row>
        <row r="753">
          <cell r="D753" t="str">
            <v>F10</v>
          </cell>
          <cell r="E753" t="str">
            <v>F10</v>
          </cell>
          <cell r="F753" t="str">
            <v>F10</v>
          </cell>
          <cell r="G753" t="str">
            <v>F10</v>
          </cell>
        </row>
        <row r="755">
          <cell r="D755" t="str">
            <v>F10</v>
          </cell>
          <cell r="E755" t="str">
            <v>F10</v>
          </cell>
          <cell r="F755" t="str">
            <v>F10</v>
          </cell>
          <cell r="G755" t="str">
            <v>F10</v>
          </cell>
        </row>
        <row r="757">
          <cell r="D757" t="str">
            <v>F10</v>
          </cell>
          <cell r="E757" t="str">
            <v>F10</v>
          </cell>
          <cell r="F757" t="str">
            <v>F10</v>
          </cell>
          <cell r="G757" t="str">
            <v>F10</v>
          </cell>
        </row>
        <row r="759">
          <cell r="D759" t="str">
            <v>F10</v>
          </cell>
          <cell r="E759" t="str">
            <v>F10</v>
          </cell>
          <cell r="F759" t="str">
            <v>F10</v>
          </cell>
          <cell r="G759" t="str">
            <v>F10</v>
          </cell>
        </row>
        <row r="761">
          <cell r="D761" t="str">
            <v>F10</v>
          </cell>
          <cell r="E761" t="str">
            <v>F10</v>
          </cell>
          <cell r="F761" t="str">
            <v>F10</v>
          </cell>
          <cell r="G761" t="str">
            <v>F10</v>
          </cell>
        </row>
        <row r="769">
          <cell r="D769" t="str">
            <v>F10</v>
          </cell>
          <cell r="E769" t="str">
            <v>F10</v>
          </cell>
          <cell r="F769" t="str">
            <v>F10</v>
          </cell>
          <cell r="G769" t="str">
            <v>F10</v>
          </cell>
        </row>
        <row r="771">
          <cell r="D771" t="str">
            <v>F10</v>
          </cell>
          <cell r="E771" t="str">
            <v>F10</v>
          </cell>
          <cell r="F771" t="str">
            <v>F10</v>
          </cell>
          <cell r="G771" t="str">
            <v>F10</v>
          </cell>
        </row>
        <row r="773">
          <cell r="D773" t="str">
            <v>F10</v>
          </cell>
          <cell r="E773" t="str">
            <v>F10</v>
          </cell>
          <cell r="F773" t="str">
            <v>F10</v>
          </cell>
          <cell r="G773" t="str">
            <v>F10</v>
          </cell>
        </row>
        <row r="775">
          <cell r="D775" t="str">
            <v>F10</v>
          </cell>
          <cell r="E775" t="str">
            <v>F10</v>
          </cell>
          <cell r="F775" t="str">
            <v>F10</v>
          </cell>
          <cell r="G775" t="str">
            <v>F10</v>
          </cell>
        </row>
        <row r="777">
          <cell r="D777" t="str">
            <v>F10</v>
          </cell>
          <cell r="E777" t="str">
            <v>F10</v>
          </cell>
          <cell r="F777" t="str">
            <v>F10</v>
          </cell>
          <cell r="G777" t="str">
            <v>F10</v>
          </cell>
        </row>
        <row r="779">
          <cell r="D779" t="str">
            <v>F10</v>
          </cell>
          <cell r="E779" t="str">
            <v>F10</v>
          </cell>
          <cell r="F779" t="str">
            <v>F10</v>
          </cell>
          <cell r="G779" t="str">
            <v>F10</v>
          </cell>
        </row>
        <row r="781">
          <cell r="D781" t="str">
            <v>F10</v>
          </cell>
          <cell r="E781" t="str">
            <v>F10</v>
          </cell>
          <cell r="F781" t="str">
            <v>F10</v>
          </cell>
          <cell r="G781" t="str">
            <v>F10</v>
          </cell>
        </row>
        <row r="783">
          <cell r="D783" t="str">
            <v>F10</v>
          </cell>
          <cell r="E783" t="str">
            <v>F10</v>
          </cell>
          <cell r="F783" t="str">
            <v>F10</v>
          </cell>
          <cell r="G783" t="str">
            <v>F10</v>
          </cell>
        </row>
        <row r="788">
          <cell r="D788" t="str">
            <v>C</v>
          </cell>
          <cell r="E788" t="str">
            <v>C</v>
          </cell>
          <cell r="F788" t="str">
            <v>C</v>
          </cell>
          <cell r="G788" t="str">
            <v>C</v>
          </cell>
        </row>
        <row r="789">
          <cell r="D789" t="str">
            <v>COS
Factor</v>
          </cell>
          <cell r="E789" t="str">
            <v>COS
Factor</v>
          </cell>
          <cell r="F789" t="str">
            <v>COS
Factor</v>
          </cell>
          <cell r="G789" t="str">
            <v>COS
Factor</v>
          </cell>
        </row>
        <row r="790">
          <cell r="D790" t="str">
            <v>F10</v>
          </cell>
          <cell r="E790" t="str">
            <v>F10</v>
          </cell>
          <cell r="F790" t="str">
            <v>F10</v>
          </cell>
          <cell r="G790" t="str">
            <v>F10</v>
          </cell>
        </row>
        <row r="791">
          <cell r="D791" t="str">
            <v>F10</v>
          </cell>
          <cell r="E791" t="str">
            <v>F10</v>
          </cell>
          <cell r="F791" t="str">
            <v>F10</v>
          </cell>
          <cell r="G791" t="str">
            <v>F10</v>
          </cell>
        </row>
        <row r="792">
          <cell r="D792" t="str">
            <v>F10</v>
          </cell>
          <cell r="E792" t="str">
            <v>F10</v>
          </cell>
          <cell r="F792" t="str">
            <v>F10</v>
          </cell>
          <cell r="G792" t="str">
            <v>F10</v>
          </cell>
        </row>
        <row r="795">
          <cell r="D795" t="str">
            <v>F10</v>
          </cell>
          <cell r="E795" t="str">
            <v>F10</v>
          </cell>
          <cell r="F795" t="str">
            <v>F10</v>
          </cell>
          <cell r="G795" t="str">
            <v>F10</v>
          </cell>
        </row>
        <row r="796">
          <cell r="D796" t="str">
            <v>F10</v>
          </cell>
          <cell r="E796" t="str">
            <v>F10</v>
          </cell>
          <cell r="F796" t="str">
            <v>F10</v>
          </cell>
          <cell r="G796" t="str">
            <v>F10</v>
          </cell>
        </row>
        <row r="797">
          <cell r="D797" t="str">
            <v>F10</v>
          </cell>
          <cell r="E797" t="str">
            <v>F10</v>
          </cell>
          <cell r="F797" t="str">
            <v>F10</v>
          </cell>
          <cell r="G797" t="str">
            <v>F10</v>
          </cell>
        </row>
        <row r="800">
          <cell r="D800" t="str">
            <v>F10</v>
          </cell>
          <cell r="E800" t="str">
            <v>F10</v>
          </cell>
          <cell r="F800" t="str">
            <v>F10</v>
          </cell>
          <cell r="G800" t="str">
            <v>F10</v>
          </cell>
        </row>
        <row r="801">
          <cell r="D801" t="str">
            <v>F10</v>
          </cell>
          <cell r="E801" t="str">
            <v>F10</v>
          </cell>
          <cell r="F801" t="str">
            <v>F10</v>
          </cell>
          <cell r="G801" t="str">
            <v>F10</v>
          </cell>
        </row>
        <row r="804">
          <cell r="D804" t="str">
            <v>F10</v>
          </cell>
          <cell r="E804" t="str">
            <v>F10</v>
          </cell>
          <cell r="F804" t="str">
            <v>F10</v>
          </cell>
          <cell r="G804" t="str">
            <v>F10</v>
          </cell>
        </row>
        <row r="805">
          <cell r="D805" t="str">
            <v>F10</v>
          </cell>
          <cell r="E805" t="str">
            <v>F10</v>
          </cell>
          <cell r="F805" t="str">
            <v>F10</v>
          </cell>
          <cell r="G805" t="str">
            <v>F10</v>
          </cell>
        </row>
        <row r="806">
          <cell r="D806" t="str">
            <v>F10</v>
          </cell>
          <cell r="E806" t="str">
            <v>F10</v>
          </cell>
          <cell r="F806" t="str">
            <v>F10</v>
          </cell>
          <cell r="G806" t="str">
            <v>F10</v>
          </cell>
        </row>
        <row r="809">
          <cell r="D809" t="str">
            <v>F10</v>
          </cell>
          <cell r="E809" t="str">
            <v>F10</v>
          </cell>
          <cell r="F809" t="str">
            <v>F10</v>
          </cell>
          <cell r="G809" t="str">
            <v>F10</v>
          </cell>
        </row>
        <row r="810">
          <cell r="D810" t="str">
            <v>F10</v>
          </cell>
          <cell r="E810" t="str">
            <v>F10</v>
          </cell>
          <cell r="F810" t="str">
            <v>F10</v>
          </cell>
          <cell r="G810" t="str">
            <v>F10</v>
          </cell>
        </row>
        <row r="811">
          <cell r="D811" t="str">
            <v>F10</v>
          </cell>
          <cell r="E811" t="str">
            <v>F10</v>
          </cell>
          <cell r="F811" t="str">
            <v>F10</v>
          </cell>
          <cell r="G811" t="str">
            <v>F10</v>
          </cell>
        </row>
        <row r="814">
          <cell r="D814" t="str">
            <v>F10</v>
          </cell>
          <cell r="E814" t="str">
            <v>F10</v>
          </cell>
          <cell r="F814" t="str">
            <v>F10</v>
          </cell>
          <cell r="G814" t="str">
            <v>F10</v>
          </cell>
        </row>
        <row r="815">
          <cell r="D815" t="str">
            <v>F10</v>
          </cell>
          <cell r="E815" t="str">
            <v>F10</v>
          </cell>
          <cell r="F815" t="str">
            <v>F10</v>
          </cell>
          <cell r="G815" t="str">
            <v>F10</v>
          </cell>
        </row>
        <row r="816">
          <cell r="D816" t="str">
            <v>F10</v>
          </cell>
          <cell r="E816" t="str">
            <v>F10</v>
          </cell>
          <cell r="F816" t="str">
            <v>F10</v>
          </cell>
          <cell r="G816" t="str">
            <v>F10</v>
          </cell>
        </row>
        <row r="819">
          <cell r="D819" t="str">
            <v>F10</v>
          </cell>
          <cell r="E819" t="str">
            <v>F10</v>
          </cell>
          <cell r="F819" t="str">
            <v>F10</v>
          </cell>
          <cell r="G819" t="str">
            <v>F10</v>
          </cell>
        </row>
        <row r="820">
          <cell r="D820" t="str">
            <v>F10</v>
          </cell>
          <cell r="E820" t="str">
            <v>F10</v>
          </cell>
          <cell r="F820" t="str">
            <v>F10</v>
          </cell>
          <cell r="G820" t="str">
            <v>F10</v>
          </cell>
        </row>
        <row r="822">
          <cell r="D822" t="str">
            <v>F10</v>
          </cell>
          <cell r="E822" t="str">
            <v>F10</v>
          </cell>
          <cell r="F822" t="str">
            <v>F10</v>
          </cell>
          <cell r="G822" t="str">
            <v>F10</v>
          </cell>
        </row>
        <row r="827">
          <cell r="D827" t="str">
            <v>F10</v>
          </cell>
          <cell r="E827" t="str">
            <v>F10</v>
          </cell>
          <cell r="F827" t="str">
            <v>F10</v>
          </cell>
          <cell r="G827" t="str">
            <v>F10</v>
          </cell>
        </row>
        <row r="833">
          <cell r="D833" t="str">
            <v>F10</v>
          </cell>
          <cell r="E833" t="str">
            <v>F10</v>
          </cell>
          <cell r="F833" t="str">
            <v>F10</v>
          </cell>
          <cell r="G833" t="str">
            <v>F10</v>
          </cell>
        </row>
        <row r="834">
          <cell r="D834" t="str">
            <v>A</v>
          </cell>
          <cell r="E834" t="str">
            <v>A</v>
          </cell>
          <cell r="F834" t="str">
            <v>A</v>
          </cell>
          <cell r="G834" t="str">
            <v>A</v>
          </cell>
        </row>
        <row r="837">
          <cell r="D837" t="str">
            <v>F10</v>
          </cell>
          <cell r="E837" t="str">
            <v>F10</v>
          </cell>
          <cell r="F837" t="str">
            <v>F10</v>
          </cell>
          <cell r="G837" t="str">
            <v>F10</v>
          </cell>
        </row>
        <row r="838">
          <cell r="D838" t="str">
            <v>A</v>
          </cell>
          <cell r="E838" t="str">
            <v>A</v>
          </cell>
          <cell r="F838" t="str">
            <v>A</v>
          </cell>
          <cell r="G838" t="str">
            <v>A</v>
          </cell>
        </row>
        <row r="841">
          <cell r="D841" t="str">
            <v>F10</v>
          </cell>
          <cell r="E841" t="str">
            <v>F10</v>
          </cell>
          <cell r="F841" t="str">
            <v>F10</v>
          </cell>
          <cell r="G841" t="str">
            <v>F10</v>
          </cell>
        </row>
        <row r="842">
          <cell r="D842" t="str">
            <v>A</v>
          </cell>
          <cell r="E842" t="str">
            <v>A</v>
          </cell>
          <cell r="F842" t="str">
            <v>A</v>
          </cell>
          <cell r="G842" t="str">
            <v>A</v>
          </cell>
        </row>
        <row r="845">
          <cell r="D845" t="str">
            <v>F10</v>
          </cell>
          <cell r="E845" t="str">
            <v>F10</v>
          </cell>
          <cell r="F845" t="str">
            <v>F10</v>
          </cell>
          <cell r="G845" t="str">
            <v>F10</v>
          </cell>
        </row>
        <row r="846">
          <cell r="D846" t="str">
            <v>A</v>
          </cell>
          <cell r="E846" t="str">
            <v>A</v>
          </cell>
          <cell r="F846" t="str">
            <v>A</v>
          </cell>
          <cell r="G846" t="str">
            <v>A</v>
          </cell>
        </row>
        <row r="849">
          <cell r="D849" t="str">
            <v>F10</v>
          </cell>
          <cell r="E849" t="str">
            <v>F10</v>
          </cell>
          <cell r="F849" t="str">
            <v>F10</v>
          </cell>
          <cell r="G849" t="str">
            <v>F10</v>
          </cell>
        </row>
        <row r="850">
          <cell r="D850" t="str">
            <v>A</v>
          </cell>
          <cell r="E850" t="str">
            <v>A</v>
          </cell>
          <cell r="F850" t="str">
            <v>A</v>
          </cell>
          <cell r="G850" t="str">
            <v>A</v>
          </cell>
        </row>
        <row r="853">
          <cell r="D853" t="str">
            <v>F10</v>
          </cell>
          <cell r="E853" t="str">
            <v>F10</v>
          </cell>
          <cell r="F853" t="str">
            <v>F10</v>
          </cell>
          <cell r="G853" t="str">
            <v>F10</v>
          </cell>
        </row>
        <row r="854">
          <cell r="D854" t="str">
            <v>A</v>
          </cell>
          <cell r="E854" t="str">
            <v>A</v>
          </cell>
          <cell r="F854" t="str">
            <v>A</v>
          </cell>
          <cell r="G854" t="str">
            <v>A</v>
          </cell>
        </row>
        <row r="857">
          <cell r="D857" t="str">
            <v>F10</v>
          </cell>
          <cell r="E857" t="str">
            <v>F10</v>
          </cell>
          <cell r="F857" t="str">
            <v>F10</v>
          </cell>
          <cell r="G857" t="str">
            <v>F10</v>
          </cell>
        </row>
        <row r="858">
          <cell r="D858" t="str">
            <v>A</v>
          </cell>
          <cell r="E858" t="str">
            <v>A</v>
          </cell>
          <cell r="F858" t="str">
            <v>A</v>
          </cell>
          <cell r="G858" t="str">
            <v>A</v>
          </cell>
        </row>
        <row r="861">
          <cell r="D861" t="str">
            <v>F10</v>
          </cell>
          <cell r="E861" t="str">
            <v>F10</v>
          </cell>
          <cell r="F861" t="str">
            <v>F10</v>
          </cell>
          <cell r="G861" t="str">
            <v>F10</v>
          </cell>
        </row>
        <row r="862">
          <cell r="D862" t="str">
            <v>A</v>
          </cell>
          <cell r="E862" t="str">
            <v>A</v>
          </cell>
          <cell r="F862" t="str">
            <v>A</v>
          </cell>
          <cell r="G862" t="str">
            <v>A</v>
          </cell>
        </row>
        <row r="865">
          <cell r="D865" t="str">
            <v>F10</v>
          </cell>
          <cell r="E865" t="str">
            <v>F10</v>
          </cell>
          <cell r="F865" t="str">
            <v>F10</v>
          </cell>
          <cell r="G865" t="str">
            <v>F10</v>
          </cell>
        </row>
        <row r="866">
          <cell r="D866" t="str">
            <v>A</v>
          </cell>
          <cell r="E866" t="str">
            <v>A</v>
          </cell>
          <cell r="F866" t="str">
            <v>A</v>
          </cell>
          <cell r="G866" t="str">
            <v>A</v>
          </cell>
        </row>
        <row r="869">
          <cell r="D869" t="str">
            <v>F10</v>
          </cell>
          <cell r="E869" t="str">
            <v>F10</v>
          </cell>
          <cell r="F869" t="str">
            <v>F10</v>
          </cell>
          <cell r="G869" t="str">
            <v>F10</v>
          </cell>
        </row>
        <row r="870">
          <cell r="D870" t="str">
            <v>F10</v>
          </cell>
          <cell r="E870" t="str">
            <v>F10</v>
          </cell>
          <cell r="F870" t="str">
            <v>F10</v>
          </cell>
          <cell r="G870" t="str">
            <v>F10</v>
          </cell>
        </row>
        <row r="874">
          <cell r="D874" t="str">
            <v>C</v>
          </cell>
          <cell r="E874" t="str">
            <v>C</v>
          </cell>
          <cell r="F874" t="str">
            <v>C</v>
          </cell>
          <cell r="G874" t="str">
            <v>C</v>
          </cell>
        </row>
        <row r="875">
          <cell r="D875" t="str">
            <v>COS
Factor</v>
          </cell>
          <cell r="E875" t="str">
            <v>COS
Factor</v>
          </cell>
          <cell r="F875" t="str">
            <v>COS
Factor</v>
          </cell>
          <cell r="G875" t="str">
            <v>COS
Factor</v>
          </cell>
        </row>
        <row r="878">
          <cell r="D878" t="str">
            <v>F20</v>
          </cell>
          <cell r="E878" t="str">
            <v>F20</v>
          </cell>
          <cell r="F878" t="str">
            <v>F20</v>
          </cell>
          <cell r="G878" t="str">
            <v>F20</v>
          </cell>
        </row>
        <row r="879">
          <cell r="D879" t="str">
            <v>A</v>
          </cell>
          <cell r="E879" t="str">
            <v>A</v>
          </cell>
          <cell r="F879" t="str">
            <v>A</v>
          </cell>
          <cell r="G879" t="str">
            <v>A</v>
          </cell>
        </row>
        <row r="882">
          <cell r="D882" t="str">
            <v>F20</v>
          </cell>
          <cell r="E882" t="str">
            <v>F20</v>
          </cell>
          <cell r="F882" t="str">
            <v>F20</v>
          </cell>
          <cell r="G882" t="str">
            <v>F20</v>
          </cell>
        </row>
        <row r="883">
          <cell r="D883" t="str">
            <v>A</v>
          </cell>
          <cell r="E883" t="str">
            <v>A</v>
          </cell>
          <cell r="F883" t="str">
            <v>A</v>
          </cell>
          <cell r="G883" t="str">
            <v>A</v>
          </cell>
        </row>
        <row r="886">
          <cell r="D886" t="str">
            <v>F20</v>
          </cell>
          <cell r="E886" t="str">
            <v>F20</v>
          </cell>
          <cell r="F886" t="str">
            <v>F20</v>
          </cell>
          <cell r="G886" t="str">
            <v>F20</v>
          </cell>
        </row>
        <row r="887">
          <cell r="D887" t="str">
            <v>A</v>
          </cell>
          <cell r="E887" t="str">
            <v>A</v>
          </cell>
          <cell r="F887" t="str">
            <v>A</v>
          </cell>
          <cell r="G887" t="str">
            <v>A</v>
          </cell>
        </row>
        <row r="890">
          <cell r="D890" t="str">
            <v>F20</v>
          </cell>
          <cell r="E890" t="str">
            <v>F20</v>
          </cell>
          <cell r="F890" t="str">
            <v>F20</v>
          </cell>
          <cell r="G890" t="str">
            <v>F20</v>
          </cell>
        </row>
        <row r="891">
          <cell r="D891" t="str">
            <v>F22</v>
          </cell>
          <cell r="E891" t="str">
            <v>F22</v>
          </cell>
          <cell r="F891" t="str">
            <v>F22</v>
          </cell>
          <cell r="G891" t="str">
            <v>F22</v>
          </cell>
        </row>
        <row r="892">
          <cell r="D892" t="str">
            <v>A</v>
          </cell>
          <cell r="E892" t="str">
            <v>A</v>
          </cell>
          <cell r="F892" t="str">
            <v>A</v>
          </cell>
          <cell r="G892" t="str">
            <v>A</v>
          </cell>
        </row>
        <row r="895">
          <cell r="D895" t="str">
            <v>F20</v>
          </cell>
          <cell r="E895" t="str">
            <v>F20</v>
          </cell>
          <cell r="F895" t="str">
            <v>F20</v>
          </cell>
          <cell r="G895" t="str">
            <v>F20</v>
          </cell>
        </row>
        <row r="896">
          <cell r="D896" t="str">
            <v>F22</v>
          </cell>
          <cell r="E896" t="str">
            <v>F22</v>
          </cell>
          <cell r="F896" t="str">
            <v>F22</v>
          </cell>
          <cell r="G896" t="str">
            <v>F22</v>
          </cell>
        </row>
        <row r="897">
          <cell r="D897" t="str">
            <v>A</v>
          </cell>
          <cell r="E897" t="str">
            <v>A</v>
          </cell>
          <cell r="F897" t="str">
            <v>A</v>
          </cell>
          <cell r="G897" t="str">
            <v>A</v>
          </cell>
        </row>
        <row r="900">
          <cell r="D900" t="str">
            <v>F20</v>
          </cell>
          <cell r="E900" t="str">
            <v>F20</v>
          </cell>
          <cell r="F900" t="str">
            <v>F20</v>
          </cell>
          <cell r="G900" t="str">
            <v>F20</v>
          </cell>
        </row>
        <row r="901">
          <cell r="D901" t="str">
            <v>F22</v>
          </cell>
          <cell r="E901" t="str">
            <v>F22</v>
          </cell>
          <cell r="F901" t="str">
            <v>F22</v>
          </cell>
          <cell r="G901" t="str">
            <v>F22</v>
          </cell>
        </row>
        <row r="902">
          <cell r="D902" t="str">
            <v>A</v>
          </cell>
          <cell r="E902" t="str">
            <v>A</v>
          </cell>
          <cell r="F902" t="str">
            <v>A</v>
          </cell>
          <cell r="G902" t="str">
            <v>A</v>
          </cell>
        </row>
        <row r="905">
          <cell r="D905" t="str">
            <v>F20</v>
          </cell>
          <cell r="E905" t="str">
            <v>F20</v>
          </cell>
          <cell r="F905" t="str">
            <v>F20</v>
          </cell>
          <cell r="G905" t="str">
            <v>F20</v>
          </cell>
        </row>
        <row r="906">
          <cell r="D906" t="str">
            <v>F22</v>
          </cell>
          <cell r="E906" t="str">
            <v>F22</v>
          </cell>
          <cell r="F906" t="str">
            <v>F22</v>
          </cell>
          <cell r="G906" t="str">
            <v>F22</v>
          </cell>
        </row>
        <row r="907">
          <cell r="D907" t="str">
            <v>A</v>
          </cell>
          <cell r="E907" t="str">
            <v>A</v>
          </cell>
          <cell r="F907" t="str">
            <v>A</v>
          </cell>
          <cell r="G907" t="str">
            <v>A</v>
          </cell>
        </row>
        <row r="910">
          <cell r="D910" t="str">
            <v>F21</v>
          </cell>
          <cell r="E910" t="str">
            <v>F21</v>
          </cell>
          <cell r="F910" t="str">
            <v>F21</v>
          </cell>
          <cell r="G910" t="str">
            <v>F21</v>
          </cell>
        </row>
        <row r="911">
          <cell r="D911" t="str">
            <v>A</v>
          </cell>
          <cell r="E911" t="str">
            <v>A</v>
          </cell>
          <cell r="F911" t="str">
            <v>A</v>
          </cell>
          <cell r="G911" t="str">
            <v>A</v>
          </cell>
        </row>
        <row r="914">
          <cell r="D914" t="str">
            <v>F70</v>
          </cell>
          <cell r="E914" t="str">
            <v>F70</v>
          </cell>
          <cell r="F914" t="str">
            <v>F70</v>
          </cell>
          <cell r="G914" t="str">
            <v>F70</v>
          </cell>
        </row>
        <row r="915">
          <cell r="D915" t="str">
            <v>A</v>
          </cell>
          <cell r="E915" t="str">
            <v>A</v>
          </cell>
          <cell r="F915" t="str">
            <v>A</v>
          </cell>
          <cell r="G915" t="str">
            <v>A</v>
          </cell>
        </row>
        <row r="918">
          <cell r="D918" t="str">
            <v>F60</v>
          </cell>
          <cell r="E918" t="str">
            <v>F60</v>
          </cell>
          <cell r="F918" t="str">
            <v>F60</v>
          </cell>
          <cell r="G918" t="str">
            <v>F60</v>
          </cell>
        </row>
        <row r="919">
          <cell r="D919" t="str">
            <v>A</v>
          </cell>
          <cell r="E919" t="str">
            <v>A</v>
          </cell>
          <cell r="F919" t="str">
            <v>A</v>
          </cell>
          <cell r="G919" t="str">
            <v>A</v>
          </cell>
        </row>
        <row r="922">
          <cell r="D922" t="str">
            <v>F20</v>
          </cell>
          <cell r="E922" t="str">
            <v>F20</v>
          </cell>
          <cell r="F922" t="str">
            <v>F20</v>
          </cell>
          <cell r="G922" t="str">
            <v>F20</v>
          </cell>
        </row>
        <row r="923">
          <cell r="D923" t="str">
            <v>F22</v>
          </cell>
          <cell r="E923" t="str">
            <v>F22</v>
          </cell>
          <cell r="F923" t="str">
            <v>F22</v>
          </cell>
          <cell r="G923" t="str">
            <v>F22</v>
          </cell>
        </row>
        <row r="924">
          <cell r="D924" t="str">
            <v>A</v>
          </cell>
          <cell r="E924" t="str">
            <v>A</v>
          </cell>
          <cell r="F924" t="str">
            <v>A</v>
          </cell>
          <cell r="G924" t="str">
            <v>A</v>
          </cell>
        </row>
        <row r="927">
          <cell r="D927" t="str">
            <v>F20</v>
          </cell>
          <cell r="E927" t="str">
            <v>F20</v>
          </cell>
          <cell r="F927" t="str">
            <v>F20</v>
          </cell>
          <cell r="G927" t="str">
            <v>F20</v>
          </cell>
        </row>
        <row r="928">
          <cell r="D928" t="str">
            <v>F22</v>
          </cell>
          <cell r="E928" t="str">
            <v>F22</v>
          </cell>
          <cell r="F928" t="str">
            <v>F22</v>
          </cell>
          <cell r="G928" t="str">
            <v>F22</v>
          </cell>
        </row>
        <row r="929">
          <cell r="D929" t="str">
            <v>A</v>
          </cell>
          <cell r="E929" t="str">
            <v>A</v>
          </cell>
          <cell r="F929" t="str">
            <v>A</v>
          </cell>
          <cell r="G929" t="str">
            <v>A</v>
          </cell>
        </row>
        <row r="932">
          <cell r="D932" t="str">
            <v>A</v>
          </cell>
          <cell r="E932" t="str">
            <v>A</v>
          </cell>
          <cell r="F932" t="str">
            <v>A</v>
          </cell>
          <cell r="G932" t="str">
            <v>A</v>
          </cell>
        </row>
        <row r="935">
          <cell r="D935" t="str">
            <v>F22</v>
          </cell>
          <cell r="E935" t="str">
            <v>F22</v>
          </cell>
          <cell r="F935" t="str">
            <v>F22</v>
          </cell>
          <cell r="G935" t="str">
            <v>F22</v>
          </cell>
        </row>
        <row r="936">
          <cell r="D936" t="str">
            <v>F20</v>
          </cell>
          <cell r="E936" t="str">
            <v>F20</v>
          </cell>
          <cell r="F936" t="str">
            <v>F20</v>
          </cell>
          <cell r="G936" t="str">
            <v>F20</v>
          </cell>
        </row>
        <row r="941">
          <cell r="D941" t="str">
            <v>C</v>
          </cell>
          <cell r="E941" t="str">
            <v>C</v>
          </cell>
          <cell r="F941" t="str">
            <v>C</v>
          </cell>
          <cell r="G941" t="str">
            <v>C</v>
          </cell>
        </row>
        <row r="942">
          <cell r="D942" t="str">
            <v>COS
Factor</v>
          </cell>
          <cell r="E942" t="str">
            <v>COS
Factor</v>
          </cell>
          <cell r="F942" t="str">
            <v>COS
Factor</v>
          </cell>
          <cell r="G942" t="str">
            <v>COS
Factor</v>
          </cell>
        </row>
        <row r="944">
          <cell r="D944" t="str">
            <v>F107x</v>
          </cell>
          <cell r="E944" t="str">
            <v>F107x</v>
          </cell>
          <cell r="F944" t="str">
            <v>F107x</v>
          </cell>
          <cell r="G944" t="str">
            <v>F107x</v>
          </cell>
        </row>
        <row r="945">
          <cell r="D945" t="str">
            <v>F42</v>
          </cell>
          <cell r="E945" t="str">
            <v>F42</v>
          </cell>
          <cell r="F945" t="str">
            <v>F42</v>
          </cell>
          <cell r="G945" t="str">
            <v>F42</v>
          </cell>
        </row>
        <row r="946">
          <cell r="D946" t="str">
            <v>F105x</v>
          </cell>
          <cell r="E946" t="str">
            <v>F105x</v>
          </cell>
          <cell r="F946" t="str">
            <v>F105x</v>
          </cell>
          <cell r="G946" t="str">
            <v>F105x</v>
          </cell>
        </row>
        <row r="947">
          <cell r="D947" t="str">
            <v>F105x</v>
          </cell>
          <cell r="E947" t="str">
            <v>F105x</v>
          </cell>
          <cell r="F947" t="str">
            <v>F105x</v>
          </cell>
          <cell r="G947" t="str">
            <v>F105x</v>
          </cell>
        </row>
        <row r="948">
          <cell r="D948" t="str">
            <v>F102x</v>
          </cell>
          <cell r="E948" t="str">
            <v>F102x</v>
          </cell>
          <cell r="F948" t="str">
            <v>F102x</v>
          </cell>
          <cell r="G948" t="str">
            <v>F102x</v>
          </cell>
        </row>
        <row r="952">
          <cell r="D952" t="str">
            <v>F107x</v>
          </cell>
          <cell r="E952" t="str">
            <v>F107x</v>
          </cell>
          <cell r="F952" t="str">
            <v>F107x</v>
          </cell>
          <cell r="G952" t="str">
            <v>F107x</v>
          </cell>
        </row>
        <row r="953">
          <cell r="D953" t="str">
            <v>F105x</v>
          </cell>
          <cell r="E953" t="str">
            <v>F105x</v>
          </cell>
          <cell r="F953" t="str">
            <v>F105x</v>
          </cell>
          <cell r="G953" t="str">
            <v>F105x</v>
          </cell>
        </row>
        <row r="954">
          <cell r="D954" t="str">
            <v>F105x</v>
          </cell>
          <cell r="E954" t="str">
            <v>F105x</v>
          </cell>
          <cell r="F954" t="str">
            <v>F105x</v>
          </cell>
          <cell r="G954" t="str">
            <v>F105x</v>
          </cell>
        </row>
        <row r="955">
          <cell r="D955" t="str">
            <v>F105x</v>
          </cell>
          <cell r="E955" t="str">
            <v>F105x</v>
          </cell>
          <cell r="F955" t="str">
            <v>F105x</v>
          </cell>
          <cell r="G955" t="str">
            <v>F105x</v>
          </cell>
        </row>
        <row r="956">
          <cell r="D956" t="str">
            <v>F42</v>
          </cell>
          <cell r="E956" t="str">
            <v>F42</v>
          </cell>
          <cell r="F956" t="str">
            <v>F42</v>
          </cell>
          <cell r="G956" t="str">
            <v>F42</v>
          </cell>
        </row>
        <row r="957">
          <cell r="D957" t="str">
            <v>F102x</v>
          </cell>
          <cell r="E957" t="str">
            <v>F102x</v>
          </cell>
          <cell r="F957" t="str">
            <v>F102x</v>
          </cell>
          <cell r="G957" t="str">
            <v>F102x</v>
          </cell>
        </row>
        <row r="958">
          <cell r="D958" t="str">
            <v>F102x</v>
          </cell>
          <cell r="E958" t="str">
            <v>F102x</v>
          </cell>
          <cell r="F958" t="str">
            <v>F102x</v>
          </cell>
          <cell r="G958" t="str">
            <v>F102x</v>
          </cell>
        </row>
        <row r="963">
          <cell r="D963" t="str">
            <v>F107x</v>
          </cell>
          <cell r="E963" t="str">
            <v>F107x</v>
          </cell>
          <cell r="F963" t="str">
            <v>F107x</v>
          </cell>
          <cell r="G963" t="str">
            <v>F107x</v>
          </cell>
        </row>
        <row r="964">
          <cell r="D964" t="str">
            <v>F105x</v>
          </cell>
          <cell r="E964" t="str">
            <v>F105x</v>
          </cell>
          <cell r="F964" t="str">
            <v>F105x</v>
          </cell>
          <cell r="G964" t="str">
            <v>F105x</v>
          </cell>
        </row>
        <row r="965">
          <cell r="D965" t="str">
            <v>F105x</v>
          </cell>
          <cell r="E965" t="str">
            <v>F105x</v>
          </cell>
          <cell r="F965" t="str">
            <v>F105x</v>
          </cell>
          <cell r="G965" t="str">
            <v>F105x</v>
          </cell>
        </row>
        <row r="966">
          <cell r="D966" t="str">
            <v>F42</v>
          </cell>
          <cell r="E966" t="str">
            <v>F42</v>
          </cell>
          <cell r="F966" t="str">
            <v>F42</v>
          </cell>
          <cell r="G966" t="str">
            <v>F42</v>
          </cell>
        </row>
        <row r="967">
          <cell r="D967" t="str">
            <v>F105x</v>
          </cell>
          <cell r="E967" t="str">
            <v>F105x</v>
          </cell>
          <cell r="F967" t="str">
            <v>F105x</v>
          </cell>
          <cell r="G967" t="str">
            <v>F105x</v>
          </cell>
        </row>
        <row r="968">
          <cell r="D968" t="str">
            <v>F30</v>
          </cell>
          <cell r="E968" t="str">
            <v>F30</v>
          </cell>
          <cell r="F968" t="str">
            <v>F30</v>
          </cell>
          <cell r="G968" t="str">
            <v>F30</v>
          </cell>
        </row>
        <row r="969">
          <cell r="D969" t="str">
            <v>F102x</v>
          </cell>
          <cell r="E969" t="str">
            <v>F102x</v>
          </cell>
          <cell r="F969" t="str">
            <v>F102x</v>
          </cell>
          <cell r="G969" t="str">
            <v>F102x</v>
          </cell>
        </row>
        <row r="970">
          <cell r="D970" t="str">
            <v>F10</v>
          </cell>
          <cell r="E970" t="str">
            <v>F10</v>
          </cell>
          <cell r="F970" t="str">
            <v>F105x</v>
          </cell>
          <cell r="G970" t="str">
            <v>F10</v>
          </cell>
        </row>
        <row r="971">
          <cell r="D971" t="str">
            <v>F10</v>
          </cell>
          <cell r="E971" t="str">
            <v>F10</v>
          </cell>
          <cell r="F971" t="str">
            <v>F105x</v>
          </cell>
          <cell r="G971" t="str">
            <v>F10</v>
          </cell>
        </row>
        <row r="975">
          <cell r="D975" t="str">
            <v>F107x</v>
          </cell>
          <cell r="E975" t="str">
            <v>F107x</v>
          </cell>
          <cell r="F975" t="str">
            <v>F107x</v>
          </cell>
          <cell r="G975" t="str">
            <v>F107x</v>
          </cell>
        </row>
        <row r="976">
          <cell r="D976" t="str">
            <v>F102x</v>
          </cell>
          <cell r="E976" t="str">
            <v>F102x</v>
          </cell>
          <cell r="F976" t="str">
            <v>F102x</v>
          </cell>
          <cell r="G976" t="str">
            <v>F102x</v>
          </cell>
        </row>
        <row r="977">
          <cell r="D977" t="str">
            <v>F105x</v>
          </cell>
          <cell r="E977" t="str">
            <v>F105x</v>
          </cell>
          <cell r="F977" t="str">
            <v>F105x</v>
          </cell>
          <cell r="G977" t="str">
            <v>F105x</v>
          </cell>
        </row>
        <row r="978">
          <cell r="D978" t="str">
            <v>F42</v>
          </cell>
          <cell r="E978" t="str">
            <v>F42</v>
          </cell>
          <cell r="F978" t="str">
            <v>F42</v>
          </cell>
          <cell r="G978" t="str">
            <v>F42</v>
          </cell>
        </row>
        <row r="979">
          <cell r="D979" t="str">
            <v>F105x</v>
          </cell>
          <cell r="E979" t="str">
            <v>F105x</v>
          </cell>
          <cell r="F979" t="str">
            <v>F105x</v>
          </cell>
          <cell r="G979" t="str">
            <v>F105x</v>
          </cell>
        </row>
        <row r="980">
          <cell r="D980" t="str">
            <v>F30</v>
          </cell>
          <cell r="E980" t="str">
            <v>F30</v>
          </cell>
          <cell r="F980" t="str">
            <v>F30</v>
          </cell>
          <cell r="G980" t="str">
            <v>F30</v>
          </cell>
        </row>
        <row r="981">
          <cell r="D981" t="str">
            <v>F105x</v>
          </cell>
          <cell r="E981" t="str">
            <v>F105x</v>
          </cell>
          <cell r="F981" t="str">
            <v>F105x</v>
          </cell>
          <cell r="G981" t="str">
            <v>F105x</v>
          </cell>
        </row>
        <row r="982">
          <cell r="D982" t="str">
            <v>F10</v>
          </cell>
          <cell r="E982" t="str">
            <v>F10</v>
          </cell>
          <cell r="F982" t="str">
            <v>F105x</v>
          </cell>
          <cell r="G982" t="str">
            <v>F10</v>
          </cell>
        </row>
        <row r="983">
          <cell r="D983" t="str">
            <v>F10</v>
          </cell>
          <cell r="E983" t="str">
            <v>F10</v>
          </cell>
          <cell r="F983" t="str">
            <v>F10</v>
          </cell>
          <cell r="G983" t="str">
            <v>F10</v>
          </cell>
        </row>
        <row r="987">
          <cell r="D987" t="str">
            <v>F107x</v>
          </cell>
          <cell r="E987" t="str">
            <v>F107x</v>
          </cell>
          <cell r="F987" t="str">
            <v>F107x</v>
          </cell>
          <cell r="G987" t="str">
            <v>F107x</v>
          </cell>
        </row>
        <row r="988">
          <cell r="D988" t="str">
            <v>F105x</v>
          </cell>
          <cell r="E988" t="str">
            <v>F105x</v>
          </cell>
          <cell r="F988" t="str">
            <v>F105x</v>
          </cell>
          <cell r="G988" t="str">
            <v>F105x</v>
          </cell>
        </row>
        <row r="989">
          <cell r="D989" t="str">
            <v>F105x</v>
          </cell>
          <cell r="E989" t="str">
            <v>F105x</v>
          </cell>
          <cell r="F989" t="str">
            <v>F105x</v>
          </cell>
          <cell r="G989" t="str">
            <v>F105x</v>
          </cell>
        </row>
        <row r="990">
          <cell r="D990" t="str">
            <v>F102x</v>
          </cell>
          <cell r="E990" t="str">
            <v>F102x</v>
          </cell>
          <cell r="F990" t="str">
            <v>F102x</v>
          </cell>
          <cell r="G990" t="str">
            <v>F102x</v>
          </cell>
        </row>
        <row r="991">
          <cell r="D991" t="str">
            <v>F105x</v>
          </cell>
          <cell r="E991" t="str">
            <v>F105x</v>
          </cell>
          <cell r="F991" t="str">
            <v>F105x</v>
          </cell>
          <cell r="G991" t="str">
            <v>F105x</v>
          </cell>
        </row>
        <row r="992">
          <cell r="D992" t="str">
            <v>F10</v>
          </cell>
          <cell r="E992" t="str">
            <v>F10</v>
          </cell>
          <cell r="F992" t="str">
            <v>F102x</v>
          </cell>
          <cell r="G992" t="str">
            <v>F10</v>
          </cell>
        </row>
        <row r="996">
          <cell r="D996" t="str">
            <v>F107x</v>
          </cell>
          <cell r="E996" t="str">
            <v>F107x</v>
          </cell>
          <cell r="F996" t="str">
            <v>F107x</v>
          </cell>
          <cell r="G996" t="str">
            <v>F107x</v>
          </cell>
        </row>
        <row r="997">
          <cell r="D997" t="str">
            <v>F105x</v>
          </cell>
          <cell r="E997" t="str">
            <v>F105x</v>
          </cell>
          <cell r="F997" t="str">
            <v>F105x</v>
          </cell>
          <cell r="G997" t="str">
            <v>F105x</v>
          </cell>
        </row>
        <row r="998">
          <cell r="D998" t="str">
            <v>F105x</v>
          </cell>
          <cell r="E998" t="str">
            <v>F105x</v>
          </cell>
          <cell r="F998" t="str">
            <v>F105x</v>
          </cell>
          <cell r="G998" t="str">
            <v>F105x</v>
          </cell>
        </row>
        <row r="999">
          <cell r="D999" t="str">
            <v>F102x</v>
          </cell>
          <cell r="E999" t="str">
            <v>F102x</v>
          </cell>
          <cell r="F999" t="str">
            <v>F102x</v>
          </cell>
          <cell r="G999" t="str">
            <v>F102x</v>
          </cell>
        </row>
        <row r="1000">
          <cell r="D1000" t="str">
            <v>F30</v>
          </cell>
          <cell r="E1000" t="str">
            <v>F30</v>
          </cell>
          <cell r="F1000" t="str">
            <v>F30</v>
          </cell>
          <cell r="G1000" t="str">
            <v>F30</v>
          </cell>
        </row>
        <row r="1001">
          <cell r="D1001" t="str">
            <v>F105x</v>
          </cell>
          <cell r="E1001" t="str">
            <v>F105x</v>
          </cell>
          <cell r="F1001" t="str">
            <v>F105x</v>
          </cell>
          <cell r="G1001" t="str">
            <v>F105x</v>
          </cell>
        </row>
        <row r="1002">
          <cell r="D1002" t="str">
            <v>F10</v>
          </cell>
          <cell r="E1002" t="str">
            <v>F10</v>
          </cell>
          <cell r="F1002" t="str">
            <v>F105x</v>
          </cell>
          <cell r="G1002" t="str">
            <v>F10</v>
          </cell>
        </row>
        <row r="1003">
          <cell r="D1003" t="str">
            <v>F10</v>
          </cell>
          <cell r="E1003" t="str">
            <v>F10</v>
          </cell>
          <cell r="F1003" t="str">
            <v>F102x</v>
          </cell>
          <cell r="G1003" t="str">
            <v>F10</v>
          </cell>
        </row>
        <row r="1007">
          <cell r="D1007" t="str">
            <v>F107x</v>
          </cell>
          <cell r="E1007" t="str">
            <v>F107x</v>
          </cell>
          <cell r="F1007" t="str">
            <v>F107x</v>
          </cell>
          <cell r="G1007" t="str">
            <v>F107x</v>
          </cell>
        </row>
        <row r="1008">
          <cell r="D1008" t="str">
            <v>F105x</v>
          </cell>
          <cell r="E1008" t="str">
            <v>F105x</v>
          </cell>
          <cell r="F1008" t="str">
            <v>F105x</v>
          </cell>
          <cell r="G1008" t="str">
            <v>F105x</v>
          </cell>
        </row>
        <row r="1009">
          <cell r="D1009" t="str">
            <v>F105x</v>
          </cell>
          <cell r="E1009" t="str">
            <v>F105x</v>
          </cell>
          <cell r="F1009" t="str">
            <v>F105x</v>
          </cell>
          <cell r="G1009" t="str">
            <v>F105x</v>
          </cell>
        </row>
        <row r="1010">
          <cell r="D1010" t="str">
            <v>F102x</v>
          </cell>
          <cell r="E1010" t="str">
            <v>F102x</v>
          </cell>
          <cell r="F1010" t="str">
            <v>F102x</v>
          </cell>
          <cell r="G1010" t="str">
            <v>F102x</v>
          </cell>
        </row>
        <row r="1011">
          <cell r="D1011" t="str">
            <v>F30</v>
          </cell>
          <cell r="E1011" t="str">
            <v>F30</v>
          </cell>
          <cell r="F1011" t="str">
            <v>F30</v>
          </cell>
          <cell r="G1011" t="str">
            <v>F30</v>
          </cell>
        </row>
        <row r="1012">
          <cell r="D1012" t="str">
            <v>F105x</v>
          </cell>
          <cell r="E1012" t="str">
            <v>F105x</v>
          </cell>
          <cell r="F1012" t="str">
            <v>F105x</v>
          </cell>
          <cell r="G1012" t="str">
            <v>F105x</v>
          </cell>
        </row>
        <row r="1013">
          <cell r="D1013" t="str">
            <v>F10</v>
          </cell>
          <cell r="E1013" t="str">
            <v>F10</v>
          </cell>
          <cell r="F1013" t="str">
            <v>F105x</v>
          </cell>
          <cell r="G1013" t="str">
            <v>F10</v>
          </cell>
        </row>
        <row r="1014">
          <cell r="D1014" t="str">
            <v>F10</v>
          </cell>
          <cell r="E1014" t="str">
            <v>F10</v>
          </cell>
          <cell r="F1014" t="str">
            <v>F102x</v>
          </cell>
          <cell r="G1014" t="str">
            <v>F10</v>
          </cell>
        </row>
        <row r="1018">
          <cell r="D1018" t="str">
            <v>F107x</v>
          </cell>
          <cell r="E1018" t="str">
            <v>F107x</v>
          </cell>
          <cell r="F1018" t="str">
            <v>F107x</v>
          </cell>
          <cell r="G1018" t="str">
            <v>F107x</v>
          </cell>
        </row>
        <row r="1019">
          <cell r="D1019" t="str">
            <v>F105x</v>
          </cell>
          <cell r="E1019" t="str">
            <v>F105x</v>
          </cell>
          <cell r="F1019" t="str">
            <v>F105x</v>
          </cell>
          <cell r="G1019" t="str">
            <v>F105x</v>
          </cell>
        </row>
        <row r="1020">
          <cell r="D1020" t="str">
            <v>F105x</v>
          </cell>
          <cell r="E1020" t="str">
            <v>F105x</v>
          </cell>
          <cell r="F1020" t="str">
            <v>F105x</v>
          </cell>
          <cell r="G1020" t="str">
            <v>F105x</v>
          </cell>
        </row>
        <row r="1021">
          <cell r="D1021" t="str">
            <v>F102x</v>
          </cell>
          <cell r="E1021" t="str">
            <v>F102x</v>
          </cell>
          <cell r="F1021" t="str">
            <v>F102x</v>
          </cell>
          <cell r="G1021" t="str">
            <v>F102x</v>
          </cell>
        </row>
        <row r="1022">
          <cell r="D1022" t="str">
            <v>F105x</v>
          </cell>
          <cell r="E1022" t="str">
            <v>F105x</v>
          </cell>
          <cell r="F1022" t="str">
            <v>F105x</v>
          </cell>
          <cell r="G1022" t="str">
            <v>F105x</v>
          </cell>
        </row>
        <row r="1023">
          <cell r="D1023" t="str">
            <v>F30</v>
          </cell>
          <cell r="E1023" t="str">
            <v>F30</v>
          </cell>
          <cell r="F1023" t="str">
            <v>F30</v>
          </cell>
          <cell r="G1023" t="str">
            <v>F30</v>
          </cell>
        </row>
        <row r="1024">
          <cell r="D1024" t="str">
            <v>F10</v>
          </cell>
          <cell r="E1024" t="str">
            <v>F10</v>
          </cell>
          <cell r="F1024" t="str">
            <v>F105x</v>
          </cell>
          <cell r="G1024" t="str">
            <v>F10</v>
          </cell>
        </row>
        <row r="1025">
          <cell r="D1025" t="str">
            <v>F10</v>
          </cell>
          <cell r="E1025" t="str">
            <v>F10</v>
          </cell>
          <cell r="F1025" t="str">
            <v>F102x</v>
          </cell>
          <cell r="G1025" t="str">
            <v>F10</v>
          </cell>
        </row>
        <row r="1029">
          <cell r="D1029" t="str">
            <v>F107x</v>
          </cell>
          <cell r="E1029" t="str">
            <v>F107x</v>
          </cell>
          <cell r="F1029" t="str">
            <v>F107x</v>
          </cell>
          <cell r="G1029" t="str">
            <v>F107x</v>
          </cell>
        </row>
        <row r="1030">
          <cell r="D1030" t="str">
            <v>F105x</v>
          </cell>
          <cell r="E1030" t="str">
            <v>F105x</v>
          </cell>
          <cell r="F1030" t="str">
            <v>F105x</v>
          </cell>
          <cell r="G1030" t="str">
            <v>F105x</v>
          </cell>
        </row>
        <row r="1031">
          <cell r="D1031" t="str">
            <v>F105x</v>
          </cell>
          <cell r="E1031" t="str">
            <v>F105x</v>
          </cell>
          <cell r="F1031" t="str">
            <v>F105x</v>
          </cell>
          <cell r="G1031" t="str">
            <v>F105x</v>
          </cell>
        </row>
        <row r="1032">
          <cell r="D1032" t="str">
            <v>F102x</v>
          </cell>
          <cell r="E1032" t="str">
            <v>F102x</v>
          </cell>
          <cell r="F1032" t="str">
            <v>F102x</v>
          </cell>
          <cell r="G1032" t="str">
            <v>F102x</v>
          </cell>
        </row>
        <row r="1033">
          <cell r="D1033" t="str">
            <v>F42</v>
          </cell>
          <cell r="E1033" t="str">
            <v>F42</v>
          </cell>
          <cell r="F1033" t="str">
            <v>F42</v>
          </cell>
          <cell r="G1033" t="str">
            <v>F42</v>
          </cell>
        </row>
        <row r="1034">
          <cell r="D1034" t="str">
            <v>F105x</v>
          </cell>
          <cell r="E1034" t="str">
            <v>F105x</v>
          </cell>
          <cell r="F1034" t="str">
            <v>F105x</v>
          </cell>
          <cell r="G1034" t="str">
            <v>F105x</v>
          </cell>
        </row>
        <row r="1035">
          <cell r="D1035" t="str">
            <v>F30</v>
          </cell>
          <cell r="E1035" t="str">
            <v>F30</v>
          </cell>
          <cell r="F1035" t="str">
            <v>F30</v>
          </cell>
          <cell r="G1035" t="str">
            <v>F30</v>
          </cell>
        </row>
        <row r="1036">
          <cell r="D1036" t="str">
            <v>F10</v>
          </cell>
          <cell r="E1036" t="str">
            <v>F10</v>
          </cell>
          <cell r="F1036" t="str">
            <v>F105x</v>
          </cell>
          <cell r="G1036" t="str">
            <v>F10</v>
          </cell>
        </row>
        <row r="1037">
          <cell r="D1037" t="str">
            <v>F10</v>
          </cell>
          <cell r="E1037" t="str">
            <v>F10</v>
          </cell>
          <cell r="F1037" t="str">
            <v>F102x</v>
          </cell>
          <cell r="G1037" t="str">
            <v>F10</v>
          </cell>
        </row>
        <row r="1042">
          <cell r="D1042" t="str">
            <v>C</v>
          </cell>
          <cell r="E1042" t="str">
            <v>C</v>
          </cell>
          <cell r="F1042" t="str">
            <v>C</v>
          </cell>
          <cell r="G1042" t="str">
            <v>C</v>
          </cell>
        </row>
        <row r="1043">
          <cell r="D1043" t="str">
            <v>COS
Factor</v>
          </cell>
          <cell r="E1043" t="str">
            <v>COS
Factor</v>
          </cell>
          <cell r="F1043" t="str">
            <v>COS
Factor</v>
          </cell>
          <cell r="G1043" t="str">
            <v>COS
Factor</v>
          </cell>
        </row>
        <row r="1045">
          <cell r="D1045" t="str">
            <v>F107x</v>
          </cell>
          <cell r="E1045" t="str">
            <v>F107x</v>
          </cell>
          <cell r="F1045" t="str">
            <v>F107x</v>
          </cell>
          <cell r="G1045" t="str">
            <v>F107x</v>
          </cell>
        </row>
        <row r="1046">
          <cell r="D1046" t="str">
            <v>F105x</v>
          </cell>
          <cell r="E1046" t="str">
            <v>F105x</v>
          </cell>
          <cell r="F1046" t="str">
            <v>F105x</v>
          </cell>
          <cell r="G1046" t="str">
            <v>F105x</v>
          </cell>
        </row>
        <row r="1047">
          <cell r="D1047" t="str">
            <v>F105x</v>
          </cell>
          <cell r="E1047" t="str">
            <v>F105x</v>
          </cell>
          <cell r="F1047" t="str">
            <v>F105x</v>
          </cell>
          <cell r="G1047" t="str">
            <v>F105x</v>
          </cell>
        </row>
        <row r="1048">
          <cell r="D1048" t="str">
            <v>F42</v>
          </cell>
          <cell r="E1048" t="str">
            <v>F42</v>
          </cell>
          <cell r="F1048" t="str">
            <v>F42</v>
          </cell>
          <cell r="G1048" t="str">
            <v>F42</v>
          </cell>
        </row>
        <row r="1049">
          <cell r="D1049" t="str">
            <v>F102x</v>
          </cell>
          <cell r="E1049" t="str">
            <v>F102x</v>
          </cell>
          <cell r="F1049" t="str">
            <v>F102x</v>
          </cell>
          <cell r="G1049" t="str">
            <v>F102x</v>
          </cell>
        </row>
        <row r="1050">
          <cell r="D1050" t="str">
            <v>F30</v>
          </cell>
          <cell r="E1050" t="str">
            <v>F30</v>
          </cell>
          <cell r="F1050" t="str">
            <v>F30</v>
          </cell>
          <cell r="G1050" t="str">
            <v>F30</v>
          </cell>
        </row>
        <row r="1051">
          <cell r="D1051" t="str">
            <v>F105x</v>
          </cell>
          <cell r="E1051" t="str">
            <v>F105x</v>
          </cell>
          <cell r="F1051" t="str">
            <v>F105x</v>
          </cell>
          <cell r="G1051" t="str">
            <v>F105x</v>
          </cell>
        </row>
        <row r="1054">
          <cell r="D1054" t="str">
            <v>F30</v>
          </cell>
          <cell r="E1054" t="str">
            <v>F30</v>
          </cell>
          <cell r="F1054" t="str">
            <v>F30</v>
          </cell>
          <cell r="G1054" t="str">
            <v>F30</v>
          </cell>
        </row>
        <row r="1055">
          <cell r="D1055" t="str">
            <v>F30</v>
          </cell>
          <cell r="E1055" t="str">
            <v>F30</v>
          </cell>
          <cell r="F1055" t="str">
            <v>F30</v>
          </cell>
          <cell r="G1055" t="str">
            <v>F30</v>
          </cell>
        </row>
        <row r="1056">
          <cell r="D1056" t="str">
            <v>F30</v>
          </cell>
          <cell r="E1056" t="str">
            <v>F30</v>
          </cell>
          <cell r="F1056" t="str">
            <v>F30</v>
          </cell>
          <cell r="G1056" t="str">
            <v>F30</v>
          </cell>
        </row>
        <row r="1059">
          <cell r="D1059" t="str">
            <v>F107x</v>
          </cell>
          <cell r="E1059" t="str">
            <v>F107x</v>
          </cell>
          <cell r="F1059" t="str">
            <v>F107x</v>
          </cell>
          <cell r="G1059" t="str">
            <v>F107x</v>
          </cell>
        </row>
        <row r="1060">
          <cell r="D1060" t="str">
            <v>F105x</v>
          </cell>
          <cell r="E1060" t="str">
            <v>F105x</v>
          </cell>
          <cell r="F1060" t="str">
            <v>F105x</v>
          </cell>
          <cell r="G1060" t="str">
            <v>F105x</v>
          </cell>
        </row>
        <row r="1061">
          <cell r="D1061" t="str">
            <v>F102x</v>
          </cell>
          <cell r="E1061" t="str">
            <v>F102x</v>
          </cell>
          <cell r="F1061" t="str">
            <v>F102x</v>
          </cell>
          <cell r="G1061" t="str">
            <v>F102x</v>
          </cell>
        </row>
        <row r="1065">
          <cell r="D1065" t="str">
            <v>F30</v>
          </cell>
          <cell r="E1065" t="str">
            <v>F30</v>
          </cell>
          <cell r="F1065" t="str">
            <v>F30</v>
          </cell>
          <cell r="G1065" t="str">
            <v>F30</v>
          </cell>
        </row>
        <row r="1066">
          <cell r="D1066" t="str">
            <v>F30</v>
          </cell>
          <cell r="E1066" t="str">
            <v>F30</v>
          </cell>
          <cell r="F1066" t="str">
            <v>F30</v>
          </cell>
          <cell r="G1066" t="str">
            <v>F30</v>
          </cell>
        </row>
        <row r="1068">
          <cell r="D1068" t="str">
            <v>F102x</v>
          </cell>
          <cell r="E1068" t="str">
            <v>F102x</v>
          </cell>
          <cell r="F1068" t="str">
            <v>F102x</v>
          </cell>
          <cell r="G1068" t="str">
            <v>F102x</v>
          </cell>
        </row>
        <row r="1069">
          <cell r="D1069" t="str">
            <v>F102x</v>
          </cell>
          <cell r="E1069" t="str">
            <v>F102x</v>
          </cell>
          <cell r="F1069" t="str">
            <v>F102x</v>
          </cell>
          <cell r="G1069" t="str">
            <v>F102x</v>
          </cell>
        </row>
        <row r="1078">
          <cell r="D1078" t="str">
            <v>F107x</v>
          </cell>
          <cell r="E1078" t="str">
            <v>F107x</v>
          </cell>
          <cell r="F1078" t="str">
            <v>F107x</v>
          </cell>
          <cell r="G1078" t="str">
            <v>F107x</v>
          </cell>
        </row>
        <row r="1079">
          <cell r="D1079" t="str">
            <v>F102x</v>
          </cell>
          <cell r="E1079" t="str">
            <v>F102x</v>
          </cell>
          <cell r="F1079" t="str">
            <v>F102x</v>
          </cell>
          <cell r="G1079" t="str">
            <v>F102x</v>
          </cell>
        </row>
        <row r="1080">
          <cell r="D1080" t="str">
            <v>F105x</v>
          </cell>
          <cell r="E1080" t="str">
            <v>F105x</v>
          </cell>
          <cell r="F1080" t="str">
            <v>F105x</v>
          </cell>
          <cell r="G1080" t="str">
            <v>F105x</v>
          </cell>
        </row>
        <row r="1084">
          <cell r="D1084" t="str">
            <v>F107x</v>
          </cell>
          <cell r="E1084" t="str">
            <v>F107x</v>
          </cell>
          <cell r="F1084" t="str">
            <v>F107x</v>
          </cell>
          <cell r="G1084" t="str">
            <v>F107x</v>
          </cell>
        </row>
        <row r="1085">
          <cell r="D1085" t="str">
            <v>F105x</v>
          </cell>
          <cell r="E1085" t="str">
            <v>F105x</v>
          </cell>
          <cell r="F1085" t="str">
            <v>F105x</v>
          </cell>
          <cell r="G1085" t="str">
            <v>F105x</v>
          </cell>
        </row>
        <row r="1086">
          <cell r="D1086" t="str">
            <v>F105x</v>
          </cell>
          <cell r="E1086" t="str">
            <v>F105x</v>
          </cell>
          <cell r="F1086" t="str">
            <v>F105x</v>
          </cell>
          <cell r="G1086" t="str">
            <v>F105x</v>
          </cell>
        </row>
        <row r="1087">
          <cell r="D1087" t="str">
            <v>F105x</v>
          </cell>
          <cell r="E1087" t="str">
            <v>F105x</v>
          </cell>
          <cell r="F1087" t="str">
            <v>F105x</v>
          </cell>
          <cell r="G1087" t="str">
            <v>F105x</v>
          </cell>
        </row>
        <row r="1088">
          <cell r="D1088" t="str">
            <v>F105x</v>
          </cell>
          <cell r="E1088" t="str">
            <v>F105x</v>
          </cell>
          <cell r="F1088" t="str">
            <v>F105x</v>
          </cell>
          <cell r="G1088" t="str">
            <v>F105x</v>
          </cell>
        </row>
        <row r="1089">
          <cell r="D1089" t="str">
            <v>F105x</v>
          </cell>
          <cell r="E1089" t="str">
            <v>F105x</v>
          </cell>
          <cell r="F1089" t="str">
            <v>F105x</v>
          </cell>
          <cell r="G1089" t="str">
            <v>F105x</v>
          </cell>
        </row>
        <row r="1093">
          <cell r="D1093" t="str">
            <v>F107x</v>
          </cell>
          <cell r="E1093" t="str">
            <v>F107x</v>
          </cell>
          <cell r="F1093" t="str">
            <v>F107x</v>
          </cell>
          <cell r="G1093" t="str">
            <v>F107x</v>
          </cell>
        </row>
        <row r="1094">
          <cell r="D1094" t="str">
            <v>F105x</v>
          </cell>
          <cell r="E1094" t="str">
            <v>F105x</v>
          </cell>
          <cell r="F1094" t="str">
            <v>F105x</v>
          </cell>
          <cell r="G1094" t="str">
            <v>F105x</v>
          </cell>
        </row>
        <row r="1095">
          <cell r="D1095" t="str">
            <v>F102x</v>
          </cell>
          <cell r="E1095" t="str">
            <v>F102x</v>
          </cell>
          <cell r="F1095" t="str">
            <v>F102x</v>
          </cell>
          <cell r="G1095" t="str">
            <v>F102x</v>
          </cell>
        </row>
        <row r="1096">
          <cell r="D1096" t="str">
            <v>F30</v>
          </cell>
          <cell r="E1096" t="str">
            <v>F30</v>
          </cell>
          <cell r="F1096" t="str">
            <v>F30</v>
          </cell>
          <cell r="G1096" t="str">
            <v>F30</v>
          </cell>
        </row>
        <row r="1097">
          <cell r="D1097" t="str">
            <v>F42</v>
          </cell>
          <cell r="E1097" t="str">
            <v>F42</v>
          </cell>
          <cell r="F1097" t="str">
            <v>F42</v>
          </cell>
          <cell r="G1097" t="str">
            <v>F42</v>
          </cell>
        </row>
        <row r="1098">
          <cell r="D1098" t="str">
            <v>F10</v>
          </cell>
          <cell r="E1098" t="str">
            <v>F105x</v>
          </cell>
          <cell r="F1098" t="str">
            <v>F10</v>
          </cell>
          <cell r="G1098" t="str">
            <v>F10</v>
          </cell>
        </row>
        <row r="1099">
          <cell r="D1099" t="str">
            <v>F105x</v>
          </cell>
          <cell r="E1099" t="str">
            <v>F105x</v>
          </cell>
          <cell r="F1099" t="str">
            <v>F105x</v>
          </cell>
          <cell r="G1099" t="str">
            <v>F105x</v>
          </cell>
        </row>
        <row r="1102">
          <cell r="D1102" t="str">
            <v>F102x</v>
          </cell>
          <cell r="E1102" t="str">
            <v>F102x</v>
          </cell>
          <cell r="F1102" t="str">
            <v>F102x</v>
          </cell>
          <cell r="G1102" t="str">
            <v>F102x</v>
          </cell>
        </row>
        <row r="1112">
          <cell r="D1112" t="str">
            <v>C</v>
          </cell>
          <cell r="E1112" t="str">
            <v>C</v>
          </cell>
          <cell r="F1112" t="str">
            <v>C</v>
          </cell>
          <cell r="G1112" t="str">
            <v>C</v>
          </cell>
        </row>
        <row r="1113">
          <cell r="D1113" t="str">
            <v>COS
Factor</v>
          </cell>
          <cell r="E1113" t="str">
            <v>COS
Factor</v>
          </cell>
          <cell r="F1113" t="str">
            <v>COS
Factor</v>
          </cell>
          <cell r="G1113" t="str">
            <v>COS
Factor</v>
          </cell>
        </row>
        <row r="1115">
          <cell r="D1115" t="str">
            <v>F20</v>
          </cell>
          <cell r="E1115" t="str">
            <v>F20</v>
          </cell>
          <cell r="F1115" t="str">
            <v>F20</v>
          </cell>
          <cell r="G1115" t="str">
            <v>F20</v>
          </cell>
        </row>
        <row r="1116">
          <cell r="D1116" t="str">
            <v>F10</v>
          </cell>
          <cell r="E1116" t="str">
            <v>F10</v>
          </cell>
          <cell r="F1116" t="str">
            <v>F10</v>
          </cell>
          <cell r="G1116" t="str">
            <v>F10</v>
          </cell>
        </row>
        <row r="1117">
          <cell r="D1117" t="str">
            <v>F10</v>
          </cell>
          <cell r="E1117" t="str">
            <v>F10</v>
          </cell>
          <cell r="F1117" t="str">
            <v>F10</v>
          </cell>
          <cell r="G1117" t="str">
            <v>F10</v>
          </cell>
        </row>
        <row r="1118">
          <cell r="D1118" t="str">
            <v>F10</v>
          </cell>
          <cell r="E1118" t="str">
            <v>F10</v>
          </cell>
          <cell r="F1118" t="str">
            <v>F10</v>
          </cell>
          <cell r="G1118" t="str">
            <v>F10</v>
          </cell>
        </row>
        <row r="1119">
          <cell r="D1119" t="str">
            <v>F30</v>
          </cell>
          <cell r="E1119" t="str">
            <v>F30</v>
          </cell>
          <cell r="F1119" t="str">
            <v>F30</v>
          </cell>
          <cell r="G1119" t="str">
            <v>F30</v>
          </cell>
        </row>
        <row r="1120">
          <cell r="D1120" t="str">
            <v>F102</v>
          </cell>
          <cell r="E1120" t="str">
            <v>F102</v>
          </cell>
          <cell r="F1120" t="str">
            <v>F102</v>
          </cell>
          <cell r="G1120" t="str">
            <v>F102</v>
          </cell>
        </row>
        <row r="1123">
          <cell r="D1123" t="str">
            <v>F10</v>
          </cell>
          <cell r="E1123" t="str">
            <v>F10</v>
          </cell>
          <cell r="F1123" t="str">
            <v>F10</v>
          </cell>
          <cell r="G1123" t="str">
            <v>F10</v>
          </cell>
        </row>
        <row r="1125">
          <cell r="D1125" t="str">
            <v>F10</v>
          </cell>
          <cell r="E1125" t="str">
            <v>F10</v>
          </cell>
          <cell r="F1125" t="str">
            <v>F10</v>
          </cell>
          <cell r="G1125" t="str">
            <v>F10</v>
          </cell>
        </row>
        <row r="1127">
          <cell r="D1127" t="str">
            <v>F102x</v>
          </cell>
          <cell r="E1127" t="str">
            <v>F102x</v>
          </cell>
          <cell r="F1127" t="str">
            <v>F102x</v>
          </cell>
          <cell r="G1127" t="str">
            <v>F102x</v>
          </cell>
        </row>
        <row r="1129">
          <cell r="D1129" t="str">
            <v>F11</v>
          </cell>
          <cell r="E1129" t="str">
            <v>F11</v>
          </cell>
          <cell r="F1129" t="str">
            <v>F11</v>
          </cell>
          <cell r="G1129" t="str">
            <v>F11</v>
          </cell>
        </row>
        <row r="1131">
          <cell r="D1131" t="str">
            <v>F30</v>
          </cell>
          <cell r="E1131" t="str">
            <v>F30</v>
          </cell>
          <cell r="F1131" t="str">
            <v>F30</v>
          </cell>
          <cell r="G1131" t="str">
            <v>F30</v>
          </cell>
        </row>
        <row r="1132">
          <cell r="D1132" t="str">
            <v>F30</v>
          </cell>
          <cell r="E1132" t="str">
            <v>F30</v>
          </cell>
          <cell r="F1132" t="str">
            <v>F30</v>
          </cell>
          <cell r="G1132" t="str">
            <v>F30</v>
          </cell>
        </row>
        <row r="1135">
          <cell r="D1135" t="str">
            <v>F30</v>
          </cell>
          <cell r="E1135" t="str">
            <v>F30</v>
          </cell>
          <cell r="F1135" t="str">
            <v>F30</v>
          </cell>
          <cell r="G1135" t="str">
            <v>F30</v>
          </cell>
        </row>
        <row r="1137">
          <cell r="D1137" t="str">
            <v>F30</v>
          </cell>
          <cell r="E1137" t="str">
            <v>F30</v>
          </cell>
          <cell r="F1137" t="str">
            <v>F30</v>
          </cell>
          <cell r="G1137" t="str">
            <v>F30</v>
          </cell>
        </row>
        <row r="1139">
          <cell r="D1139" t="str">
            <v>F30</v>
          </cell>
          <cell r="E1139" t="str">
            <v>F30</v>
          </cell>
          <cell r="F1139" t="str">
            <v>F30</v>
          </cell>
          <cell r="G1139" t="str">
            <v>F30</v>
          </cell>
        </row>
        <row r="1141">
          <cell r="D1141" t="str">
            <v>F30</v>
          </cell>
          <cell r="E1141" t="str">
            <v>F30</v>
          </cell>
          <cell r="F1141" t="str">
            <v>F30</v>
          </cell>
          <cell r="G1141" t="str">
            <v>F30</v>
          </cell>
        </row>
        <row r="1143">
          <cell r="D1143" t="str">
            <v>F102x</v>
          </cell>
          <cell r="E1143" t="str">
            <v>F102x</v>
          </cell>
          <cell r="F1143" t="str">
            <v>F102x</v>
          </cell>
          <cell r="G1143" t="str">
            <v>F102x</v>
          </cell>
        </row>
        <row r="1145">
          <cell r="D1145" t="str">
            <v>F102x</v>
          </cell>
          <cell r="E1145" t="str">
            <v>F102x</v>
          </cell>
          <cell r="F1145" t="str">
            <v>F102x</v>
          </cell>
          <cell r="G1145" t="str">
            <v>F102x</v>
          </cell>
        </row>
        <row r="1147">
          <cell r="D1147" t="str">
            <v>F102x</v>
          </cell>
          <cell r="E1147" t="str">
            <v>F102x</v>
          </cell>
          <cell r="F1147" t="str">
            <v>F102x</v>
          </cell>
          <cell r="G1147" t="str">
            <v>F102x</v>
          </cell>
        </row>
        <row r="1149">
          <cell r="D1149" t="str">
            <v>F102x</v>
          </cell>
          <cell r="E1149" t="str">
            <v>F102x</v>
          </cell>
          <cell r="F1149" t="str">
            <v>F102x</v>
          </cell>
          <cell r="G1149" t="str">
            <v>F102x</v>
          </cell>
        </row>
        <row r="1150">
          <cell r="D1150" t="str">
            <v>F102x</v>
          </cell>
          <cell r="E1150" t="str">
            <v>F102x</v>
          </cell>
          <cell r="F1150" t="str">
            <v>F102x</v>
          </cell>
          <cell r="G1150" t="str">
            <v>F102x</v>
          </cell>
        </row>
        <row r="1151">
          <cell r="D1151" t="str">
            <v>F102x</v>
          </cell>
          <cell r="E1151" t="str">
            <v>F102x</v>
          </cell>
          <cell r="F1151" t="str">
            <v>F102x</v>
          </cell>
          <cell r="G1151" t="str">
            <v>F102x</v>
          </cell>
        </row>
        <row r="1152">
          <cell r="D1152" t="str">
            <v>F30</v>
          </cell>
          <cell r="E1152" t="str">
            <v>F30</v>
          </cell>
          <cell r="F1152" t="str">
            <v>F30</v>
          </cell>
          <cell r="G1152" t="str">
            <v>F30</v>
          </cell>
        </row>
        <row r="1153">
          <cell r="D1153" t="str">
            <v>F102x</v>
          </cell>
          <cell r="E1153" t="str">
            <v>F102x</v>
          </cell>
          <cell r="F1153" t="str">
            <v>F102x</v>
          </cell>
          <cell r="G1153" t="str">
            <v>F102x</v>
          </cell>
        </row>
        <row r="1156">
          <cell r="D1156" t="str">
            <v>F102x</v>
          </cell>
          <cell r="E1156" t="str">
            <v>F102x</v>
          </cell>
          <cell r="F1156" t="str">
            <v>F102x</v>
          </cell>
          <cell r="G1156" t="str">
            <v>F102x</v>
          </cell>
        </row>
        <row r="1157">
          <cell r="D1157" t="str">
            <v>F102x</v>
          </cell>
          <cell r="E1157" t="str">
            <v>F102x</v>
          </cell>
          <cell r="F1157" t="str">
            <v>F102x</v>
          </cell>
          <cell r="G1157" t="str">
            <v>F102x</v>
          </cell>
        </row>
        <row r="1158">
          <cell r="D1158" t="str">
            <v>F102x</v>
          </cell>
          <cell r="E1158" t="str">
            <v>F102x</v>
          </cell>
          <cell r="F1158" t="str">
            <v>F102x</v>
          </cell>
          <cell r="G1158" t="str">
            <v>F102x</v>
          </cell>
        </row>
        <row r="1159">
          <cell r="D1159" t="str">
            <v>F102x</v>
          </cell>
          <cell r="E1159" t="str">
            <v>F102x</v>
          </cell>
          <cell r="F1159" t="str">
            <v>F102x</v>
          </cell>
          <cell r="G1159" t="str">
            <v>F102x</v>
          </cell>
        </row>
        <row r="1160">
          <cell r="D1160" t="str">
            <v>F30</v>
          </cell>
          <cell r="E1160" t="str">
            <v>F30</v>
          </cell>
          <cell r="F1160" t="str">
            <v>F30</v>
          </cell>
          <cell r="G1160" t="str">
            <v>F30</v>
          </cell>
        </row>
        <row r="1161">
          <cell r="D1161" t="str">
            <v>F102x</v>
          </cell>
          <cell r="E1161" t="str">
            <v>F102x</v>
          </cell>
          <cell r="F1161" t="str">
            <v>F102x</v>
          </cell>
          <cell r="G1161" t="str">
            <v>F102x</v>
          </cell>
        </row>
        <row r="1162">
          <cell r="D1162" t="str">
            <v>F102x</v>
          </cell>
          <cell r="E1162" t="str">
            <v>F102x</v>
          </cell>
          <cell r="F1162" t="str">
            <v>F102x</v>
          </cell>
          <cell r="G1162" t="str">
            <v>F102x</v>
          </cell>
        </row>
        <row r="1165">
          <cell r="D1165" t="str">
            <v>F102x</v>
          </cell>
          <cell r="E1165" t="str">
            <v>F102x</v>
          </cell>
          <cell r="F1165" t="str">
            <v>F102x</v>
          </cell>
          <cell r="G1165" t="str">
            <v>F102x</v>
          </cell>
        </row>
        <row r="1166">
          <cell r="D1166" t="str">
            <v>F102x</v>
          </cell>
          <cell r="E1166" t="str">
            <v>F102x</v>
          </cell>
          <cell r="F1166" t="str">
            <v>F102x</v>
          </cell>
          <cell r="G1166" t="str">
            <v>F102x</v>
          </cell>
        </row>
        <row r="1167">
          <cell r="D1167" t="str">
            <v>F102x</v>
          </cell>
          <cell r="E1167" t="str">
            <v>F102x</v>
          </cell>
          <cell r="F1167" t="str">
            <v>F102x</v>
          </cell>
          <cell r="G1167" t="str">
            <v>F102x</v>
          </cell>
        </row>
        <row r="1168">
          <cell r="D1168" t="str">
            <v>F102x</v>
          </cell>
          <cell r="E1168" t="str">
            <v>F102x</v>
          </cell>
          <cell r="F1168" t="str">
            <v>F102x</v>
          </cell>
          <cell r="G1168" t="str">
            <v>F102x</v>
          </cell>
        </row>
        <row r="1169">
          <cell r="D1169" t="str">
            <v>F102x</v>
          </cell>
          <cell r="E1169" t="str">
            <v>F102x</v>
          </cell>
          <cell r="F1169" t="str">
            <v>F102x</v>
          </cell>
          <cell r="G1169" t="str">
            <v>F102x</v>
          </cell>
        </row>
        <row r="1170">
          <cell r="D1170" t="str">
            <v>F30</v>
          </cell>
          <cell r="E1170" t="str">
            <v>F30</v>
          </cell>
          <cell r="F1170" t="str">
            <v>F30</v>
          </cell>
          <cell r="G1170" t="str">
            <v>F30</v>
          </cell>
        </row>
        <row r="1171">
          <cell r="D1171" t="str">
            <v>F102x</v>
          </cell>
          <cell r="E1171" t="str">
            <v>F102x</v>
          </cell>
          <cell r="F1171" t="str">
            <v>F102x</v>
          </cell>
          <cell r="G1171" t="str">
            <v>F102x</v>
          </cell>
        </row>
        <row r="1172">
          <cell r="D1172" t="str">
            <v>F102x</v>
          </cell>
          <cell r="E1172" t="str">
            <v>F102x</v>
          </cell>
          <cell r="F1172" t="str">
            <v>F102x</v>
          </cell>
          <cell r="G1172" t="str">
            <v>F102x</v>
          </cell>
        </row>
        <row r="1177">
          <cell r="D1177" t="str">
            <v>F137x</v>
          </cell>
          <cell r="E1177" t="str">
            <v>F137x</v>
          </cell>
          <cell r="F1177" t="str">
            <v>F137x</v>
          </cell>
          <cell r="G1177" t="str">
            <v>F137x</v>
          </cell>
        </row>
        <row r="1180">
          <cell r="D1180" t="str">
            <v>F10</v>
          </cell>
          <cell r="E1180" t="str">
            <v>F10</v>
          </cell>
          <cell r="F1180" t="str">
            <v>F10</v>
          </cell>
          <cell r="G1180" t="str">
            <v>F10</v>
          </cell>
        </row>
        <row r="1182">
          <cell r="D1182" t="str">
            <v>F10</v>
          </cell>
          <cell r="E1182" t="str">
            <v>F10</v>
          </cell>
          <cell r="F1182" t="str">
            <v>F10</v>
          </cell>
          <cell r="G1182" t="str">
            <v>F10</v>
          </cell>
        </row>
        <row r="1184">
          <cell r="D1184" t="str">
            <v>F30</v>
          </cell>
          <cell r="E1184" t="str">
            <v>F30</v>
          </cell>
          <cell r="F1184" t="str">
            <v>F30</v>
          </cell>
          <cell r="G1184" t="str">
            <v>F30</v>
          </cell>
        </row>
        <row r="1189">
          <cell r="D1189" t="str">
            <v>C</v>
          </cell>
          <cell r="E1189" t="str">
            <v>C</v>
          </cell>
          <cell r="F1189" t="str">
            <v>C</v>
          </cell>
          <cell r="G1189" t="str">
            <v>C</v>
          </cell>
        </row>
        <row r="1190">
          <cell r="D1190" t="str">
            <v>COS
Factor</v>
          </cell>
          <cell r="E1190" t="str">
            <v>COS
Factor</v>
          </cell>
          <cell r="F1190" t="str">
            <v>COS
Factor</v>
          </cell>
          <cell r="G1190" t="str">
            <v>COS
Factor</v>
          </cell>
        </row>
        <row r="1192">
          <cell r="D1192" t="str">
            <v>F51</v>
          </cell>
          <cell r="E1192" t="str">
            <v>F51</v>
          </cell>
          <cell r="F1192" t="str">
            <v>F51</v>
          </cell>
          <cell r="G1192" t="str">
            <v>F51</v>
          </cell>
        </row>
        <row r="1194">
          <cell r="D1194" t="str">
            <v>F102x</v>
          </cell>
          <cell r="E1194" t="str">
            <v>F102x</v>
          </cell>
          <cell r="F1194" t="str">
            <v>F102x</v>
          </cell>
          <cell r="G1194" t="str">
            <v>F102x</v>
          </cell>
        </row>
        <row r="1196">
          <cell r="D1196" t="str">
            <v>F102x</v>
          </cell>
          <cell r="E1196" t="str">
            <v>F102x</v>
          </cell>
          <cell r="F1196" t="str">
            <v>F102x</v>
          </cell>
          <cell r="G1196" t="str">
            <v>F102x</v>
          </cell>
        </row>
        <row r="1198">
          <cell r="D1198" t="str">
            <v>F102x</v>
          </cell>
          <cell r="E1198" t="str">
            <v>F102x</v>
          </cell>
          <cell r="F1198" t="str">
            <v>F102x</v>
          </cell>
          <cell r="G1198" t="str">
            <v>F102x</v>
          </cell>
        </row>
        <row r="1200">
          <cell r="D1200" t="str">
            <v>F30</v>
          </cell>
          <cell r="E1200" t="str">
            <v>F30</v>
          </cell>
          <cell r="F1200" t="str">
            <v>F30</v>
          </cell>
          <cell r="G1200" t="str">
            <v>F30</v>
          </cell>
        </row>
        <row r="1202">
          <cell r="D1202" t="str">
            <v>F10</v>
          </cell>
          <cell r="E1202" t="str">
            <v>F10</v>
          </cell>
          <cell r="F1202" t="str">
            <v>F10</v>
          </cell>
          <cell r="G1202" t="str">
            <v>F10</v>
          </cell>
        </row>
        <row r="1204">
          <cell r="D1204" t="str">
            <v>F30</v>
          </cell>
          <cell r="E1204" t="str">
            <v>F30</v>
          </cell>
          <cell r="F1204" t="str">
            <v>F30</v>
          </cell>
          <cell r="G1204" t="str">
            <v>F30</v>
          </cell>
        </row>
        <row r="1205">
          <cell r="D1205" t="str">
            <v>F102x</v>
          </cell>
          <cell r="E1205" t="str">
            <v>F102x</v>
          </cell>
          <cell r="F1205" t="str">
            <v>F102x</v>
          </cell>
          <cell r="G1205" t="str">
            <v>F102x</v>
          </cell>
        </row>
        <row r="1207">
          <cell r="D1207" t="str">
            <v>F10</v>
          </cell>
          <cell r="E1207" t="str">
            <v>F10</v>
          </cell>
          <cell r="F1207" t="str">
            <v>F10</v>
          </cell>
          <cell r="G1207" t="str">
            <v>F10</v>
          </cell>
        </row>
        <row r="1209">
          <cell r="D1209" t="str">
            <v>F50</v>
          </cell>
          <cell r="E1209" t="str">
            <v>F50</v>
          </cell>
          <cell r="F1209" t="str">
            <v>F50</v>
          </cell>
          <cell r="G1209" t="str">
            <v>F50</v>
          </cell>
        </row>
        <row r="1211">
          <cell r="D1211" t="str">
            <v>F30</v>
          </cell>
          <cell r="E1211" t="str">
            <v>F30</v>
          </cell>
          <cell r="F1211" t="str">
            <v>F30</v>
          </cell>
          <cell r="G1211" t="str">
            <v>F30</v>
          </cell>
        </row>
        <row r="1213">
          <cell r="D1213" t="str">
            <v>F10</v>
          </cell>
          <cell r="E1213" t="str">
            <v>F10</v>
          </cell>
          <cell r="F1213" t="str">
            <v>F10</v>
          </cell>
          <cell r="G1213" t="str">
            <v>F10</v>
          </cell>
        </row>
        <row r="1215">
          <cell r="D1215" t="str">
            <v>F104x</v>
          </cell>
          <cell r="E1215" t="str">
            <v>F104x</v>
          </cell>
          <cell r="F1215" t="str">
            <v>F104x</v>
          </cell>
          <cell r="G1215" t="str">
            <v>F104x</v>
          </cell>
        </row>
        <row r="1216">
          <cell r="D1216" t="str">
            <v>F42</v>
          </cell>
          <cell r="E1216" t="str">
            <v>F42</v>
          </cell>
          <cell r="F1216" t="str">
            <v>F42</v>
          </cell>
          <cell r="G1216" t="str">
            <v>F42</v>
          </cell>
        </row>
        <row r="1217">
          <cell r="D1217" t="str">
            <v>F138x</v>
          </cell>
          <cell r="E1217" t="str">
            <v>F138x</v>
          </cell>
          <cell r="F1217" t="str">
            <v>F138x</v>
          </cell>
          <cell r="G1217" t="str">
            <v>F138x</v>
          </cell>
        </row>
        <row r="1218">
          <cell r="D1218" t="str">
            <v>F104x</v>
          </cell>
          <cell r="E1218" t="str">
            <v>F104x</v>
          </cell>
          <cell r="F1218" t="str">
            <v>F104x</v>
          </cell>
          <cell r="G1218" t="str">
            <v>F104x</v>
          </cell>
        </row>
        <row r="1219">
          <cell r="D1219" t="str">
            <v>F141</v>
          </cell>
          <cell r="E1219" t="str">
            <v>F141</v>
          </cell>
          <cell r="F1219" t="str">
            <v>F141</v>
          </cell>
          <cell r="G1219" t="str">
            <v>F141</v>
          </cell>
        </row>
        <row r="1220">
          <cell r="D1220" t="str">
            <v>F104x</v>
          </cell>
          <cell r="E1220" t="str">
            <v>F104x</v>
          </cell>
          <cell r="F1220" t="str">
            <v>F104x</v>
          </cell>
          <cell r="G1220" t="str">
            <v>F104x</v>
          </cell>
        </row>
        <row r="1221">
          <cell r="D1221" t="str">
            <v>F104x</v>
          </cell>
          <cell r="E1221" t="str">
            <v>F104x</v>
          </cell>
          <cell r="F1221" t="str">
            <v>F104x</v>
          </cell>
          <cell r="G1221" t="str">
            <v>F104x</v>
          </cell>
        </row>
        <row r="1222">
          <cell r="D1222" t="str">
            <v>F104x</v>
          </cell>
          <cell r="E1222" t="str">
            <v>F104x</v>
          </cell>
          <cell r="F1222" t="str">
            <v>F104x</v>
          </cell>
          <cell r="G1222" t="str">
            <v>F104x</v>
          </cell>
        </row>
        <row r="1223">
          <cell r="D1223" t="str">
            <v>F104x</v>
          </cell>
          <cell r="E1223" t="str">
            <v>F104x</v>
          </cell>
          <cell r="F1223" t="str">
            <v>F104x</v>
          </cell>
          <cell r="G1223" t="str">
            <v>F104x</v>
          </cell>
        </row>
        <row r="1224">
          <cell r="D1224" t="str">
            <v>F104x</v>
          </cell>
          <cell r="E1224" t="str">
            <v>F104x</v>
          </cell>
          <cell r="F1224" t="str">
            <v>F104x</v>
          </cell>
          <cell r="G1224" t="str">
            <v>F104x</v>
          </cell>
        </row>
        <row r="1225">
          <cell r="D1225" t="str">
            <v>F104x</v>
          </cell>
          <cell r="E1225" t="str">
            <v>F104x</v>
          </cell>
          <cell r="F1225" t="str">
            <v>F104x</v>
          </cell>
          <cell r="G1225" t="str">
            <v>F104x</v>
          </cell>
        </row>
        <row r="1226">
          <cell r="D1226" t="str">
            <v>F10</v>
          </cell>
          <cell r="E1226" t="str">
            <v>F10</v>
          </cell>
          <cell r="F1226" t="str">
            <v>F102x</v>
          </cell>
          <cell r="G1226" t="str">
            <v>F10</v>
          </cell>
        </row>
        <row r="1229">
          <cell r="D1229" t="str">
            <v>F104x</v>
          </cell>
          <cell r="E1229" t="str">
            <v>F104x</v>
          </cell>
          <cell r="F1229" t="str">
            <v>F104x</v>
          </cell>
          <cell r="G1229" t="str">
            <v>F104x</v>
          </cell>
        </row>
        <row r="1231">
          <cell r="D1231" t="str">
            <v>F104x</v>
          </cell>
          <cell r="E1231" t="str">
            <v>F104x</v>
          </cell>
          <cell r="F1231" t="str">
            <v>F104x</v>
          </cell>
          <cell r="G1231" t="str">
            <v>F104x</v>
          </cell>
        </row>
        <row r="1232">
          <cell r="D1232" t="str">
            <v>F104x</v>
          </cell>
          <cell r="E1232" t="str">
            <v>F104x</v>
          </cell>
          <cell r="F1232" t="str">
            <v>F104x</v>
          </cell>
          <cell r="G1232" t="str">
            <v>F104x</v>
          </cell>
        </row>
        <row r="1233">
          <cell r="D1233" t="str">
            <v>F104x</v>
          </cell>
          <cell r="E1233" t="str">
            <v>F104x</v>
          </cell>
          <cell r="F1233" t="str">
            <v>F104x</v>
          </cell>
          <cell r="G1233" t="str">
            <v>F104x</v>
          </cell>
        </row>
        <row r="1234">
          <cell r="D1234" t="str">
            <v>F138x</v>
          </cell>
          <cell r="E1234" t="str">
            <v>F138x</v>
          </cell>
          <cell r="F1234" t="str">
            <v>F138x</v>
          </cell>
          <cell r="G1234" t="str">
            <v>F138x</v>
          </cell>
        </row>
        <row r="1235">
          <cell r="D1235" t="str">
            <v>F104x</v>
          </cell>
          <cell r="E1235" t="str">
            <v>F104x</v>
          </cell>
          <cell r="F1235" t="str">
            <v>F104x</v>
          </cell>
          <cell r="G1235" t="str">
            <v>F104x</v>
          </cell>
        </row>
        <row r="1236">
          <cell r="D1236" t="str">
            <v>F104x</v>
          </cell>
          <cell r="E1236" t="str">
            <v>F104x</v>
          </cell>
          <cell r="F1236" t="str">
            <v>F104x</v>
          </cell>
          <cell r="G1236" t="str">
            <v>F104x</v>
          </cell>
        </row>
        <row r="1237">
          <cell r="D1237" t="str">
            <v>F104x</v>
          </cell>
          <cell r="E1237" t="str">
            <v>F104x</v>
          </cell>
          <cell r="F1237" t="str">
            <v>F104x</v>
          </cell>
          <cell r="G1237" t="str">
            <v>F104x</v>
          </cell>
        </row>
        <row r="1238">
          <cell r="D1238" t="str">
            <v>F104x</v>
          </cell>
          <cell r="E1238" t="str">
            <v>F104x</v>
          </cell>
          <cell r="F1238" t="str">
            <v>F104x</v>
          </cell>
          <cell r="G1238" t="str">
            <v>F104x</v>
          </cell>
        </row>
        <row r="1239">
          <cell r="D1239" t="str">
            <v>F104x</v>
          </cell>
          <cell r="E1239" t="str">
            <v>F104x</v>
          </cell>
          <cell r="F1239" t="str">
            <v>F104x</v>
          </cell>
          <cell r="G1239" t="str">
            <v>F104x</v>
          </cell>
        </row>
        <row r="1240">
          <cell r="D1240" t="str">
            <v>F104x</v>
          </cell>
          <cell r="E1240" t="str">
            <v>F104x</v>
          </cell>
          <cell r="F1240" t="str">
            <v>F104x</v>
          </cell>
          <cell r="G1240" t="str">
            <v>F104x</v>
          </cell>
        </row>
        <row r="1241">
          <cell r="D1241" t="str">
            <v>F104x</v>
          </cell>
          <cell r="E1241" t="str">
            <v>F104x</v>
          </cell>
          <cell r="F1241" t="str">
            <v>F104x</v>
          </cell>
          <cell r="G1241" t="str">
            <v>F104x</v>
          </cell>
        </row>
        <row r="1242">
          <cell r="D1242" t="str">
            <v>F104x</v>
          </cell>
          <cell r="E1242" t="str">
            <v>F104x</v>
          </cell>
          <cell r="F1242" t="str">
            <v>F104x</v>
          </cell>
          <cell r="G1242" t="str">
            <v>F104x</v>
          </cell>
        </row>
        <row r="1243">
          <cell r="D1243" t="str">
            <v>F104x</v>
          </cell>
          <cell r="E1243" t="str">
            <v>F104x</v>
          </cell>
          <cell r="F1243" t="str">
            <v>F104x</v>
          </cell>
          <cell r="G1243" t="str">
            <v>F104x</v>
          </cell>
        </row>
        <row r="1244">
          <cell r="D1244" t="str">
            <v>F104x</v>
          </cell>
          <cell r="E1244" t="str">
            <v>F104x</v>
          </cell>
          <cell r="F1244" t="str">
            <v>F104x</v>
          </cell>
          <cell r="G1244" t="str">
            <v>F104x</v>
          </cell>
        </row>
        <row r="1245">
          <cell r="D1245" t="str">
            <v>F104x</v>
          </cell>
          <cell r="E1245" t="str">
            <v>F104x</v>
          </cell>
          <cell r="F1245" t="str">
            <v>F104x</v>
          </cell>
          <cell r="G1245" t="str">
            <v>F104x</v>
          </cell>
        </row>
        <row r="1249">
          <cell r="D1249" t="str">
            <v>F104x</v>
          </cell>
          <cell r="E1249" t="str">
            <v>F104x</v>
          </cell>
          <cell r="F1249" t="str">
            <v>F104x</v>
          </cell>
          <cell r="G1249" t="str">
            <v>F104x</v>
          </cell>
        </row>
        <row r="1250">
          <cell r="D1250" t="str">
            <v>F104x</v>
          </cell>
          <cell r="E1250" t="str">
            <v>F104x</v>
          </cell>
          <cell r="F1250" t="str">
            <v>F104x</v>
          </cell>
          <cell r="G1250" t="str">
            <v>F104x</v>
          </cell>
        </row>
        <row r="1251">
          <cell r="D1251" t="str">
            <v>F104x</v>
          </cell>
          <cell r="E1251" t="str">
            <v>F104x</v>
          </cell>
          <cell r="F1251" t="str">
            <v>F104x</v>
          </cell>
          <cell r="G1251" t="str">
            <v>F104x</v>
          </cell>
        </row>
        <row r="1252">
          <cell r="D1252" t="str">
            <v>F138x</v>
          </cell>
          <cell r="E1252" t="str">
            <v>F138x</v>
          </cell>
          <cell r="F1252" t="str">
            <v>F138x</v>
          </cell>
          <cell r="G1252" t="str">
            <v>F138x</v>
          </cell>
        </row>
        <row r="1253">
          <cell r="D1253" t="str">
            <v>F104x</v>
          </cell>
          <cell r="E1253" t="str">
            <v>F104x</v>
          </cell>
          <cell r="F1253" t="str">
            <v>F104x</v>
          </cell>
          <cell r="G1253" t="str">
            <v>F104x</v>
          </cell>
        </row>
        <row r="1254">
          <cell r="D1254" t="str">
            <v>F104x</v>
          </cell>
          <cell r="E1254" t="str">
            <v>F104x</v>
          </cell>
          <cell r="F1254" t="str">
            <v>F104x</v>
          </cell>
          <cell r="G1254" t="str">
            <v>F104x</v>
          </cell>
        </row>
        <row r="1255">
          <cell r="D1255" t="str">
            <v>F104x</v>
          </cell>
          <cell r="E1255" t="str">
            <v>F104x</v>
          </cell>
          <cell r="F1255" t="str">
            <v>F104x</v>
          </cell>
          <cell r="G1255" t="str">
            <v>F104x</v>
          </cell>
        </row>
        <row r="1256">
          <cell r="D1256" t="str">
            <v>F104x</v>
          </cell>
          <cell r="E1256" t="str">
            <v>F104x</v>
          </cell>
          <cell r="F1256" t="str">
            <v>F104x</v>
          </cell>
          <cell r="G1256" t="str">
            <v>F104x</v>
          </cell>
        </row>
        <row r="1257">
          <cell r="D1257" t="str">
            <v>F104x</v>
          </cell>
          <cell r="E1257" t="str">
            <v>F104x</v>
          </cell>
          <cell r="F1257" t="str">
            <v>F104x</v>
          </cell>
          <cell r="G1257" t="str">
            <v>F104x</v>
          </cell>
        </row>
        <row r="1258">
          <cell r="D1258" t="str">
            <v>F104x</v>
          </cell>
          <cell r="E1258" t="str">
            <v>F104x</v>
          </cell>
          <cell r="F1258" t="str">
            <v>F104x</v>
          </cell>
          <cell r="G1258" t="str">
            <v>F104x</v>
          </cell>
        </row>
        <row r="1261">
          <cell r="D1261" t="str">
            <v>F104x</v>
          </cell>
          <cell r="E1261" t="str">
            <v>F104x</v>
          </cell>
          <cell r="F1261" t="str">
            <v>F104x</v>
          </cell>
          <cell r="G1261" t="str">
            <v>F104x</v>
          </cell>
        </row>
        <row r="1267">
          <cell r="D1267" t="str">
            <v>F10</v>
          </cell>
          <cell r="E1267" t="str">
            <v>F10</v>
          </cell>
          <cell r="F1267" t="str">
            <v>F10</v>
          </cell>
          <cell r="G1267" t="str">
            <v>F10</v>
          </cell>
        </row>
        <row r="1269">
          <cell r="D1269" t="str">
            <v>F10</v>
          </cell>
          <cell r="E1269" t="str">
            <v>F10</v>
          </cell>
          <cell r="F1269" t="str">
            <v>F10</v>
          </cell>
          <cell r="G1269" t="str">
            <v>F10</v>
          </cell>
        </row>
        <row r="1271">
          <cell r="D1271" t="str">
            <v>F10</v>
          </cell>
          <cell r="E1271" t="str">
            <v>F10</v>
          </cell>
          <cell r="F1271" t="str">
            <v>F10</v>
          </cell>
          <cell r="G1271" t="str">
            <v>F10</v>
          </cell>
        </row>
        <row r="1273">
          <cell r="D1273" t="str">
            <v>F10</v>
          </cell>
          <cell r="E1273" t="str">
            <v>F10</v>
          </cell>
          <cell r="F1273" t="str">
            <v>F10</v>
          </cell>
          <cell r="G1273" t="str">
            <v>F10</v>
          </cell>
        </row>
        <row r="1274">
          <cell r="D1274" t="str">
            <v>F10</v>
          </cell>
          <cell r="E1274" t="str">
            <v>F10</v>
          </cell>
          <cell r="F1274" t="str">
            <v>F10</v>
          </cell>
          <cell r="G1274" t="str">
            <v>F10</v>
          </cell>
        </row>
        <row r="1275">
          <cell r="D1275" t="str">
            <v>F10</v>
          </cell>
          <cell r="E1275" t="str">
            <v>F10</v>
          </cell>
          <cell r="F1275" t="str">
            <v>F10</v>
          </cell>
          <cell r="G1275" t="str">
            <v>F10</v>
          </cell>
        </row>
        <row r="1276">
          <cell r="D1276" t="str">
            <v>F10</v>
          </cell>
          <cell r="E1276" t="str">
            <v>F10</v>
          </cell>
          <cell r="F1276" t="str">
            <v>F10</v>
          </cell>
          <cell r="G1276" t="str">
            <v>F10</v>
          </cell>
        </row>
        <row r="1277">
          <cell r="D1277" t="str">
            <v>F10</v>
          </cell>
          <cell r="E1277" t="str">
            <v>F10</v>
          </cell>
          <cell r="F1277" t="str">
            <v>F10</v>
          </cell>
          <cell r="G1277" t="str">
            <v>F10</v>
          </cell>
        </row>
        <row r="1280">
          <cell r="D1280" t="str">
            <v>F10</v>
          </cell>
          <cell r="E1280" t="str">
            <v>F10</v>
          </cell>
          <cell r="F1280" t="str">
            <v>F10</v>
          </cell>
          <cell r="G1280" t="str">
            <v>F10</v>
          </cell>
        </row>
        <row r="1289">
          <cell r="D1289" t="str">
            <v>F106</v>
          </cell>
          <cell r="E1289" t="str">
            <v>F106</v>
          </cell>
          <cell r="F1289" t="str">
            <v>F106</v>
          </cell>
          <cell r="G1289" t="str">
            <v>F106</v>
          </cell>
        </row>
        <row r="1294">
          <cell r="D1294" t="str">
            <v>F118</v>
          </cell>
          <cell r="E1294" t="str">
            <v>F118</v>
          </cell>
          <cell r="F1294" t="str">
            <v>F118</v>
          </cell>
          <cell r="G1294" t="str">
            <v>F118</v>
          </cell>
        </row>
        <row r="1296">
          <cell r="D1296" t="str">
            <v>F119</v>
          </cell>
          <cell r="E1296" t="str">
            <v>F119</v>
          </cell>
          <cell r="F1296" t="str">
            <v>F119</v>
          </cell>
          <cell r="G1296" t="str">
            <v>F119</v>
          </cell>
        </row>
        <row r="1298">
          <cell r="D1298" t="str">
            <v>F120</v>
          </cell>
          <cell r="E1298" t="str">
            <v>F120</v>
          </cell>
          <cell r="F1298" t="str">
            <v>F120</v>
          </cell>
          <cell r="G1298" t="str">
            <v>F120</v>
          </cell>
        </row>
        <row r="1302">
          <cell r="D1302" t="str">
            <v>C</v>
          </cell>
          <cell r="E1302" t="str">
            <v>C</v>
          </cell>
          <cell r="F1302" t="str">
            <v>C</v>
          </cell>
          <cell r="G1302" t="str">
            <v>C</v>
          </cell>
        </row>
        <row r="1303">
          <cell r="D1303" t="str">
            <v>COS
Factor</v>
          </cell>
          <cell r="E1303" t="str">
            <v>COS
Factor</v>
          </cell>
          <cell r="F1303" t="str">
            <v>COS
Factor</v>
          </cell>
          <cell r="G1303" t="str">
            <v>COS
Factor</v>
          </cell>
        </row>
        <row r="1305">
          <cell r="D1305" t="str">
            <v>F121</v>
          </cell>
          <cell r="E1305" t="str">
            <v>F121</v>
          </cell>
          <cell r="F1305" t="str">
            <v>F121</v>
          </cell>
          <cell r="G1305" t="str">
            <v>F121</v>
          </cell>
        </row>
        <row r="1307">
          <cell r="D1307" t="str">
            <v>F122</v>
          </cell>
          <cell r="E1307" t="str">
            <v>F122</v>
          </cell>
          <cell r="F1307" t="str">
            <v>F122</v>
          </cell>
          <cell r="G1307" t="str">
            <v>F122</v>
          </cell>
        </row>
        <row r="1309">
          <cell r="D1309" t="str">
            <v>F123</v>
          </cell>
          <cell r="E1309" t="str">
            <v>F123</v>
          </cell>
          <cell r="F1309" t="str">
            <v>F123</v>
          </cell>
          <cell r="G1309" t="str">
            <v>F123</v>
          </cell>
        </row>
        <row r="1311">
          <cell r="D1311" t="str">
            <v>F124</v>
          </cell>
          <cell r="E1311" t="str">
            <v>F124</v>
          </cell>
          <cell r="F1311" t="str">
            <v>F124</v>
          </cell>
          <cell r="G1311" t="str">
            <v>F124</v>
          </cell>
        </row>
        <row r="1313">
          <cell r="D1313" t="str">
            <v>F125</v>
          </cell>
          <cell r="E1313" t="str">
            <v>F125</v>
          </cell>
          <cell r="F1313" t="str">
            <v>F125</v>
          </cell>
          <cell r="G1313" t="str">
            <v>F125</v>
          </cell>
        </row>
        <row r="1315">
          <cell r="D1315" t="str">
            <v>F126</v>
          </cell>
          <cell r="E1315" t="str">
            <v>F126</v>
          </cell>
          <cell r="F1315" t="str">
            <v>F126</v>
          </cell>
          <cell r="G1315" t="str">
            <v>F126</v>
          </cell>
        </row>
        <row r="1317">
          <cell r="D1317" t="str">
            <v>F127</v>
          </cell>
          <cell r="E1317" t="str">
            <v>F127</v>
          </cell>
          <cell r="F1317" t="str">
            <v>F127</v>
          </cell>
          <cell r="G1317" t="str">
            <v>F127</v>
          </cell>
        </row>
        <row r="1319">
          <cell r="D1319" t="str">
            <v>F128</v>
          </cell>
          <cell r="E1319" t="str">
            <v>F128</v>
          </cell>
          <cell r="F1319" t="str">
            <v>F128</v>
          </cell>
          <cell r="G1319" t="str">
            <v>F128</v>
          </cell>
        </row>
        <row r="1321">
          <cell r="D1321" t="str">
            <v>F129</v>
          </cell>
          <cell r="E1321" t="str">
            <v>F129</v>
          </cell>
          <cell r="F1321" t="str">
            <v>F129</v>
          </cell>
          <cell r="G1321" t="str">
            <v>F129</v>
          </cell>
        </row>
        <row r="1323">
          <cell r="D1323" t="str">
            <v>F130</v>
          </cell>
          <cell r="E1323" t="str">
            <v>F130</v>
          </cell>
          <cell r="F1323" t="str">
            <v>F130</v>
          </cell>
          <cell r="G1323" t="str">
            <v>F130</v>
          </cell>
        </row>
        <row r="1325">
          <cell r="D1325" t="str">
            <v>F121</v>
          </cell>
          <cell r="E1325" t="str">
            <v>F121</v>
          </cell>
          <cell r="F1325" t="str">
            <v>F121</v>
          </cell>
          <cell r="G1325" t="str">
            <v>F121</v>
          </cell>
        </row>
        <row r="1327">
          <cell r="D1327" t="str">
            <v>F120</v>
          </cell>
          <cell r="E1327" t="str">
            <v>F120</v>
          </cell>
          <cell r="F1327" t="str">
            <v>F120</v>
          </cell>
          <cell r="G1327" t="str">
            <v>F120</v>
          </cell>
        </row>
        <row r="1329">
          <cell r="D1329" t="str">
            <v>F102x</v>
          </cell>
          <cell r="E1329" t="str">
            <v>F102x</v>
          </cell>
          <cell r="F1329" t="str">
            <v>F102x</v>
          </cell>
          <cell r="G1329" t="str">
            <v>F102x</v>
          </cell>
        </row>
        <row r="1336">
          <cell r="D1336" t="str">
            <v>F107x</v>
          </cell>
          <cell r="E1336" t="str">
            <v>F107x</v>
          </cell>
          <cell r="F1336" t="str">
            <v>F107x</v>
          </cell>
          <cell r="G1336" t="str">
            <v>F107x</v>
          </cell>
        </row>
        <row r="1337">
          <cell r="D1337" t="str">
            <v>F105x</v>
          </cell>
          <cell r="E1337" t="str">
            <v>F105x</v>
          </cell>
          <cell r="F1337" t="str">
            <v>F105x</v>
          </cell>
          <cell r="G1337" t="str">
            <v>F105x</v>
          </cell>
        </row>
        <row r="1338">
          <cell r="D1338" t="str">
            <v>F105x</v>
          </cell>
          <cell r="E1338" t="str">
            <v>F105x</v>
          </cell>
          <cell r="F1338" t="str">
            <v>F105x</v>
          </cell>
          <cell r="G1338" t="str">
            <v>F105x</v>
          </cell>
        </row>
        <row r="1339">
          <cell r="D1339" t="str">
            <v>F105x</v>
          </cell>
          <cell r="E1339" t="str">
            <v>F105x</v>
          </cell>
          <cell r="F1339" t="str">
            <v>F105x</v>
          </cell>
          <cell r="G1339" t="str">
            <v>F105x</v>
          </cell>
        </row>
        <row r="1340">
          <cell r="D1340" t="str">
            <v>F42</v>
          </cell>
          <cell r="E1340" t="str">
            <v>F42</v>
          </cell>
          <cell r="F1340" t="str">
            <v>F42</v>
          </cell>
          <cell r="G1340" t="str">
            <v>F42</v>
          </cell>
        </row>
        <row r="1341">
          <cell r="D1341" t="str">
            <v>F102x</v>
          </cell>
          <cell r="E1341" t="str">
            <v>F102x</v>
          </cell>
          <cell r="F1341" t="str">
            <v>F102x</v>
          </cell>
          <cell r="G1341" t="str">
            <v>F102x</v>
          </cell>
        </row>
        <row r="1342">
          <cell r="D1342" t="str">
            <v>F30</v>
          </cell>
          <cell r="E1342" t="str">
            <v>F30</v>
          </cell>
          <cell r="F1342" t="str">
            <v>F30</v>
          </cell>
          <cell r="G1342" t="str">
            <v>F30</v>
          </cell>
        </row>
        <row r="1343">
          <cell r="D1343" t="str">
            <v>F10</v>
          </cell>
          <cell r="E1343" t="str">
            <v>F10</v>
          </cell>
          <cell r="F1343" t="str">
            <v>F105x</v>
          </cell>
          <cell r="G1343" t="str">
            <v>F10</v>
          </cell>
        </row>
        <row r="1344">
          <cell r="D1344" t="str">
            <v>F10</v>
          </cell>
          <cell r="E1344" t="str">
            <v>F10</v>
          </cell>
          <cell r="F1344" t="str">
            <v>F105x</v>
          </cell>
          <cell r="G1344" t="str">
            <v>F10</v>
          </cell>
        </row>
        <row r="1347">
          <cell r="D1347" t="str">
            <v>F30</v>
          </cell>
          <cell r="E1347" t="str">
            <v>F30</v>
          </cell>
          <cell r="F1347" t="str">
            <v>F30</v>
          </cell>
          <cell r="G1347" t="str">
            <v>F30</v>
          </cell>
        </row>
        <row r="1349">
          <cell r="D1349" t="str">
            <v>F30</v>
          </cell>
          <cell r="E1349" t="str">
            <v>F30</v>
          </cell>
          <cell r="F1349" t="str">
            <v>F30</v>
          </cell>
          <cell r="G1349" t="str">
            <v>F30</v>
          </cell>
        </row>
        <row r="1350">
          <cell r="D1350" t="str">
            <v>F30</v>
          </cell>
          <cell r="E1350" t="str">
            <v>F30</v>
          </cell>
          <cell r="F1350" t="str">
            <v>F30</v>
          </cell>
          <cell r="G1350" t="str">
            <v>F30</v>
          </cell>
        </row>
        <row r="1352">
          <cell r="D1352" t="str">
            <v>F30</v>
          </cell>
          <cell r="E1352" t="str">
            <v>F30</v>
          </cell>
          <cell r="F1352" t="str">
            <v>F30</v>
          </cell>
          <cell r="G1352" t="str">
            <v>F30</v>
          </cell>
        </row>
        <row r="1353">
          <cell r="D1353" t="str">
            <v>F30</v>
          </cell>
          <cell r="E1353" t="str">
            <v>F30</v>
          </cell>
          <cell r="F1353" t="str">
            <v>F30</v>
          </cell>
          <cell r="G1353" t="str">
            <v>F30</v>
          </cell>
        </row>
        <row r="1354">
          <cell r="D1354" t="str">
            <v>F30</v>
          </cell>
          <cell r="E1354" t="str">
            <v>F30</v>
          </cell>
          <cell r="F1354" t="str">
            <v>F30</v>
          </cell>
          <cell r="G1354" t="str">
            <v>F30</v>
          </cell>
        </row>
        <row r="1364">
          <cell r="D1364" t="str">
            <v>F10</v>
          </cell>
          <cell r="E1364" t="str">
            <v>F10</v>
          </cell>
          <cell r="F1364" t="str">
            <v>F10</v>
          </cell>
          <cell r="G1364" t="str">
            <v>F10</v>
          </cell>
        </row>
        <row r="1367">
          <cell r="D1367" t="str">
            <v>F108x</v>
          </cell>
          <cell r="E1367" t="str">
            <v>F108x</v>
          </cell>
          <cell r="F1367" t="str">
            <v>F108x</v>
          </cell>
          <cell r="G1367" t="str">
            <v>F108x</v>
          </cell>
        </row>
        <row r="1368">
          <cell r="D1368" t="str">
            <v>F40</v>
          </cell>
          <cell r="E1368" t="str">
            <v>F40</v>
          </cell>
          <cell r="F1368" t="str">
            <v>F40</v>
          </cell>
          <cell r="G1368" t="str">
            <v>F40</v>
          </cell>
        </row>
        <row r="1369">
          <cell r="D1369" t="str">
            <v>F108x</v>
          </cell>
          <cell r="E1369" t="str">
            <v>F108x</v>
          </cell>
          <cell r="F1369" t="str">
            <v>F108x</v>
          </cell>
          <cell r="G1369" t="str">
            <v>F108x</v>
          </cell>
        </row>
        <row r="1370">
          <cell r="D1370" t="str">
            <v>F108x</v>
          </cell>
          <cell r="E1370" t="str">
            <v>F108x</v>
          </cell>
          <cell r="F1370" t="str">
            <v>F108x</v>
          </cell>
          <cell r="G1370" t="str">
            <v>F108x</v>
          </cell>
        </row>
        <row r="1371">
          <cell r="D1371" t="str">
            <v>F108x</v>
          </cell>
          <cell r="E1371" t="str">
            <v>F108x</v>
          </cell>
          <cell r="F1371" t="str">
            <v>F108x</v>
          </cell>
          <cell r="G1371" t="str">
            <v>F108x</v>
          </cell>
        </row>
        <row r="1374">
          <cell r="D1374" t="str">
            <v>F10</v>
          </cell>
          <cell r="E1374" t="str">
            <v>F10</v>
          </cell>
          <cell r="F1374" t="str">
            <v>F10</v>
          </cell>
          <cell r="G1374" t="str">
            <v>F10</v>
          </cell>
        </row>
        <row r="1377">
          <cell r="D1377" t="str">
            <v>F107x</v>
          </cell>
          <cell r="E1377" t="str">
            <v>F107x</v>
          </cell>
          <cell r="F1377" t="str">
            <v>F107x</v>
          </cell>
          <cell r="G1377" t="str">
            <v>F107x</v>
          </cell>
        </row>
        <row r="1378">
          <cell r="D1378" t="str">
            <v>F105x</v>
          </cell>
          <cell r="E1378" t="str">
            <v>F105x</v>
          </cell>
          <cell r="F1378" t="str">
            <v>F105x</v>
          </cell>
          <cell r="G1378" t="str">
            <v>F105x</v>
          </cell>
        </row>
        <row r="1379">
          <cell r="D1379" t="str">
            <v>F105x</v>
          </cell>
          <cell r="E1379" t="str">
            <v>F105x</v>
          </cell>
          <cell r="F1379" t="str">
            <v>F105x</v>
          </cell>
          <cell r="G1379" t="str">
            <v>F105x</v>
          </cell>
        </row>
        <row r="1380">
          <cell r="D1380" t="str">
            <v>F30</v>
          </cell>
          <cell r="E1380" t="str">
            <v>F30</v>
          </cell>
          <cell r="F1380" t="str">
            <v>F30</v>
          </cell>
          <cell r="G1380" t="str">
            <v>F30</v>
          </cell>
        </row>
        <row r="1381">
          <cell r="D1381" t="str">
            <v>F105x</v>
          </cell>
          <cell r="E1381" t="str">
            <v>F105x</v>
          </cell>
          <cell r="F1381" t="str">
            <v>F105x</v>
          </cell>
          <cell r="G1381" t="str">
            <v>F105x</v>
          </cell>
        </row>
        <row r="1382">
          <cell r="D1382" t="str">
            <v>F105x</v>
          </cell>
          <cell r="E1382" t="str">
            <v>F105x</v>
          </cell>
          <cell r="F1382" t="str">
            <v>F105x</v>
          </cell>
          <cell r="G1382" t="str">
            <v>F105x</v>
          </cell>
        </row>
        <row r="1383">
          <cell r="D1383" t="str">
            <v>F105x</v>
          </cell>
          <cell r="E1383" t="str">
            <v>F105x</v>
          </cell>
          <cell r="F1383" t="str">
            <v>F105x</v>
          </cell>
          <cell r="G1383" t="str">
            <v>F105x</v>
          </cell>
        </row>
        <row r="1384">
          <cell r="D1384" t="str">
            <v>F42</v>
          </cell>
          <cell r="E1384" t="str">
            <v>F42</v>
          </cell>
          <cell r="F1384" t="str">
            <v>F42</v>
          </cell>
          <cell r="G1384" t="str">
            <v>F42</v>
          </cell>
        </row>
        <row r="1385">
          <cell r="D1385" t="str">
            <v>F105x</v>
          </cell>
          <cell r="E1385" t="str">
            <v>F105x</v>
          </cell>
          <cell r="F1385" t="str">
            <v>F105x</v>
          </cell>
          <cell r="G1385" t="str">
            <v>F105x</v>
          </cell>
        </row>
        <row r="1386">
          <cell r="D1386" t="str">
            <v>F10</v>
          </cell>
          <cell r="E1386" t="str">
            <v>F10</v>
          </cell>
          <cell r="F1386" t="str">
            <v>F105x</v>
          </cell>
          <cell r="G1386" t="str">
            <v>F10</v>
          </cell>
        </row>
        <row r="1387">
          <cell r="D1387" t="str">
            <v>F102x</v>
          </cell>
          <cell r="E1387" t="str">
            <v>F102x</v>
          </cell>
          <cell r="F1387" t="str">
            <v>F102x</v>
          </cell>
          <cell r="G1387" t="str">
            <v>F102x</v>
          </cell>
        </row>
        <row r="1390">
          <cell r="D1390" t="str">
            <v>F30</v>
          </cell>
          <cell r="E1390" t="str">
            <v>F30</v>
          </cell>
          <cell r="F1390" t="str">
            <v>F30</v>
          </cell>
          <cell r="G1390" t="str">
            <v>F30</v>
          </cell>
        </row>
      </sheetData>
      <sheetData sheetId="32">
        <row r="13">
          <cell r="F13" t="str">
            <v>Residential
Sch 1</v>
          </cell>
          <cell r="G13" t="str">
            <v>General
Large Dist.
Sch 6</v>
          </cell>
          <cell r="H13" t="str">
            <v>General
+1 MW
Sch 8</v>
          </cell>
          <cell r="I13" t="str">
            <v>Street &amp; Area
Lighting
Sch. 7,11,12</v>
          </cell>
          <cell r="J13" t="str">
            <v>General
Trans
Sch 9</v>
          </cell>
          <cell r="K13" t="str">
            <v>Irrigation
Sch 10</v>
          </cell>
          <cell r="L13" t="str">
            <v>Traffic
Signals
Sch 15</v>
          </cell>
          <cell r="M13" t="str">
            <v>Outdoor
Lighting
Sch 15</v>
          </cell>
          <cell r="N13" t="str">
            <v>General
Small Dist.
Sch 23</v>
          </cell>
          <cell r="O13" t="str">
            <v>Industrial
Cust 1</v>
          </cell>
          <cell r="P13" t="str">
            <v>Industrial
Cust 2</v>
          </cell>
        </row>
        <row r="15">
          <cell r="A15" t="str">
            <v>F10</v>
          </cell>
          <cell r="F15">
            <v>0.35168463527059213</v>
          </cell>
          <cell r="G15">
            <v>0.28313128853342306</v>
          </cell>
          <cell r="H15">
            <v>8.1424790189725899E-2</v>
          </cell>
          <cell r="I15">
            <v>1.2478813256810973E-3</v>
          </cell>
          <cell r="J15">
            <v>0.16806848049386075</v>
          </cell>
          <cell r="K15">
            <v>9.8328815055880991E-3</v>
          </cell>
          <cell r="L15">
            <v>2.7980585184703534E-4</v>
          </cell>
          <cell r="M15">
            <v>2.9956149181159389E-4</v>
          </cell>
          <cell r="N15">
            <v>6.2875740050056708E-2</v>
          </cell>
          <cell r="O15">
            <v>2.3443579276049176E-2</v>
          </cell>
          <cell r="P15">
            <v>1.7711356011364289E-2</v>
          </cell>
        </row>
        <row r="16">
          <cell r="A16" t="str">
            <v>F11</v>
          </cell>
          <cell r="F16">
            <v>0.33447661388918959</v>
          </cell>
          <cell r="G16">
            <v>0.28164044438379354</v>
          </cell>
          <cell r="H16">
            <v>8.3926885142656865E-2</v>
          </cell>
          <cell r="I16">
            <v>1.9179818032259838E-3</v>
          </cell>
          <cell r="J16">
            <v>0.17749228194257013</v>
          </cell>
          <cell r="K16">
            <v>1.0487314496994702E-2</v>
          </cell>
          <cell r="L16">
            <v>2.9887979804083399E-4</v>
          </cell>
          <cell r="M16">
            <v>4.3158063062357212E-4</v>
          </cell>
          <cell r="N16">
            <v>6.2618523507658674E-2</v>
          </cell>
          <cell r="O16">
            <v>2.4380242099547603E-2</v>
          </cell>
          <cell r="P16">
            <v>2.2329252305698388E-2</v>
          </cell>
        </row>
        <row r="17">
          <cell r="A17" t="str">
            <v>F12</v>
          </cell>
          <cell r="F17">
            <v>0.36889265665199467</v>
          </cell>
          <cell r="G17">
            <v>0.28462213268305264</v>
          </cell>
          <cell r="H17">
            <v>7.8922695236794932E-2</v>
          </cell>
          <cell r="I17">
            <v>5.7778084813621096E-4</v>
          </cell>
          <cell r="J17">
            <v>0.15864467904515134</v>
          </cell>
          <cell r="K17">
            <v>9.1784485141814965E-3</v>
          </cell>
          <cell r="L17">
            <v>2.607319056532367E-4</v>
          </cell>
          <cell r="M17">
            <v>1.6754235299961564E-4</v>
          </cell>
          <cell r="N17">
            <v>6.3132956592454728E-2</v>
          </cell>
          <cell r="O17">
            <v>2.2506916452550756E-2</v>
          </cell>
          <cell r="P17">
            <v>1.3093459717030194E-2</v>
          </cell>
        </row>
        <row r="18">
          <cell r="A18" t="str">
            <v>F20</v>
          </cell>
          <cell r="F18">
            <v>0.50506959036616705</v>
          </cell>
          <cell r="G18">
            <v>0.32034651088753835</v>
          </cell>
          <cell r="H18">
            <v>7.8652772119450987E-2</v>
          </cell>
          <cell r="I18">
            <v>2.3840940669907123E-4</v>
          </cell>
          <cell r="J18">
            <v>0</v>
          </cell>
          <cell r="K18">
            <v>1.6954496826251903E-2</v>
          </cell>
          <cell r="L18">
            <v>2.5483152491394593E-4</v>
          </cell>
          <cell r="M18">
            <v>7.9119582961605163E-5</v>
          </cell>
          <cell r="N18">
            <v>7.8404269286017098E-2</v>
          </cell>
          <cell r="O18">
            <v>0</v>
          </cell>
          <cell r="P18">
            <v>0</v>
          </cell>
        </row>
        <row r="19">
          <cell r="A19" t="str">
            <v>F21</v>
          </cell>
          <cell r="F19">
            <v>0.60532067050441529</v>
          </cell>
          <cell r="G19">
            <v>0.24431549084671556</v>
          </cell>
          <cell r="H19">
            <v>4.8807793999735068E-2</v>
          </cell>
          <cell r="I19">
            <v>2.358058237204854E-3</v>
          </cell>
          <cell r="J19">
            <v>0</v>
          </cell>
          <cell r="K19">
            <v>2.4063957401149597E-2</v>
          </cell>
          <cell r="L19">
            <v>1.5223026342738529E-4</v>
          </cell>
          <cell r="M19">
            <v>6.5331982218575565E-4</v>
          </cell>
          <cell r="N19">
            <v>7.4328478925166433E-2</v>
          </cell>
          <cell r="O19">
            <v>0</v>
          </cell>
          <cell r="P19">
            <v>0</v>
          </cell>
        </row>
        <row r="20">
          <cell r="A20" t="str">
            <v>F22</v>
          </cell>
          <cell r="F20">
            <v>0.60724174554458266</v>
          </cell>
          <cell r="G20">
            <v>0.24509086233865676</v>
          </cell>
          <cell r="H20">
            <v>4.8962692782128191E-2</v>
          </cell>
          <cell r="I20">
            <v>0</v>
          </cell>
          <cell r="J20">
            <v>0</v>
          </cell>
          <cell r="K20">
            <v>2.4140327943547361E-2</v>
          </cell>
          <cell r="L20">
            <v>0</v>
          </cell>
          <cell r="M20">
            <v>0</v>
          </cell>
          <cell r="N20">
            <v>7.4564371391084974E-2</v>
          </cell>
          <cell r="O20">
            <v>0</v>
          </cell>
          <cell r="P20">
            <v>0</v>
          </cell>
        </row>
        <row r="21">
          <cell r="A21" t="str">
            <v>F30</v>
          </cell>
          <cell r="F21">
            <v>0.30006057112638457</v>
          </cell>
          <cell r="G21">
            <v>0.27865875608453439</v>
          </cell>
          <cell r="H21">
            <v>8.8931075048518798E-2</v>
          </cell>
          <cell r="I21">
            <v>3.2581827583157566E-3</v>
          </cell>
          <cell r="J21">
            <v>0.19633988483998893</v>
          </cell>
          <cell r="K21">
            <v>1.1796180479807907E-2</v>
          </cell>
          <cell r="L21">
            <v>3.3702769042843128E-4</v>
          </cell>
          <cell r="M21">
            <v>6.9561890824752857E-4</v>
          </cell>
          <cell r="N21">
            <v>6.2104090422862621E-2</v>
          </cell>
          <cell r="O21">
            <v>2.625356774654445E-2</v>
          </cell>
          <cell r="P21">
            <v>3.1565044894366581E-2</v>
          </cell>
        </row>
        <row r="22">
          <cell r="A22" t="str">
            <v>F40</v>
          </cell>
          <cell r="F22">
            <v>0.86735350343702833</v>
          </cell>
          <cell r="G22">
            <v>1.7222689219805434E-2</v>
          </cell>
          <cell r="H22">
            <v>2.6507776902069945E-4</v>
          </cell>
          <cell r="I22">
            <v>9.3857831004523443E-3</v>
          </cell>
          <cell r="J22">
            <v>1.7902405749178435E-4</v>
          </cell>
          <cell r="K22">
            <v>3.6191963373815661E-3</v>
          </cell>
          <cell r="L22">
            <v>2.8935785067650934E-3</v>
          </cell>
          <cell r="M22">
            <v>6.7297954778145798E-4</v>
          </cell>
          <cell r="N22">
            <v>9.8406012190163927E-2</v>
          </cell>
          <cell r="O22">
            <v>1.0779170546419509E-6</v>
          </cell>
          <cell r="P22">
            <v>1.0779170546419509E-6</v>
          </cell>
        </row>
        <row r="23">
          <cell r="A23" t="str">
            <v>F41</v>
          </cell>
          <cell r="F23">
            <v>0.84663682433848431</v>
          </cell>
          <cell r="G23">
            <v>1.7687178068228341E-2</v>
          </cell>
          <cell r="H23">
            <v>1.9362375115153888E-2</v>
          </cell>
          <cell r="I23">
            <v>0</v>
          </cell>
          <cell r="J23">
            <v>1.273006097400207E-2</v>
          </cell>
          <cell r="K23">
            <v>3.867073019841892E-3</v>
          </cell>
          <cell r="L23">
            <v>2.8244655820653564E-3</v>
          </cell>
          <cell r="M23">
            <v>6.5690547731765659E-4</v>
          </cell>
          <cell r="N23">
            <v>9.6055591320434841E-2</v>
          </cell>
          <cell r="O23">
            <v>8.9763052235839366E-5</v>
          </cell>
          <cell r="P23">
            <v>8.9763052235839366E-5</v>
          </cell>
        </row>
        <row r="24">
          <cell r="A24" t="str">
            <v>F42</v>
          </cell>
          <cell r="F24">
            <v>0.87178911672274151</v>
          </cell>
          <cell r="G24">
            <v>1.8623162276314029E-2</v>
          </cell>
          <cell r="H24">
            <v>2.8663272299188266E-4</v>
          </cell>
          <cell r="I24">
            <v>8.5269117315222541E-3</v>
          </cell>
          <cell r="J24">
            <v>6.2998979881372834E-4</v>
          </cell>
          <cell r="K24">
            <v>3.4971601462829532E-3</v>
          </cell>
          <cell r="L24">
            <v>2.630001987816221E-3</v>
          </cell>
          <cell r="M24">
            <v>6.1167773547074629E-4</v>
          </cell>
          <cell r="N24">
            <v>9.3397760447955613E-2</v>
          </cell>
          <cell r="O24">
            <v>3.7932150455417582E-6</v>
          </cell>
          <cell r="P24">
            <v>3.7932150455417582E-6</v>
          </cell>
        </row>
        <row r="25">
          <cell r="A25" t="str">
            <v>F43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F44</v>
          </cell>
          <cell r="F26">
            <v>0</v>
          </cell>
          <cell r="G26">
            <v>0.14264424341772414</v>
          </cell>
          <cell r="H26">
            <v>1.3996316758747669E-3</v>
          </cell>
          <cell r="I26">
            <v>0</v>
          </cell>
          <cell r="J26">
            <v>4.1608483597433852E-4</v>
          </cell>
          <cell r="K26">
            <v>0</v>
          </cell>
          <cell r="L26">
            <v>0</v>
          </cell>
          <cell r="M26">
            <v>0</v>
          </cell>
          <cell r="N26">
            <v>0.85554004007042672</v>
          </cell>
          <cell r="O26">
            <v>0</v>
          </cell>
          <cell r="P26">
            <v>0</v>
          </cell>
        </row>
        <row r="27">
          <cell r="A27" t="str">
            <v>F45</v>
          </cell>
          <cell r="F27">
            <v>0</v>
          </cell>
          <cell r="G27">
            <v>0.15971721994690158</v>
          </cell>
          <cell r="H27">
            <v>1.2574862623227484E-2</v>
          </cell>
          <cell r="I27">
            <v>0</v>
          </cell>
          <cell r="J27">
            <v>1.5198913334293815E-2</v>
          </cell>
          <cell r="K27">
            <v>0.41461030274341881</v>
          </cell>
          <cell r="L27">
            <v>0</v>
          </cell>
          <cell r="M27">
            <v>0</v>
          </cell>
          <cell r="N27">
            <v>0.39765173187346975</v>
          </cell>
          <cell r="O27">
            <v>1.2348473934429603E-4</v>
          </cell>
          <cell r="P27">
            <v>1.2348473934429603E-4</v>
          </cell>
        </row>
        <row r="28">
          <cell r="A28" t="str">
            <v>F46</v>
          </cell>
          <cell r="F28">
            <v>0</v>
          </cell>
          <cell r="G28">
            <v>0</v>
          </cell>
          <cell r="H28">
            <v>0</v>
          </cell>
          <cell r="I28">
            <v>0.72463989236648119</v>
          </cell>
          <cell r="J28">
            <v>0</v>
          </cell>
          <cell r="K28">
            <v>0</v>
          </cell>
          <cell r="L28">
            <v>0.22340196819540462</v>
          </cell>
          <cell r="M28">
            <v>5.1958139438114219E-2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F47</v>
          </cell>
          <cell r="F29">
            <v>0.84820443071779716</v>
          </cell>
          <cell r="G29">
            <v>1.7719927096353196E-2</v>
          </cell>
          <cell r="H29">
            <v>1.939822588596448E-2</v>
          </cell>
          <cell r="I29">
            <v>0</v>
          </cell>
          <cell r="J29">
            <v>1.2753631558481998E-2</v>
          </cell>
          <cell r="K29">
            <v>2.0226643122501307E-3</v>
          </cell>
          <cell r="L29">
            <v>2.8296952745820443E-3</v>
          </cell>
          <cell r="M29">
            <v>6.5812178304314097E-4</v>
          </cell>
          <cell r="N29">
            <v>9.6233444862111633E-2</v>
          </cell>
          <cell r="O29">
            <v>8.9929254708099473E-5</v>
          </cell>
          <cell r="P29">
            <v>8.9929254708099473E-5</v>
          </cell>
        </row>
        <row r="30">
          <cell r="A30" t="str">
            <v>F48</v>
          </cell>
          <cell r="F30">
            <v>0.87324862830362737</v>
          </cell>
          <cell r="G30">
            <v>1.8654340368003425E-2</v>
          </cell>
          <cell r="H30">
            <v>2.8711259108227602E-4</v>
          </cell>
          <cell r="I30">
            <v>8.5411871178314256E-3</v>
          </cell>
          <cell r="J30">
            <v>6.3104450044921688E-4</v>
          </cell>
          <cell r="K30">
            <v>1.8288582516464466E-3</v>
          </cell>
          <cell r="L30">
            <v>2.6344050232353835E-3</v>
          </cell>
          <cell r="M30">
            <v>6.1270177984290553E-4</v>
          </cell>
          <cell r="N30">
            <v>9.3554122933317926E-2</v>
          </cell>
          <cell r="O30">
            <v>3.7995654818818799E-6</v>
          </cell>
          <cell r="P30">
            <v>3.7995654818818799E-6</v>
          </cell>
        </row>
        <row r="31">
          <cell r="A31" t="str">
            <v>F50</v>
          </cell>
          <cell r="F31">
            <v>0.29445720642050838</v>
          </cell>
          <cell r="G31">
            <v>4.62661508350386E-2</v>
          </cell>
          <cell r="H31">
            <v>2.1733589639868511E-3</v>
          </cell>
          <cell r="I31">
            <v>4.3368295591767166E-3</v>
          </cell>
          <cell r="J31">
            <v>0</v>
          </cell>
          <cell r="K31">
            <v>2.4570920668678456E-3</v>
          </cell>
          <cell r="L31">
            <v>3.5828980767943458E-3</v>
          </cell>
          <cell r="M31">
            <v>5.1183990383316322E-3</v>
          </cell>
          <cell r="N31">
            <v>0.64160806503929557</v>
          </cell>
          <cell r="O31">
            <v>0</v>
          </cell>
          <cell r="P31">
            <v>0</v>
          </cell>
        </row>
        <row r="32">
          <cell r="A32" t="str">
            <v>F51</v>
          </cell>
          <cell r="F32">
            <v>0.15864578370790441</v>
          </cell>
          <cell r="G32">
            <v>3.8794328933958358E-2</v>
          </cell>
          <cell r="H32">
            <v>0.10678055789262865</v>
          </cell>
          <cell r="I32">
            <v>6.8620513649301931E-4</v>
          </cell>
          <cell r="J32">
            <v>0.37223803007547906</v>
          </cell>
          <cell r="K32">
            <v>2.5250739061167282E-3</v>
          </cell>
          <cell r="L32">
            <v>0</v>
          </cell>
          <cell r="M32">
            <v>1.4900360517097644E-4</v>
          </cell>
          <cell r="N32">
            <v>0.3201810167422488</v>
          </cell>
          <cell r="O32">
            <v>0</v>
          </cell>
          <cell r="P32">
            <v>0</v>
          </cell>
        </row>
        <row r="33">
          <cell r="A33" t="str">
            <v>F60</v>
          </cell>
          <cell r="F33">
            <v>0.71092005821038373</v>
          </cell>
          <cell r="G33">
            <v>0.10517268786924648</v>
          </cell>
          <cell r="H33">
            <v>1.3991077445270445E-2</v>
          </cell>
          <cell r="I33">
            <v>0</v>
          </cell>
          <cell r="J33">
            <v>2.9909842441083849E-2</v>
          </cell>
          <cell r="K33">
            <v>1.1165013424201184E-2</v>
          </cell>
          <cell r="L33">
            <v>2.3089938589214948E-3</v>
          </cell>
          <cell r="M33">
            <v>5.3701865678576531E-4</v>
          </cell>
          <cell r="N33">
            <v>0.12061218794874748</v>
          </cell>
          <cell r="O33">
            <v>2.6915600726798651E-3</v>
          </cell>
          <cell r="P33">
            <v>2.6915600726798651E-3</v>
          </cell>
        </row>
        <row r="34">
          <cell r="A34" t="str">
            <v>F70</v>
          </cell>
          <cell r="F34">
            <v>0.81013575805667992</v>
          </cell>
          <cell r="G34">
            <v>6.656342691940989E-2</v>
          </cell>
          <cell r="H34">
            <v>5.3150742864274776E-3</v>
          </cell>
          <cell r="I34">
            <v>0</v>
          </cell>
          <cell r="J34">
            <v>0</v>
          </cell>
          <cell r="K34">
            <v>0</v>
          </cell>
          <cell r="L34">
            <v>2.8920258294009285E-3</v>
          </cell>
          <cell r="M34">
            <v>6.7261843087796172E-4</v>
          </cell>
          <cell r="N34">
            <v>0.11442109647720383</v>
          </cell>
          <cell r="O34">
            <v>0</v>
          </cell>
          <cell r="P34">
            <v>0</v>
          </cell>
        </row>
        <row r="35">
          <cell r="A35" t="str">
            <v>F80</v>
          </cell>
          <cell r="F35">
            <v>0.86091128135401063</v>
          </cell>
          <cell r="G35">
            <v>6.9014141520803665E-2</v>
          </cell>
          <cell r="H35">
            <v>1.9291301163543616E-2</v>
          </cell>
          <cell r="I35">
            <v>0</v>
          </cell>
          <cell r="J35">
            <v>3.3263816482129782E-2</v>
          </cell>
          <cell r="K35">
            <v>-4.6418765036065321E-4</v>
          </cell>
          <cell r="L35">
            <v>0</v>
          </cell>
          <cell r="M35">
            <v>0</v>
          </cell>
          <cell r="N35">
            <v>1.7983647129873007E-2</v>
          </cell>
          <cell r="O35">
            <v>0</v>
          </cell>
          <cell r="P35">
            <v>0</v>
          </cell>
        </row>
        <row r="36">
          <cell r="A36" t="str">
            <v>F85</v>
          </cell>
          <cell r="F36">
            <v>0.34351029272750827</v>
          </cell>
          <cell r="G36">
            <v>0.2851707151035982</v>
          </cell>
          <cell r="H36">
            <v>8.249181276989434E-2</v>
          </cell>
          <cell r="I36">
            <v>1.2851486346212733E-3</v>
          </cell>
          <cell r="J36">
            <v>0.17192861417380531</v>
          </cell>
          <cell r="K36">
            <v>8.3620683396536718E-3</v>
          </cell>
          <cell r="L36">
            <v>2.8877268884395309E-4</v>
          </cell>
          <cell r="M36">
            <v>3.0929353404964883E-4</v>
          </cell>
          <cell r="N36">
            <v>6.3099120844102866E-2</v>
          </cell>
          <cell r="O36">
            <v>2.4034657880567998E-2</v>
          </cell>
          <cell r="P36">
            <v>1.9519503303354471E-2</v>
          </cell>
        </row>
        <row r="37">
          <cell r="A37" t="str">
            <v>F86</v>
          </cell>
          <cell r="F37">
            <v>0.34351029272750827</v>
          </cell>
          <cell r="G37">
            <v>0.2851707151035982</v>
          </cell>
          <cell r="H37">
            <v>8.249181276989434E-2</v>
          </cell>
          <cell r="I37">
            <v>1.2851486346212733E-3</v>
          </cell>
          <cell r="J37">
            <v>0.17192861417380531</v>
          </cell>
          <cell r="K37">
            <v>8.3620683396536718E-3</v>
          </cell>
          <cell r="L37">
            <v>2.8877268884395309E-4</v>
          </cell>
          <cell r="M37">
            <v>3.0929353404964883E-4</v>
          </cell>
          <cell r="N37">
            <v>6.3099120844102866E-2</v>
          </cell>
          <cell r="O37">
            <v>2.4034657880567998E-2</v>
          </cell>
          <cell r="P37">
            <v>1.9519503303354471E-2</v>
          </cell>
        </row>
        <row r="38">
          <cell r="A38" t="str">
            <v>F87</v>
          </cell>
          <cell r="F38">
            <v>0.34271109319293763</v>
          </cell>
          <cell r="G38">
            <v>0.28593677193305372</v>
          </cell>
          <cell r="H38">
            <v>8.3073249003488336E-2</v>
          </cell>
          <cell r="I38">
            <v>1.3504334291414327E-3</v>
          </cell>
          <cell r="J38">
            <v>0.1720847478461496</v>
          </cell>
          <cell r="K38">
            <v>8.5881473837096153E-3</v>
          </cell>
          <cell r="L38">
            <v>2.8756352100537096E-4</v>
          </cell>
          <cell r="M38">
            <v>3.2970604357750156E-4</v>
          </cell>
          <cell r="N38">
            <v>6.2618257817098261E-2</v>
          </cell>
          <cell r="O38">
            <v>2.4101534670789258E-2</v>
          </cell>
          <cell r="P38">
            <v>1.8918495159049281E-2</v>
          </cell>
        </row>
        <row r="39">
          <cell r="A39" t="str">
            <v>F88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F89</v>
          </cell>
          <cell r="F40">
            <v>0.29724549583782689</v>
          </cell>
          <cell r="G40">
            <v>0.27935050011754609</v>
          </cell>
          <cell r="H40">
            <v>8.9405043366023937E-2</v>
          </cell>
          <cell r="I40">
            <v>3.2816460605659065E-3</v>
          </cell>
          <cell r="J40">
            <v>0.19734579659792739</v>
          </cell>
          <cell r="K40">
            <v>1.2014799889530093E-2</v>
          </cell>
          <cell r="L40">
            <v>3.3666765594067257E-4</v>
          </cell>
          <cell r="M40">
            <v>6.9867908096353396E-4</v>
          </cell>
          <cell r="N40">
            <v>6.2098670457637693E-2</v>
          </cell>
          <cell r="O40">
            <v>2.6387794381097934E-2</v>
          </cell>
          <cell r="P40">
            <v>3.1834906554939736E-2</v>
          </cell>
        </row>
        <row r="41">
          <cell r="A41" t="str">
            <v>F90</v>
          </cell>
          <cell r="F41">
            <v>0.29767868948094633</v>
          </cell>
          <cell r="G41">
            <v>0.27906670471467149</v>
          </cell>
          <cell r="H41">
            <v>8.9370815417179936E-2</v>
          </cell>
          <cell r="I41">
            <v>3.2980321895030949E-3</v>
          </cell>
          <cell r="J41">
            <v>0.19795942993481028</v>
          </cell>
          <cell r="K41">
            <v>1.0671786797500912E-2</v>
          </cell>
          <cell r="L41">
            <v>3.4131986920980079E-4</v>
          </cell>
          <cell r="M41">
            <v>7.0354772031911003E-4</v>
          </cell>
          <cell r="N41">
            <v>6.2416601725033223E-2</v>
          </cell>
          <cell r="O41">
            <v>2.6541120403491564E-2</v>
          </cell>
          <cell r="P41">
            <v>3.1951951747334284E-2</v>
          </cell>
        </row>
        <row r="42">
          <cell r="A42" t="str">
            <v>F91</v>
          </cell>
          <cell r="F42">
            <v>0.29837144365768398</v>
          </cell>
          <cell r="G42">
            <v>0.27867188097125711</v>
          </cell>
          <cell r="H42">
            <v>8.9144123438941292E-2</v>
          </cell>
          <cell r="I42">
            <v>3.2856706234231548E-3</v>
          </cell>
          <cell r="J42">
            <v>0.19750534448253526</v>
          </cell>
          <cell r="K42">
            <v>1.1275458474139253E-2</v>
          </cell>
          <cell r="L42">
            <v>3.3896699307754094E-4</v>
          </cell>
          <cell r="M42">
            <v>6.9692750743959313E-4</v>
          </cell>
          <cell r="N42">
            <v>6.2291606740676436E-2</v>
          </cell>
          <cell r="O42">
            <v>2.6508026612462859E-2</v>
          </cell>
          <cell r="P42">
            <v>3.1910550498363631E-2</v>
          </cell>
        </row>
        <row r="43">
          <cell r="A43" t="str">
            <v>F92</v>
          </cell>
          <cell r="F43">
            <v>0.30241483079276338</v>
          </cell>
          <cell r="G43">
            <v>0.27771080176129342</v>
          </cell>
          <cell r="H43">
            <v>8.8582046132445441E-2</v>
          </cell>
          <cell r="I43">
            <v>3.2743723698563016E-3</v>
          </cell>
          <cell r="J43">
            <v>0.19663404924916827</v>
          </cell>
          <cell r="K43">
            <v>9.5767076106471824E-3</v>
          </cell>
          <cell r="L43">
            <v>3.467686341965533E-4</v>
          </cell>
          <cell r="M43">
            <v>7.0353777151188363E-4</v>
          </cell>
          <cell r="N43">
            <v>6.263633861829053E-2</v>
          </cell>
          <cell r="O43">
            <v>2.6502115605517452E-2</v>
          </cell>
          <cell r="P43">
            <v>3.1618431454309655E-2</v>
          </cell>
        </row>
        <row r="44">
          <cell r="A44" t="str">
            <v>F93</v>
          </cell>
          <cell r="F44">
            <v>0.29947999428603489</v>
          </cell>
          <cell r="G44">
            <v>0.27877147460627844</v>
          </cell>
          <cell r="H44">
            <v>8.9268305965603631E-2</v>
          </cell>
          <cell r="I44">
            <v>3.3010114938766539E-3</v>
          </cell>
          <cell r="J44">
            <v>0.19832470059447002</v>
          </cell>
          <cell r="K44">
            <v>8.6350411439966943E-3</v>
          </cell>
          <cell r="L44">
            <v>3.4673251035554882E-4</v>
          </cell>
          <cell r="M44">
            <v>7.1400118545802461E-4</v>
          </cell>
          <cell r="N44">
            <v>6.2679978176791065E-2</v>
          </cell>
          <cell r="O44">
            <v>2.6627350980907218E-2</v>
          </cell>
          <cell r="P44">
            <v>3.1851409056227999E-2</v>
          </cell>
        </row>
        <row r="45">
          <cell r="A45" t="str">
            <v>F94</v>
          </cell>
          <cell r="F45">
            <v>0.2984077348246888</v>
          </cell>
          <cell r="G45">
            <v>0.27900828269971806</v>
          </cell>
          <cell r="H45">
            <v>8.9175729524134148E-2</v>
          </cell>
          <cell r="I45">
            <v>3.2849250015224598E-3</v>
          </cell>
          <cell r="J45">
            <v>0.19724307861406412</v>
          </cell>
          <cell r="K45">
            <v>1.1328527565076177E-2</v>
          </cell>
          <cell r="L45">
            <v>3.3950174494620355E-4</v>
          </cell>
          <cell r="M45">
            <v>6.9752289937061E-4</v>
          </cell>
          <cell r="N45">
            <v>6.234236537840912E-2</v>
          </cell>
          <cell r="O45">
            <v>2.6374270559853197E-2</v>
          </cell>
          <cell r="P45">
            <v>3.1798061188216882E-2</v>
          </cell>
        </row>
        <row r="46">
          <cell r="A46" t="str">
            <v>F95</v>
          </cell>
          <cell r="F46">
            <v>0.34418133835568127</v>
          </cell>
          <cell r="G46">
            <v>0.28545525256468934</v>
          </cell>
          <cell r="H46">
            <v>8.2682788269500984E-2</v>
          </cell>
          <cell r="I46">
            <v>1.3080298624927459E-3</v>
          </cell>
          <cell r="J46">
            <v>0.17129984981352975</v>
          </cell>
          <cell r="K46">
            <v>8.7955735663973224E-3</v>
          </cell>
          <cell r="L46">
            <v>2.8642989719149389E-4</v>
          </cell>
          <cell r="M46">
            <v>3.1647825115740832E-4</v>
          </cell>
          <cell r="N46">
            <v>6.280848710253388E-2</v>
          </cell>
          <cell r="O46">
            <v>2.3953911232452843E-2</v>
          </cell>
          <cell r="P46">
            <v>1.8911861084373073E-2</v>
          </cell>
        </row>
        <row r="47">
          <cell r="A47" t="str">
            <v>F96</v>
          </cell>
          <cell r="F47">
            <v>0.30048171495954057</v>
          </cell>
          <cell r="G47">
            <v>0.27755589809167963</v>
          </cell>
          <cell r="H47">
            <v>8.8636135509009006E-2</v>
          </cell>
          <cell r="I47">
            <v>3.2129556915313231E-3</v>
          </cell>
          <cell r="J47">
            <v>0.19351739811635388</v>
          </cell>
          <cell r="K47">
            <v>1.710824175409572E-2</v>
          </cell>
          <cell r="L47">
            <v>3.2664494838107144E-4</v>
          </cell>
          <cell r="M47">
            <v>6.8885100060797622E-4</v>
          </cell>
          <cell r="N47">
            <v>6.1259682025553271E-2</v>
          </cell>
          <cell r="O47">
            <v>2.5793863810790726E-2</v>
          </cell>
          <cell r="P47">
            <v>3.1418614092456824E-2</v>
          </cell>
        </row>
        <row r="48">
          <cell r="A48" t="str">
            <v>F101</v>
          </cell>
          <cell r="F48">
            <v>0.40914490725788366</v>
          </cell>
          <cell r="G48">
            <v>0.27818347353920536</v>
          </cell>
          <cell r="H48">
            <v>7.5808182511929625E-2</v>
          </cell>
          <cell r="I48">
            <v>3.1829449039968167E-3</v>
          </cell>
          <cell r="J48">
            <v>0.12529342064928947</v>
          </cell>
          <cell r="K48">
            <v>1.1842827455098912E-2</v>
          </cell>
          <cell r="L48">
            <v>3.3957706863736053E-4</v>
          </cell>
          <cell r="M48">
            <v>2.8271438134414955E-4</v>
          </cell>
          <cell r="N48">
            <v>6.4972030971350195E-2</v>
          </cell>
          <cell r="O48">
            <v>1.7462846377163877E-2</v>
          </cell>
          <cell r="P48">
            <v>1.3487074884100232E-2</v>
          </cell>
        </row>
        <row r="49">
          <cell r="A49" t="str">
            <v>F101P</v>
          </cell>
          <cell r="F49">
            <v>0.34875350829501461</v>
          </cell>
          <cell r="G49">
            <v>0.28288434982462929</v>
          </cell>
          <cell r="H49">
            <v>8.1851802403388962E-2</v>
          </cell>
          <cell r="I49">
            <v>1.3624726290959127E-3</v>
          </cell>
          <cell r="J49">
            <v>0.16966189334514103</v>
          </cell>
          <cell r="K49">
            <v>9.9439357776861456E-3</v>
          </cell>
          <cell r="L49">
            <v>2.8309135509366201E-4</v>
          </cell>
          <cell r="M49">
            <v>3.2228334482302509E-4</v>
          </cell>
          <cell r="N49">
            <v>6.2838587658398351E-2</v>
          </cell>
          <cell r="O49">
            <v>2.359976179289696E-2</v>
          </cell>
          <cell r="P49">
            <v>1.8498313573831807E-2</v>
          </cell>
        </row>
        <row r="50">
          <cell r="A50" t="str">
            <v>F101T</v>
          </cell>
          <cell r="F50">
            <v>0.35087131226434837</v>
          </cell>
          <cell r="G50">
            <v>0.28402778733299344</v>
          </cell>
          <cell r="H50">
            <v>8.176786985656255E-2</v>
          </cell>
          <cell r="I50">
            <v>1.2174759975416521E-3</v>
          </cell>
          <cell r="J50">
            <v>0.1724180592011752</v>
          </cell>
          <cell r="K50">
            <v>9.8555009659761876E-3</v>
          </cell>
          <cell r="L50">
            <v>2.5155918731232293E-4</v>
          </cell>
          <cell r="M50">
            <v>2.5872009508609215E-4</v>
          </cell>
          <cell r="N50">
            <v>5.7879280134203737E-2</v>
          </cell>
          <cell r="O50">
            <v>2.3669304836435513E-2</v>
          </cell>
          <cell r="P50">
            <v>1.7783130128364855E-2</v>
          </cell>
        </row>
        <row r="51">
          <cell r="A51" t="str">
            <v>F101D</v>
          </cell>
          <cell r="F51">
            <v>0.57310158245120069</v>
          </cell>
          <cell r="G51">
            <v>0.26299889928067782</v>
          </cell>
          <cell r="H51">
            <v>5.9508488023640428E-2</v>
          </cell>
          <cell r="I51">
            <v>8.4076497141432702E-3</v>
          </cell>
          <cell r="J51">
            <v>-1.2081076611656369E-4</v>
          </cell>
          <cell r="K51">
            <v>1.7274735262847542E-2</v>
          </cell>
          <cell r="L51">
            <v>5.1457075525340094E-4</v>
          </cell>
          <cell r="M51">
            <v>2.3123529726456414E-4</v>
          </cell>
          <cell r="N51">
            <v>7.8165097916798335E-2</v>
          </cell>
          <cell r="O51">
            <v>-5.2212530188764413E-5</v>
          </cell>
          <cell r="P51">
            <v>-2.9235405520463686E-5</v>
          </cell>
        </row>
        <row r="52">
          <cell r="A52" t="str">
            <v>F101R</v>
          </cell>
          <cell r="F52">
            <v>0.69488188175377974</v>
          </cell>
          <cell r="G52">
            <v>0.31766110502766925</v>
          </cell>
          <cell r="H52">
            <v>3.4115021942697568E-2</v>
          </cell>
          <cell r="I52">
            <v>7.6358400498485052E-3</v>
          </cell>
          <cell r="J52">
            <v>-5.0004018792644989E-2</v>
          </cell>
          <cell r="K52">
            <v>1.4141616940647361E-2</v>
          </cell>
          <cell r="L52">
            <v>1.2763566192027793E-3</v>
          </cell>
          <cell r="M52">
            <v>4.6212343693320923E-4</v>
          </cell>
          <cell r="N52">
            <v>-5.5278490936276972E-2</v>
          </cell>
          <cell r="O52">
            <v>2.0011759322426357E-2</v>
          </cell>
          <cell r="P52">
            <v>1.5096804635717345E-2</v>
          </cell>
        </row>
        <row r="53">
          <cell r="A53" t="str">
            <v>F101M</v>
          </cell>
          <cell r="F53">
            <v>0.40859637838735996</v>
          </cell>
          <cell r="G53">
            <v>0.27680493022896507</v>
          </cell>
          <cell r="H53">
            <v>7.542394004002273E-2</v>
          </cell>
          <cell r="I53">
            <v>4.0497029194892648E-3</v>
          </cell>
          <cell r="J53">
            <v>0.12472426920713633</v>
          </cell>
          <cell r="K53">
            <v>1.1698229345689228E-2</v>
          </cell>
          <cell r="L53">
            <v>3.5002260710394829E-4</v>
          </cell>
          <cell r="M53">
            <v>2.8690843516241554E-4</v>
          </cell>
          <cell r="N53">
            <v>6.7720173369077444E-2</v>
          </cell>
          <cell r="O53">
            <v>1.7291087322672032E-2</v>
          </cell>
          <cell r="P53">
            <v>1.3054358137321665E-2</v>
          </cell>
        </row>
        <row r="54">
          <cell r="A54" t="str">
            <v>F102</v>
          </cell>
          <cell r="F54">
            <v>0.40887284850202238</v>
          </cell>
          <cell r="G54">
            <v>0.27677502693795342</v>
          </cell>
          <cell r="H54">
            <v>7.5393415638891403E-2</v>
          </cell>
          <cell r="I54">
            <v>4.0596190290927165E-3</v>
          </cell>
          <cell r="J54">
            <v>0.12453074237110691</v>
          </cell>
          <cell r="K54">
            <v>1.1705679948846109E-2</v>
          </cell>
          <cell r="L54">
            <v>3.5024894505468501E-4</v>
          </cell>
          <cell r="M54">
            <v>2.8641190403518881E-4</v>
          </cell>
          <cell r="N54">
            <v>6.7734604233014403E-2</v>
          </cell>
          <cell r="O54">
            <v>1.7265578989898608E-2</v>
          </cell>
          <cell r="P54">
            <v>1.3025823500084075E-2</v>
          </cell>
        </row>
        <row r="55">
          <cell r="A55" t="str">
            <v>F102P</v>
          </cell>
          <cell r="F55">
            <v>0.35168463527059207</v>
          </cell>
          <cell r="G55">
            <v>0.28313128853342301</v>
          </cell>
          <cell r="H55">
            <v>8.1424790189725899E-2</v>
          </cell>
          <cell r="I55">
            <v>1.2478813256810971E-3</v>
          </cell>
          <cell r="J55">
            <v>0.16806848049386075</v>
          </cell>
          <cell r="K55">
            <v>9.8328815055880973E-3</v>
          </cell>
          <cell r="L55">
            <v>2.7980585184703534E-4</v>
          </cell>
          <cell r="M55">
            <v>2.9956149181159389E-4</v>
          </cell>
          <cell r="N55">
            <v>6.2875740050056708E-2</v>
          </cell>
          <cell r="O55">
            <v>2.3443579276049179E-2</v>
          </cell>
          <cell r="P55">
            <v>1.7711356011364289E-2</v>
          </cell>
        </row>
        <row r="56">
          <cell r="A56" t="str">
            <v>F102T</v>
          </cell>
          <cell r="F56">
            <v>0.35037331417448059</v>
          </cell>
          <cell r="G56">
            <v>0.28207558124800969</v>
          </cell>
          <cell r="H56">
            <v>8.1121182825588167E-2</v>
          </cell>
          <cell r="I56">
            <v>1.2432283697549728E-3</v>
          </cell>
          <cell r="J56">
            <v>0.17104506130042357</v>
          </cell>
          <cell r="K56">
            <v>9.7962177913944962E-3</v>
          </cell>
          <cell r="L56">
            <v>2.7876254406630112E-4</v>
          </cell>
          <cell r="M56">
            <v>2.9844452147965734E-4</v>
          </cell>
          <cell r="N56">
            <v>6.2641296244179814E-2</v>
          </cell>
          <cell r="O56">
            <v>2.348159503029389E-2</v>
          </cell>
          <cell r="P56">
            <v>1.7645315950328994E-2</v>
          </cell>
        </row>
        <row r="57">
          <cell r="A57" t="str">
            <v>F102D</v>
          </cell>
          <cell r="F57">
            <v>0.5688366032629063</v>
          </cell>
          <cell r="G57">
            <v>0.26011575587332564</v>
          </cell>
          <cell r="H57">
            <v>5.8934772659361138E-2</v>
          </cell>
          <cell r="I57">
            <v>1.1868688398736777E-2</v>
          </cell>
          <cell r="J57">
            <v>9.0501691550061013E-4</v>
          </cell>
          <cell r="K57">
            <v>1.6938315446312378E-2</v>
          </cell>
          <cell r="L57">
            <v>5.467553020256507E-4</v>
          </cell>
          <cell r="M57">
            <v>2.5095305139852367E-4</v>
          </cell>
          <cell r="N57">
            <v>8.144025575865621E-2</v>
          </cell>
          <cell r="O57">
            <v>8.1441665888396406E-5</v>
          </cell>
          <cell r="P57">
            <v>8.1441665888396406E-5</v>
          </cell>
        </row>
        <row r="58">
          <cell r="A58" t="str">
            <v>F102R</v>
          </cell>
          <cell r="F58">
            <v>0.40887284850202238</v>
          </cell>
          <cell r="G58">
            <v>0.27677502693795342</v>
          </cell>
          <cell r="H58">
            <v>7.5393415638891403E-2</v>
          </cell>
          <cell r="I58">
            <v>4.0596190290927165E-3</v>
          </cell>
          <cell r="J58">
            <v>0.12453074237110691</v>
          </cell>
          <cell r="K58">
            <v>1.1705679948846109E-2</v>
          </cell>
          <cell r="L58">
            <v>3.5024894505468501E-4</v>
          </cell>
          <cell r="M58">
            <v>2.8641190403518881E-4</v>
          </cell>
          <cell r="N58">
            <v>6.7734604233014403E-2</v>
          </cell>
          <cell r="O58">
            <v>1.7265578989898608E-2</v>
          </cell>
          <cell r="P58">
            <v>1.3025823500084075E-2</v>
          </cell>
        </row>
        <row r="59">
          <cell r="A59" t="str">
            <v>F102M</v>
          </cell>
          <cell r="F59">
            <v>0.40887284850202238</v>
          </cell>
          <cell r="G59">
            <v>0.27677502693795342</v>
          </cell>
          <cell r="H59">
            <v>7.5393415638891403E-2</v>
          </cell>
          <cell r="I59">
            <v>4.0596190290927165E-3</v>
          </cell>
          <cell r="J59">
            <v>0.12453074237110691</v>
          </cell>
          <cell r="K59">
            <v>1.1705679948846109E-2</v>
          </cell>
          <cell r="L59">
            <v>3.5024894505468501E-4</v>
          </cell>
          <cell r="M59">
            <v>2.8641190403518881E-4</v>
          </cell>
          <cell r="N59">
            <v>6.7734604233014403E-2</v>
          </cell>
          <cell r="O59">
            <v>1.7265578989898608E-2</v>
          </cell>
          <cell r="P59">
            <v>1.3025823500084075E-2</v>
          </cell>
        </row>
        <row r="60">
          <cell r="A60" t="str">
            <v>F103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</row>
        <row r="61">
          <cell r="A61" t="str">
            <v>F104</v>
          </cell>
          <cell r="F61">
            <v>0.41092890942977844</v>
          </cell>
          <cell r="G61">
            <v>0.2763297810092174</v>
          </cell>
          <cell r="H61">
            <v>7.5239017272518499E-2</v>
          </cell>
          <cell r="I61">
            <v>3.1423857976181756E-3</v>
          </cell>
          <cell r="J61">
            <v>0.12390488172997924</v>
          </cell>
          <cell r="K61">
            <v>1.1778666004764926E-2</v>
          </cell>
          <cell r="L61">
            <v>3.5390125616925941E-4</v>
          </cell>
          <cell r="M61">
            <v>2.9289666273179203E-4</v>
          </cell>
          <cell r="N61">
            <v>6.7831621899051647E-2</v>
          </cell>
          <cell r="O61">
            <v>1.7163593913090372E-2</v>
          </cell>
          <cell r="P61">
            <v>1.3034345025080095E-2</v>
          </cell>
        </row>
        <row r="62">
          <cell r="A62" t="str">
            <v>F104P</v>
          </cell>
          <cell r="F62">
            <v>0.3508375822820945</v>
          </cell>
          <cell r="G62">
            <v>0.28305790275801407</v>
          </cell>
          <cell r="H62">
            <v>8.1547954088724506E-2</v>
          </cell>
          <cell r="I62">
            <v>1.2808665596901361E-3</v>
          </cell>
          <cell r="J62">
            <v>0.16853236062297111</v>
          </cell>
          <cell r="K62">
            <v>9.8650955183938651E-3</v>
          </cell>
          <cell r="L62">
            <v>2.8074475369796882E-4</v>
          </cell>
          <cell r="M62">
            <v>3.0606004289954365E-4</v>
          </cell>
          <cell r="N62">
            <v>6.2863078743094075E-2</v>
          </cell>
          <cell r="O62">
            <v>2.3489685857757434E-2</v>
          </cell>
          <cell r="P62">
            <v>1.7938668772662657E-2</v>
          </cell>
        </row>
        <row r="63">
          <cell r="A63" t="str">
            <v>F104T</v>
          </cell>
          <cell r="F63">
            <v>0.35037366610535431</v>
          </cell>
          <cell r="G63">
            <v>0.28207586457753775</v>
          </cell>
          <cell r="H63">
            <v>8.1121264307389418E-2</v>
          </cell>
          <cell r="I63">
            <v>1.2432296185100253E-3</v>
          </cell>
          <cell r="J63">
            <v>0.17104426244903076</v>
          </cell>
          <cell r="K63">
            <v>9.7962276311606752E-3</v>
          </cell>
          <cell r="L63">
            <v>2.7876282406806417E-4</v>
          </cell>
          <cell r="M63">
            <v>2.9844482125089263E-4</v>
          </cell>
          <cell r="N63">
            <v>6.2641359163943464E-2</v>
          </cell>
          <cell r="O63">
            <v>2.3481584827668728E-2</v>
          </cell>
          <cell r="P63">
            <v>1.7645333674085942E-2</v>
          </cell>
        </row>
        <row r="64">
          <cell r="A64" t="str">
            <v>F104D</v>
          </cell>
          <cell r="F64">
            <v>0.57072636420527334</v>
          </cell>
          <cell r="G64">
            <v>0.26167591396925555</v>
          </cell>
          <cell r="H64">
            <v>5.9223945516217111E-2</v>
          </cell>
          <cell r="I64">
            <v>8.2108125510812584E-3</v>
          </cell>
          <cell r="J64">
            <v>7.1292575778484886E-4</v>
          </cell>
          <cell r="K64">
            <v>1.7166451353008483E-2</v>
          </cell>
          <cell r="L64">
            <v>5.3159251207223184E-4</v>
          </cell>
          <cell r="M64">
            <v>2.6119111803364484E-4</v>
          </cell>
          <cell r="N64">
            <v>8.1362491909769824E-2</v>
          </cell>
          <cell r="O64">
            <v>6.4155553751863928E-5</v>
          </cell>
          <cell r="P64">
            <v>6.4155553751863928E-5</v>
          </cell>
        </row>
        <row r="65">
          <cell r="A65" t="str">
            <v>F104R</v>
          </cell>
          <cell r="F65">
            <v>0.87178911672274084</v>
          </cell>
          <cell r="G65">
            <v>1.8623162276314026E-2</v>
          </cell>
          <cell r="H65">
            <v>2.866327229918825E-4</v>
          </cell>
          <cell r="I65">
            <v>8.5269117315222489E-3</v>
          </cell>
          <cell r="J65">
            <v>6.2998979881372812E-4</v>
          </cell>
          <cell r="K65">
            <v>3.4971601462829524E-3</v>
          </cell>
          <cell r="L65">
            <v>2.6300019878162202E-3</v>
          </cell>
          <cell r="M65">
            <v>6.1167773547074608E-4</v>
          </cell>
          <cell r="N65">
            <v>9.3397760447955572E-2</v>
          </cell>
          <cell r="O65">
            <v>3.7932150455417561E-6</v>
          </cell>
          <cell r="P65">
            <v>3.7932150455417561E-6</v>
          </cell>
        </row>
        <row r="66">
          <cell r="A66" t="str">
            <v>F104M</v>
          </cell>
          <cell r="F66">
            <v>0.41092890942977844</v>
          </cell>
          <cell r="G66">
            <v>0.2763297810092174</v>
          </cell>
          <cell r="H66">
            <v>7.5239017272518499E-2</v>
          </cell>
          <cell r="I66">
            <v>3.1423857976181756E-3</v>
          </cell>
          <cell r="J66">
            <v>0.12390488172997924</v>
          </cell>
          <cell r="K66">
            <v>1.1778666004764926E-2</v>
          </cell>
          <cell r="L66">
            <v>3.5390125616925941E-4</v>
          </cell>
          <cell r="M66">
            <v>2.9289666273179203E-4</v>
          </cell>
          <cell r="N66">
            <v>6.7831621899051647E-2</v>
          </cell>
          <cell r="O66">
            <v>1.7163593913090372E-2</v>
          </cell>
          <cell r="P66">
            <v>1.3034345025080095E-2</v>
          </cell>
        </row>
        <row r="67">
          <cell r="A67" t="str">
            <v>F105</v>
          </cell>
          <cell r="F67">
            <v>0.35124420039395848</v>
          </cell>
          <cell r="G67">
            <v>0.28277670695200025</v>
          </cell>
          <cell r="H67">
            <v>8.1322817246283138E-2</v>
          </cell>
          <cell r="I67">
            <v>1.2463185321933837E-3</v>
          </cell>
          <cell r="J67">
            <v>0.16906822800361709</v>
          </cell>
          <cell r="K67">
            <v>9.8205672230788996E-3</v>
          </cell>
          <cell r="L67">
            <v>2.7945543490105534E-4</v>
          </cell>
          <cell r="M67">
            <v>2.9918633374252245E-4</v>
          </cell>
          <cell r="N67">
            <v>6.2796997147936781E-2</v>
          </cell>
          <cell r="O67">
            <v>2.345634766975576E-2</v>
          </cell>
          <cell r="P67">
            <v>1.7689175062532453E-2</v>
          </cell>
        </row>
        <row r="68">
          <cell r="A68" t="str">
            <v>F105P</v>
          </cell>
          <cell r="F68">
            <v>0.35168463527059207</v>
          </cell>
          <cell r="G68">
            <v>0.28313128853342301</v>
          </cell>
          <cell r="H68">
            <v>8.1424790189725899E-2</v>
          </cell>
          <cell r="I68">
            <v>1.2478813256810971E-3</v>
          </cell>
          <cell r="J68">
            <v>0.16806848049386075</v>
          </cell>
          <cell r="K68">
            <v>9.8328815055880973E-3</v>
          </cell>
          <cell r="L68">
            <v>2.7980585184703534E-4</v>
          </cell>
          <cell r="M68">
            <v>2.9956149181159389E-4</v>
          </cell>
          <cell r="N68">
            <v>6.2875740050056708E-2</v>
          </cell>
          <cell r="O68">
            <v>2.3443579276049179E-2</v>
          </cell>
          <cell r="P68">
            <v>1.7711356011364289E-2</v>
          </cell>
        </row>
        <row r="69">
          <cell r="A69" t="str">
            <v>F105T</v>
          </cell>
          <cell r="F69">
            <v>0.35037331417448059</v>
          </cell>
          <cell r="G69">
            <v>0.28207558124800969</v>
          </cell>
          <cell r="H69">
            <v>8.1121182825588167E-2</v>
          </cell>
          <cell r="I69">
            <v>1.2432283697549728E-3</v>
          </cell>
          <cell r="J69">
            <v>0.17104506130042357</v>
          </cell>
          <cell r="K69">
            <v>9.7962177913944962E-3</v>
          </cell>
          <cell r="L69">
            <v>2.7876254406630112E-4</v>
          </cell>
          <cell r="M69">
            <v>2.9844452147965734E-4</v>
          </cell>
          <cell r="N69">
            <v>6.2641296244179814E-2</v>
          </cell>
          <cell r="O69">
            <v>2.348159503029389E-2</v>
          </cell>
          <cell r="P69">
            <v>1.7645315950328994E-2</v>
          </cell>
        </row>
        <row r="70">
          <cell r="A70" t="str">
            <v>F105D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</row>
        <row r="71">
          <cell r="A71" t="str">
            <v>F105R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</row>
        <row r="72">
          <cell r="A72" t="str">
            <v>F105M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</row>
        <row r="73">
          <cell r="A73" t="str">
            <v>F106</v>
          </cell>
          <cell r="F73">
            <v>0.35037331417448059</v>
          </cell>
          <cell r="G73">
            <v>0.28207558124800969</v>
          </cell>
          <cell r="H73">
            <v>8.1121182825588167E-2</v>
          </cell>
          <cell r="I73">
            <v>1.2432283697549728E-3</v>
          </cell>
          <cell r="J73">
            <v>0.17104506130042357</v>
          </cell>
          <cell r="K73">
            <v>9.7962177913944962E-3</v>
          </cell>
          <cell r="L73">
            <v>2.7876254406630112E-4</v>
          </cell>
          <cell r="M73">
            <v>2.9844452147965734E-4</v>
          </cell>
          <cell r="N73">
            <v>6.2641296244179814E-2</v>
          </cell>
          <cell r="O73">
            <v>2.348159503029389E-2</v>
          </cell>
          <cell r="P73">
            <v>1.7645315950328994E-2</v>
          </cell>
        </row>
        <row r="74">
          <cell r="A74" t="str">
            <v>F107</v>
          </cell>
          <cell r="F74">
            <v>0.46343197903435257</v>
          </cell>
          <cell r="G74">
            <v>0.27071097830818674</v>
          </cell>
          <cell r="H74">
            <v>6.9639318197926042E-2</v>
          </cell>
          <cell r="I74">
            <v>6.7420942405895887E-3</v>
          </cell>
          <cell r="J74">
            <v>8.2994541061424371E-2</v>
          </cell>
          <cell r="K74">
            <v>1.349238124536961E-2</v>
          </cell>
          <cell r="L74">
            <v>4.1745359615759804E-4</v>
          </cell>
          <cell r="M74">
            <v>2.7386683512324513E-4</v>
          </cell>
          <cell r="N74">
            <v>7.2370094489093234E-2</v>
          </cell>
          <cell r="O74">
            <v>1.1371596558994241E-2</v>
          </cell>
          <cell r="P74">
            <v>8.5556964327827834E-3</v>
          </cell>
        </row>
        <row r="75">
          <cell r="A75" t="str">
            <v>F107P</v>
          </cell>
          <cell r="F75">
            <v>0.35168463527059207</v>
          </cell>
          <cell r="G75">
            <v>0.28313128853342301</v>
          </cell>
          <cell r="H75">
            <v>8.1424790189725899E-2</v>
          </cell>
          <cell r="I75">
            <v>1.2478813256810971E-3</v>
          </cell>
          <cell r="J75">
            <v>0.16806848049386075</v>
          </cell>
          <cell r="K75">
            <v>9.8328815055880973E-3</v>
          </cell>
          <cell r="L75">
            <v>2.7980585184703534E-4</v>
          </cell>
          <cell r="M75">
            <v>2.9956149181159389E-4</v>
          </cell>
          <cell r="N75">
            <v>6.2875740050056708E-2</v>
          </cell>
          <cell r="O75">
            <v>2.3443579276049179E-2</v>
          </cell>
          <cell r="P75">
            <v>1.7711356011364289E-2</v>
          </cell>
        </row>
        <row r="76">
          <cell r="A76" t="str">
            <v>F107T</v>
          </cell>
          <cell r="F76">
            <v>0.35037331417448059</v>
          </cell>
          <cell r="G76">
            <v>0.28207558124800969</v>
          </cell>
          <cell r="H76">
            <v>8.1121182825588167E-2</v>
          </cell>
          <cell r="I76">
            <v>1.2432283697549728E-3</v>
          </cell>
          <cell r="J76">
            <v>0.17104506130042357</v>
          </cell>
          <cell r="K76">
            <v>9.7962177913944962E-3</v>
          </cell>
          <cell r="L76">
            <v>2.7876254406630112E-4</v>
          </cell>
          <cell r="M76">
            <v>2.9844452147965734E-4</v>
          </cell>
          <cell r="N76">
            <v>6.2641296244179814E-2</v>
          </cell>
          <cell r="O76">
            <v>2.348159503029389E-2</v>
          </cell>
          <cell r="P76">
            <v>1.7645315950328994E-2</v>
          </cell>
        </row>
        <row r="77">
          <cell r="A77" t="str">
            <v>F107D</v>
          </cell>
          <cell r="F77">
            <v>0.5688366032629063</v>
          </cell>
          <cell r="G77">
            <v>0.26011575587332564</v>
          </cell>
          <cell r="H77">
            <v>5.8934772659361138E-2</v>
          </cell>
          <cell r="I77">
            <v>1.1868688398736777E-2</v>
          </cell>
          <cell r="J77">
            <v>9.0501691550061013E-4</v>
          </cell>
          <cell r="K77">
            <v>1.6938315446312378E-2</v>
          </cell>
          <cell r="L77">
            <v>5.467553020256507E-4</v>
          </cell>
          <cell r="M77">
            <v>2.5095305139852367E-4</v>
          </cell>
          <cell r="N77">
            <v>8.144025575865621E-2</v>
          </cell>
          <cell r="O77">
            <v>8.1441665888396406E-5</v>
          </cell>
          <cell r="P77">
            <v>8.1441665888396406E-5</v>
          </cell>
        </row>
        <row r="78">
          <cell r="A78" t="str">
            <v>F107R</v>
          </cell>
          <cell r="F78">
            <v>0.5688366032629063</v>
          </cell>
          <cell r="G78">
            <v>0.26011575587332564</v>
          </cell>
          <cell r="H78">
            <v>5.8934772659361138E-2</v>
          </cell>
          <cell r="I78">
            <v>1.1868688398736777E-2</v>
          </cell>
          <cell r="J78">
            <v>9.0501691550061013E-4</v>
          </cell>
          <cell r="K78">
            <v>1.6938315446312378E-2</v>
          </cell>
          <cell r="L78">
            <v>5.467553020256507E-4</v>
          </cell>
          <cell r="M78">
            <v>2.5095305139852367E-4</v>
          </cell>
          <cell r="N78">
            <v>8.144025575865621E-2</v>
          </cell>
          <cell r="O78">
            <v>8.1441665888396406E-5</v>
          </cell>
          <cell r="P78">
            <v>8.1441665888396406E-5</v>
          </cell>
        </row>
        <row r="79">
          <cell r="A79" t="str">
            <v>F107M</v>
          </cell>
          <cell r="F79">
            <v>0.5688366032629063</v>
          </cell>
          <cell r="G79">
            <v>0.26011575587332564</v>
          </cell>
          <cell r="H79">
            <v>5.8934772659361138E-2</v>
          </cell>
          <cell r="I79">
            <v>1.1868688398736777E-2</v>
          </cell>
          <cell r="J79">
            <v>9.0501691550061013E-4</v>
          </cell>
          <cell r="K79">
            <v>1.6938315446312378E-2</v>
          </cell>
          <cell r="L79">
            <v>5.467553020256507E-4</v>
          </cell>
          <cell r="M79">
            <v>2.5095305139852367E-4</v>
          </cell>
          <cell r="N79">
            <v>8.144025575865621E-2</v>
          </cell>
          <cell r="O79">
            <v>8.1441665888396406E-5</v>
          </cell>
          <cell r="P79">
            <v>8.1441665888396406E-5</v>
          </cell>
        </row>
        <row r="80">
          <cell r="A80" t="str">
            <v>F108</v>
          </cell>
          <cell r="F80">
            <v>0.42854074847928075</v>
          </cell>
          <cell r="G80">
            <v>0.27019560992794278</v>
          </cell>
          <cell r="H80">
            <v>7.3130691678427381E-2</v>
          </cell>
          <cell r="I80">
            <v>5.2344900235754242E-3</v>
          </cell>
          <cell r="J80">
            <v>0.11196354390571128</v>
          </cell>
          <cell r="K80">
            <v>1.2379318752170784E-2</v>
          </cell>
          <cell r="L80">
            <v>4.148585804737062E-4</v>
          </cell>
          <cell r="M80">
            <v>3.3087352252331609E-4</v>
          </cell>
          <cell r="N80">
            <v>6.9585716565363095E-2</v>
          </cell>
          <cell r="O80">
            <v>1.5358082558874515E-2</v>
          </cell>
          <cell r="P80">
            <v>1.2866066005656903E-2</v>
          </cell>
        </row>
        <row r="81">
          <cell r="A81" t="str">
            <v>F108P</v>
          </cell>
          <cell r="F81">
            <v>0.33420504532209777</v>
          </cell>
          <cell r="G81">
            <v>0.28161691661145422</v>
          </cell>
          <cell r="H81">
            <v>8.3966371979989032E-2</v>
          </cell>
          <cell r="I81">
            <v>1.9285570008306973E-3</v>
          </cell>
          <cell r="J81">
            <v>0.17764100376242745</v>
          </cell>
          <cell r="K81">
            <v>1.0497642438005168E-2</v>
          </cell>
          <cell r="L81">
            <v>2.9918081371961726E-4</v>
          </cell>
          <cell r="M81">
            <v>4.3366409202574271E-4</v>
          </cell>
          <cell r="N81">
            <v>6.2614464242139262E-2</v>
          </cell>
          <cell r="O81">
            <v>2.4395024053567069E-2</v>
          </cell>
          <cell r="P81">
            <v>2.2402129683744113E-2</v>
          </cell>
        </row>
        <row r="82">
          <cell r="A82" t="str">
            <v>F108T</v>
          </cell>
          <cell r="F82">
            <v>0.35038279639789804</v>
          </cell>
          <cell r="G82">
            <v>0.28208321511615481</v>
          </cell>
          <cell r="H82">
            <v>8.1123378224462223E-2</v>
          </cell>
          <cell r="I82">
            <v>1.2432620154942001E-3</v>
          </cell>
          <cell r="J82">
            <v>0.17102353750711946</v>
          </cell>
          <cell r="K82">
            <v>9.7964829084053705E-3</v>
          </cell>
          <cell r="L82">
            <v>2.7877008827305517E-4</v>
          </cell>
          <cell r="M82">
            <v>2.9845259834372168E-4</v>
          </cell>
          <cell r="N82">
            <v>6.264299151816935E-2</v>
          </cell>
          <cell r="O82">
            <v>2.3481320136618952E-2</v>
          </cell>
          <cell r="P82">
            <v>1.7645793489060806E-2</v>
          </cell>
        </row>
        <row r="83">
          <cell r="A83" t="str">
            <v>F108D</v>
          </cell>
          <cell r="F83">
            <v>0.5688366032629063</v>
          </cell>
          <cell r="G83">
            <v>0.26011575587332564</v>
          </cell>
          <cell r="H83">
            <v>5.8934772659361138E-2</v>
          </cell>
          <cell r="I83">
            <v>1.1868688398736778E-2</v>
          </cell>
          <cell r="J83">
            <v>9.0501691550061013E-4</v>
          </cell>
          <cell r="K83">
            <v>1.6938315446312378E-2</v>
          </cell>
          <cell r="L83">
            <v>5.4675530202565081E-4</v>
          </cell>
          <cell r="M83">
            <v>2.5095305139852367E-4</v>
          </cell>
          <cell r="N83">
            <v>8.144025575865621E-2</v>
          </cell>
          <cell r="O83">
            <v>8.1441665888396406E-5</v>
          </cell>
          <cell r="P83">
            <v>8.1441665888396406E-5</v>
          </cell>
        </row>
        <row r="84">
          <cell r="A84" t="str">
            <v>F108R</v>
          </cell>
          <cell r="F84">
            <v>0.87178911672274162</v>
          </cell>
          <cell r="G84">
            <v>1.8623162276314029E-2</v>
          </cell>
          <cell r="H84">
            <v>2.8663272299188271E-4</v>
          </cell>
          <cell r="I84">
            <v>8.5269117315222541E-3</v>
          </cell>
          <cell r="J84">
            <v>6.2998979881372845E-4</v>
          </cell>
          <cell r="K84">
            <v>3.4971601462829532E-3</v>
          </cell>
          <cell r="L84">
            <v>2.6300019878162215E-3</v>
          </cell>
          <cell r="M84">
            <v>6.1167773547074629E-4</v>
          </cell>
          <cell r="N84">
            <v>9.3397760447955613E-2</v>
          </cell>
          <cell r="O84">
            <v>3.7932150455417574E-6</v>
          </cell>
          <cell r="P84">
            <v>3.7932150455417574E-6</v>
          </cell>
        </row>
        <row r="85">
          <cell r="A85" t="str">
            <v>F108M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</row>
        <row r="86">
          <cell r="A86" t="str">
            <v>F110</v>
          </cell>
          <cell r="F86">
            <v>0.4832717882000282</v>
          </cell>
          <cell r="G86">
            <v>0.22545036922170444</v>
          </cell>
          <cell r="H86">
            <v>6.2056379483770997E-2</v>
          </cell>
          <cell r="I86">
            <v>3.9161505389925738E-3</v>
          </cell>
          <cell r="J86">
            <v>0.11552519353222646</v>
          </cell>
          <cell r="K86">
            <v>9.2821938980775058E-3</v>
          </cell>
          <cell r="L86">
            <v>7.9748955566363443E-4</v>
          </cell>
          <cell r="M86">
            <v>3.5902544861760347E-4</v>
          </cell>
          <cell r="N86">
            <v>7.1206566377295916E-2</v>
          </cell>
          <cell r="O86">
            <v>1.6033688492039826E-2</v>
          </cell>
          <cell r="P86">
            <v>1.2101155251582903E-2</v>
          </cell>
        </row>
        <row r="87">
          <cell r="A87" t="str">
            <v>F118</v>
          </cell>
          <cell r="F87">
            <v>0.50506959036616705</v>
          </cell>
          <cell r="G87">
            <v>0.32034651088753835</v>
          </cell>
          <cell r="H87">
            <v>7.8652772119450987E-2</v>
          </cell>
          <cell r="I87">
            <v>2.3840940669907126E-4</v>
          </cell>
          <cell r="J87">
            <v>0</v>
          </cell>
          <cell r="K87">
            <v>1.6954496826251903E-2</v>
          </cell>
          <cell r="L87">
            <v>2.5483152491394593E-4</v>
          </cell>
          <cell r="M87">
            <v>7.9119582961605163E-5</v>
          </cell>
          <cell r="N87">
            <v>7.8404269286017098E-2</v>
          </cell>
          <cell r="O87">
            <v>0</v>
          </cell>
          <cell r="P87">
            <v>0</v>
          </cell>
        </row>
        <row r="88">
          <cell r="A88" t="str">
            <v>F119</v>
          </cell>
          <cell r="F88">
            <v>0.50506959036616694</v>
          </cell>
          <cell r="G88">
            <v>0.32034651088753835</v>
          </cell>
          <cell r="H88">
            <v>7.8652772119450973E-2</v>
          </cell>
          <cell r="I88">
            <v>2.384094066990712E-4</v>
          </cell>
          <cell r="J88">
            <v>0</v>
          </cell>
          <cell r="K88">
            <v>1.69544968262519E-2</v>
          </cell>
          <cell r="L88">
            <v>2.5483152491394587E-4</v>
          </cell>
          <cell r="M88">
            <v>7.9119582961605163E-5</v>
          </cell>
          <cell r="N88">
            <v>7.8404269286017098E-2</v>
          </cell>
          <cell r="O88">
            <v>0</v>
          </cell>
          <cell r="P88">
            <v>0</v>
          </cell>
        </row>
        <row r="89">
          <cell r="A89" t="str">
            <v>F120</v>
          </cell>
          <cell r="F89">
            <v>0.50506959036616705</v>
          </cell>
          <cell r="G89">
            <v>0.3203465108875384</v>
          </cell>
          <cell r="H89">
            <v>7.8652772119451E-2</v>
          </cell>
          <cell r="I89">
            <v>2.3840940669907126E-4</v>
          </cell>
          <cell r="J89">
            <v>0</v>
          </cell>
          <cell r="K89">
            <v>1.6954496826251907E-2</v>
          </cell>
          <cell r="L89">
            <v>2.5483152491394598E-4</v>
          </cell>
          <cell r="M89">
            <v>7.9119582961605176E-5</v>
          </cell>
          <cell r="N89">
            <v>7.8404269286017098E-2</v>
          </cell>
          <cell r="O89">
            <v>0</v>
          </cell>
          <cell r="P89">
            <v>0</v>
          </cell>
        </row>
        <row r="90">
          <cell r="A90" t="str">
            <v>F121</v>
          </cell>
          <cell r="F90">
            <v>0.49997814786483918</v>
          </cell>
          <cell r="G90">
            <v>0.31689952551856243</v>
          </cell>
          <cell r="H90">
            <v>7.7789027410248235E-2</v>
          </cell>
          <cell r="I90">
            <v>1.0630633642971555E-2</v>
          </cell>
          <cell r="J90">
            <v>0</v>
          </cell>
          <cell r="K90">
            <v>1.678942158841076E-2</v>
          </cell>
          <cell r="L90">
            <v>2.5178648136976647E-4</v>
          </cell>
          <cell r="M90">
            <v>7.8174163922901986E-5</v>
          </cell>
          <cell r="N90">
            <v>7.758328332967504E-2</v>
          </cell>
          <cell r="O90">
            <v>0</v>
          </cell>
          <cell r="P90">
            <v>0</v>
          </cell>
        </row>
        <row r="91">
          <cell r="A91" t="str">
            <v>F122</v>
          </cell>
          <cell r="F91">
            <v>0.53849725071995636</v>
          </cell>
          <cell r="G91">
            <v>0.29077803658474066</v>
          </cell>
          <cell r="H91">
            <v>6.7328383205856768E-2</v>
          </cell>
          <cell r="I91">
            <v>7.2955443879856516E-3</v>
          </cell>
          <cell r="J91">
            <v>0</v>
          </cell>
          <cell r="K91">
            <v>1.943815355464408E-2</v>
          </cell>
          <cell r="L91">
            <v>1.6063648558733385E-4</v>
          </cell>
          <cell r="M91">
            <v>4.9874095257168917E-5</v>
          </cell>
          <cell r="N91">
            <v>7.6452120965972079E-2</v>
          </cell>
          <cell r="O91">
            <v>0</v>
          </cell>
          <cell r="P91">
            <v>0</v>
          </cell>
        </row>
        <row r="92">
          <cell r="A92" t="str">
            <v>F123</v>
          </cell>
          <cell r="F92">
            <v>0.54691903088412364</v>
          </cell>
          <cell r="G92">
            <v>0.28943422259769619</v>
          </cell>
          <cell r="H92">
            <v>6.6463216742504008E-2</v>
          </cell>
          <cell r="I92">
            <v>2.6735696008097848E-4</v>
          </cell>
          <cell r="J92">
            <v>0</v>
          </cell>
          <cell r="K92">
            <v>1.9900147916516585E-2</v>
          </cell>
          <cell r="L92">
            <v>1.5026120372419697E-4</v>
          </cell>
          <cell r="M92">
            <v>4.6652798463541433E-5</v>
          </cell>
          <cell r="N92">
            <v>7.6819110896890877E-2</v>
          </cell>
          <cell r="O92">
            <v>0</v>
          </cell>
          <cell r="P92">
            <v>0</v>
          </cell>
        </row>
        <row r="93">
          <cell r="A93" t="str">
            <v>F124</v>
          </cell>
          <cell r="F93">
            <v>0.53379914497620995</v>
          </cell>
          <cell r="G93">
            <v>0.29757180451710291</v>
          </cell>
          <cell r="H93">
            <v>6.9778879609126002E-2</v>
          </cell>
          <cell r="I93">
            <v>2.4988572260078354E-3</v>
          </cell>
          <cell r="J93">
            <v>0</v>
          </cell>
          <cell r="K93">
            <v>1.9018340827840048E-2</v>
          </cell>
          <cell r="L93">
            <v>1.7964594738392403E-4</v>
          </cell>
          <cell r="M93">
            <v>5.5776114994242938E-5</v>
          </cell>
          <cell r="N93">
            <v>7.7097550781335095E-2</v>
          </cell>
          <cell r="O93">
            <v>0</v>
          </cell>
          <cell r="P93">
            <v>0</v>
          </cell>
        </row>
        <row r="94">
          <cell r="A94" t="str">
            <v>F125</v>
          </cell>
          <cell r="F94">
            <v>0.60532067050441529</v>
          </cell>
          <cell r="G94">
            <v>0.24431549084671556</v>
          </cell>
          <cell r="H94">
            <v>4.8807793999735068E-2</v>
          </cell>
          <cell r="I94">
            <v>2.358058237204854E-3</v>
          </cell>
          <cell r="J94">
            <v>0</v>
          </cell>
          <cell r="K94">
            <v>2.4063957401149597E-2</v>
          </cell>
          <cell r="L94">
            <v>1.5223026342738529E-4</v>
          </cell>
          <cell r="M94">
            <v>6.5331982218575565E-4</v>
          </cell>
          <cell r="N94">
            <v>7.4328478925166433E-2</v>
          </cell>
          <cell r="O94">
            <v>0</v>
          </cell>
          <cell r="P94">
            <v>0</v>
          </cell>
        </row>
        <row r="95">
          <cell r="A95" t="str">
            <v>F126</v>
          </cell>
          <cell r="F95">
            <v>0.81013575805667992</v>
          </cell>
          <cell r="G95">
            <v>6.656342691940989E-2</v>
          </cell>
          <cell r="H95">
            <v>5.3150742864274776E-3</v>
          </cell>
          <cell r="I95">
            <v>0</v>
          </cell>
          <cell r="J95">
            <v>0</v>
          </cell>
          <cell r="K95">
            <v>0</v>
          </cell>
          <cell r="L95">
            <v>2.8920258294009285E-3</v>
          </cell>
          <cell r="M95">
            <v>6.7261843087796172E-4</v>
          </cell>
          <cell r="N95">
            <v>0.11442109647720383</v>
          </cell>
          <cell r="O95">
            <v>0</v>
          </cell>
          <cell r="P95">
            <v>0</v>
          </cell>
        </row>
        <row r="96">
          <cell r="A96" t="str">
            <v>F127</v>
          </cell>
          <cell r="F96">
            <v>0.71092005821038362</v>
          </cell>
          <cell r="G96">
            <v>0.10517268786924647</v>
          </cell>
          <cell r="H96">
            <v>1.3991077445270443E-2</v>
          </cell>
          <cell r="I96">
            <v>0</v>
          </cell>
          <cell r="J96">
            <v>2.9909842441083846E-2</v>
          </cell>
          <cell r="K96">
            <v>1.1165013424201183E-2</v>
          </cell>
          <cell r="L96">
            <v>2.3089938589214943E-3</v>
          </cell>
          <cell r="M96">
            <v>5.3701865678576521E-4</v>
          </cell>
          <cell r="N96">
            <v>0.12061218794874747</v>
          </cell>
          <cell r="O96">
            <v>2.6915600726798647E-3</v>
          </cell>
          <cell r="P96">
            <v>2.6915600726798647E-3</v>
          </cell>
        </row>
        <row r="97">
          <cell r="A97" t="str">
            <v>F128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 t="str">
            <v>F129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</row>
        <row r="99">
          <cell r="A99" t="str">
            <v>F130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F131</v>
          </cell>
          <cell r="F100">
            <v>0.53990250239746751</v>
          </cell>
          <cell r="G100">
            <v>0.27422840359980666</v>
          </cell>
          <cell r="H100">
            <v>6.4664354041379116E-2</v>
          </cell>
          <cell r="I100">
            <v>2.4076954460804437E-2</v>
          </cell>
          <cell r="J100">
            <v>4.1837272497329876E-4</v>
          </cell>
          <cell r="K100">
            <v>1.5575089069195379E-2</v>
          </cell>
          <cell r="L100">
            <v>5.2158768082504446E-4</v>
          </cell>
          <cell r="M100">
            <v>1.3989346511864112E-4</v>
          </cell>
          <cell r="N100">
            <v>8.0397544582899244E-2</v>
          </cell>
          <cell r="O100">
            <v>3.7648988765304892E-5</v>
          </cell>
          <cell r="P100">
            <v>3.7648988765304892E-5</v>
          </cell>
        </row>
        <row r="101">
          <cell r="A101" t="str">
            <v>F132</v>
          </cell>
          <cell r="F101">
            <v>0.51466258689028388</v>
          </cell>
          <cell r="G101">
            <v>0.30694136494184021</v>
          </cell>
          <cell r="H101">
            <v>7.3801169942123115E-2</v>
          </cell>
          <cell r="I101">
            <v>9.3592147578157054E-3</v>
          </cell>
          <cell r="J101">
            <v>0</v>
          </cell>
          <cell r="K101">
            <v>1.7799184022369744E-2</v>
          </cell>
          <cell r="L101">
            <v>2.1703783833228031E-4</v>
          </cell>
          <cell r="M101">
            <v>6.7385474624998205E-5</v>
          </cell>
          <cell r="N101">
            <v>7.7152056132609961E-2</v>
          </cell>
          <cell r="O101">
            <v>0</v>
          </cell>
          <cell r="P101">
            <v>0</v>
          </cell>
        </row>
        <row r="102">
          <cell r="A102" t="str">
            <v>F133</v>
          </cell>
          <cell r="F102">
            <v>0.53735069675931946</v>
          </cell>
          <cell r="G102">
            <v>0.29536896191779061</v>
          </cell>
          <cell r="H102">
            <v>6.8881330007796129E-2</v>
          </cell>
          <cell r="I102">
            <v>1.8947903306027795E-3</v>
          </cell>
          <cell r="J102">
            <v>0</v>
          </cell>
          <cell r="K102">
            <v>1.9257045917208143E-2</v>
          </cell>
          <cell r="L102">
            <v>1.7169150025889439E-4</v>
          </cell>
          <cell r="M102">
            <v>5.3306434135742371E-5</v>
          </cell>
          <cell r="N102">
            <v>7.7022177132888184E-2</v>
          </cell>
          <cell r="O102">
            <v>0</v>
          </cell>
          <cell r="P102">
            <v>0</v>
          </cell>
        </row>
        <row r="103">
          <cell r="A103" t="str">
            <v>F134</v>
          </cell>
          <cell r="F103">
            <v>0.55434885198048722</v>
          </cell>
          <cell r="G103">
            <v>0.27465517620755975</v>
          </cell>
          <cell r="H103">
            <v>6.4602509581672546E-2</v>
          </cell>
          <cell r="I103">
            <v>8.1021386028180525E-3</v>
          </cell>
          <cell r="J103">
            <v>0</v>
          </cell>
          <cell r="K103">
            <v>1.5408499505353898E-2</v>
          </cell>
          <cell r="L103">
            <v>5.7632691391091011E-4</v>
          </cell>
          <cell r="M103">
            <v>1.4867690101191689E-4</v>
          </cell>
          <cell r="N103">
            <v>8.21578203071857E-2</v>
          </cell>
          <cell r="O103">
            <v>0</v>
          </cell>
          <cell r="P103">
            <v>0</v>
          </cell>
        </row>
        <row r="104">
          <cell r="A104" t="str">
            <v>F135</v>
          </cell>
          <cell r="F104">
            <v>0.59826488326099703</v>
          </cell>
          <cell r="G104">
            <v>0.24427561037859349</v>
          </cell>
          <cell r="H104">
            <v>5.4686686291570585E-2</v>
          </cell>
          <cell r="I104">
            <v>1.4716747427073883E-3</v>
          </cell>
          <cell r="J104">
            <v>0</v>
          </cell>
          <cell r="K104">
            <v>1.4956857039953319E-2</v>
          </cell>
          <cell r="L104">
            <v>7.791549437633691E-4</v>
          </cell>
          <cell r="M104">
            <v>1.9160171428364727E-4</v>
          </cell>
          <cell r="N104">
            <v>8.5373531628131161E-2</v>
          </cell>
          <cell r="O104">
            <v>0</v>
          </cell>
          <cell r="P104">
            <v>0</v>
          </cell>
        </row>
        <row r="105">
          <cell r="A105" t="str">
            <v>F136</v>
          </cell>
          <cell r="F105">
            <v>0.86844598647682592</v>
          </cell>
          <cell r="G105">
            <v>2.4181388925354312E-2</v>
          </cell>
          <cell r="H105">
            <v>5.0287380487393507E-3</v>
          </cell>
          <cell r="I105">
            <v>6.4166821907050186E-3</v>
          </cell>
          <cell r="J105">
            <v>5.9493205646011255E-3</v>
          </cell>
          <cell r="K105">
            <v>1.5978335490450443E-3</v>
          </cell>
          <cell r="L105">
            <v>2.3652539976579566E-3</v>
          </cell>
          <cell r="M105">
            <v>5.5010346600606677E-4</v>
          </cell>
          <cell r="N105">
            <v>8.5434441519860335E-2</v>
          </cell>
          <cell r="O105">
            <v>1.5125630602569535E-5</v>
          </cell>
          <cell r="P105">
            <v>1.5125630602569535E-5</v>
          </cell>
        </row>
        <row r="106">
          <cell r="A106" t="str">
            <v>F137</v>
          </cell>
          <cell r="F106">
            <v>0.36700935515175626</v>
          </cell>
          <cell r="G106">
            <v>0.27066827073692634</v>
          </cell>
          <cell r="H106">
            <v>7.996811423542334E-2</v>
          </cell>
          <cell r="I106">
            <v>4.1227390370822082E-3</v>
          </cell>
          <cell r="J106">
            <v>0.15907529475576357</v>
          </cell>
          <cell r="K106">
            <v>1.0745529247408177E-2</v>
          </cell>
          <cell r="L106">
            <v>4.0483304926742771E-4</v>
          </cell>
          <cell r="M106">
            <v>4.4859803391752155E-4</v>
          </cell>
          <cell r="N106">
            <v>6.4944264521432496E-2</v>
          </cell>
          <cell r="O106">
            <v>2.171200389468645E-2</v>
          </cell>
          <cell r="P106">
            <v>2.0900997336336165E-2</v>
          </cell>
        </row>
        <row r="107">
          <cell r="A107" t="str">
            <v>F137P</v>
          </cell>
          <cell r="F107">
            <v>0.32697292596347655</v>
          </cell>
          <cell r="G107">
            <v>0.28093242775239052</v>
          </cell>
          <cell r="H107">
            <v>8.5027207229923699E-2</v>
          </cell>
          <cell r="I107">
            <v>2.2320329787958561E-3</v>
          </cell>
          <cell r="J107">
            <v>0.18155519598586892</v>
          </cell>
          <cell r="K107">
            <v>1.0789925875542467E-2</v>
          </cell>
          <cell r="L107">
            <v>3.0785626712656345E-4</v>
          </cell>
          <cell r="M107">
            <v>4.910650779631089E-4</v>
          </cell>
          <cell r="N107">
            <v>6.2523758220821277E-2</v>
          </cell>
          <cell r="O107">
            <v>2.4776166857969177E-2</v>
          </cell>
          <cell r="P107">
            <v>2.4391437790121966E-2</v>
          </cell>
        </row>
        <row r="108">
          <cell r="A108" t="str">
            <v>F137T</v>
          </cell>
          <cell r="F108">
            <v>0.3545180334579629</v>
          </cell>
          <cell r="G108">
            <v>0.28222316795068864</v>
          </cell>
          <cell r="H108">
            <v>8.0940083963988191E-2</v>
          </cell>
          <cell r="I108">
            <v>1.4053437946467589E-3</v>
          </cell>
          <cell r="J108">
            <v>0.16680114754447922</v>
          </cell>
          <cell r="K108">
            <v>9.9191769862525658E-3</v>
          </cell>
          <cell r="L108">
            <v>2.8455416071708484E-4</v>
          </cell>
          <cell r="M108">
            <v>2.9895708355133738E-4</v>
          </cell>
          <cell r="N108">
            <v>6.3064279217288619E-2</v>
          </cell>
          <cell r="O108">
            <v>2.3111573274118599E-2</v>
          </cell>
          <cell r="P108">
            <v>1.7433682566306223E-2</v>
          </cell>
        </row>
        <row r="109">
          <cell r="A109" t="str">
            <v>F137D</v>
          </cell>
          <cell r="F109">
            <v>0.53327304976295775</v>
          </cell>
          <cell r="G109">
            <v>0.27497660292542159</v>
          </cell>
          <cell r="H109">
            <v>6.5398464554847352E-2</v>
          </cell>
          <cell r="I109">
            <v>2.4070213349286062E-2</v>
          </cell>
          <cell r="J109">
            <v>5.1377675781252557E-3</v>
          </cell>
          <cell r="K109">
            <v>1.5350103918634856E-2</v>
          </cell>
          <cell r="L109">
            <v>5.1540107798304729E-4</v>
          </cell>
          <cell r="M109">
            <v>1.4078828932301775E-4</v>
          </cell>
          <cell r="N109">
            <v>7.9869057237527144E-2</v>
          </cell>
          <cell r="O109">
            <v>6.8734771661025154E-4</v>
          </cell>
          <cell r="P109">
            <v>5.812035892837059E-4</v>
          </cell>
        </row>
        <row r="110">
          <cell r="A110" t="str">
            <v>F137R</v>
          </cell>
          <cell r="F110">
            <v>0.96425279535376518</v>
          </cell>
          <cell r="G110">
            <v>-2.9867473722680653E-2</v>
          </cell>
          <cell r="H110">
            <v>-1.0559846782100001E-2</v>
          </cell>
          <cell r="I110">
            <v>7.4690098984725728E-3</v>
          </cell>
          <cell r="J110">
            <v>-1.9937041388231599E-2</v>
          </cell>
          <cell r="K110">
            <v>-1.2991035861758331E-4</v>
          </cell>
          <cell r="L110">
            <v>2.8846505244826499E-3</v>
          </cell>
          <cell r="M110">
            <v>6.2826303363387173E-4</v>
          </cell>
          <cell r="N110">
            <v>9.155954365569953E-2</v>
          </cell>
          <cell r="O110">
            <v>-3.596395275127636E-3</v>
          </cell>
          <cell r="P110">
            <v>-2.7035949392964775E-3</v>
          </cell>
        </row>
        <row r="111">
          <cell r="A111" t="str">
            <v>F137M</v>
          </cell>
          <cell r="F111">
            <v>0.40235490861672057</v>
          </cell>
          <cell r="G111">
            <v>0.27749947221493498</v>
          </cell>
          <cell r="H111">
            <v>7.6080832407605437E-2</v>
          </cell>
          <cell r="I111">
            <v>3.7391554879446722E-3</v>
          </cell>
          <cell r="J111">
            <v>0.12949289005489156</v>
          </cell>
          <cell r="K111">
            <v>1.1492230586106903E-2</v>
          </cell>
          <cell r="L111">
            <v>3.4222030032322431E-4</v>
          </cell>
          <cell r="M111">
            <v>2.8791060836253445E-4</v>
          </cell>
          <cell r="N111">
            <v>6.7180822555534772E-2</v>
          </cell>
          <cell r="O111">
            <v>1.7969707204458316E-2</v>
          </cell>
          <cell r="P111">
            <v>1.3559849963116974E-2</v>
          </cell>
        </row>
        <row r="112">
          <cell r="A112" t="str">
            <v>F138</v>
          </cell>
          <cell r="F112">
            <v>0.45417866683198516</v>
          </cell>
          <cell r="G112">
            <v>0.25210776813276564</v>
          </cell>
          <cell r="H112">
            <v>6.8837530220430335E-2</v>
          </cell>
          <cell r="I112">
            <v>7.4386233411909723E-3</v>
          </cell>
          <cell r="J112">
            <v>0.10966963035804293</v>
          </cell>
          <cell r="K112">
            <v>1.0363303570886084E-2</v>
          </cell>
          <cell r="L112">
            <v>5.7836407099098961E-4</v>
          </cell>
          <cell r="M112">
            <v>2.9268570343759213E-4</v>
          </cell>
          <cell r="N112">
            <v>6.9829632215186399E-2</v>
          </cell>
          <cell r="O112">
            <v>1.517583567678246E-2</v>
          </cell>
          <cell r="P112">
            <v>1.1527959878301589E-2</v>
          </cell>
        </row>
        <row r="113">
          <cell r="A113" t="str">
            <v>F138P</v>
          </cell>
          <cell r="F113">
            <v>0.35114264292854513</v>
          </cell>
          <cell r="G113">
            <v>0.28308433216962209</v>
          </cell>
          <cell r="H113">
            <v>8.1503597408377287E-2</v>
          </cell>
          <cell r="I113">
            <v>1.2689871413458704E-3</v>
          </cell>
          <cell r="J113">
            <v>0.16836529719956822</v>
          </cell>
          <cell r="K113">
            <v>9.8534938503698592E-3</v>
          </cell>
          <cell r="L113">
            <v>2.8040661427872454E-4</v>
          </cell>
          <cell r="M113">
            <v>3.0371963182396428E-4</v>
          </cell>
          <cell r="N113">
            <v>6.2867638630774547E-2</v>
          </cell>
          <cell r="O113">
            <v>2.3473080871041684E-2</v>
          </cell>
          <cell r="P113">
            <v>1.7856803554252679E-2</v>
          </cell>
        </row>
        <row r="114">
          <cell r="A114" t="str">
            <v>F138T</v>
          </cell>
          <cell r="F114">
            <v>0.35037331417448064</v>
          </cell>
          <cell r="G114">
            <v>0.28207558124800958</v>
          </cell>
          <cell r="H114">
            <v>8.112118282558814E-2</v>
          </cell>
          <cell r="I114">
            <v>1.243228369754973E-3</v>
          </cell>
          <cell r="J114">
            <v>0.17104506130042346</v>
          </cell>
          <cell r="K114">
            <v>9.796217791394498E-3</v>
          </cell>
          <cell r="L114">
            <v>2.7876254406630118E-4</v>
          </cell>
          <cell r="M114">
            <v>2.9844452147965723E-4</v>
          </cell>
          <cell r="N114">
            <v>6.2641296244179759E-2</v>
          </cell>
          <cell r="O114">
            <v>2.3481595030293886E-2</v>
          </cell>
          <cell r="P114">
            <v>1.7645315950328998E-2</v>
          </cell>
        </row>
        <row r="115">
          <cell r="A115" t="str">
            <v>F138D</v>
          </cell>
          <cell r="F115">
            <v>0.53990250239746751</v>
          </cell>
          <cell r="G115">
            <v>0.27422840359980666</v>
          </cell>
          <cell r="H115">
            <v>6.4664354041379102E-2</v>
          </cell>
          <cell r="I115">
            <v>2.407695446080443E-2</v>
          </cell>
          <cell r="J115">
            <v>4.183727249732987E-4</v>
          </cell>
          <cell r="K115">
            <v>1.5575089069195377E-2</v>
          </cell>
          <cell r="L115">
            <v>5.2158768082504424E-4</v>
          </cell>
          <cell r="M115">
            <v>1.3989346511864112E-4</v>
          </cell>
          <cell r="N115">
            <v>8.0397544582899216E-2</v>
          </cell>
          <cell r="O115">
            <v>3.7648988765304878E-5</v>
          </cell>
          <cell r="P115">
            <v>3.7648988765304878E-5</v>
          </cell>
        </row>
        <row r="116">
          <cell r="A116" t="str">
            <v>F138R</v>
          </cell>
          <cell r="F116">
            <v>0.86827793228156169</v>
          </cell>
          <cell r="G116">
            <v>2.3110947887371006E-2</v>
          </cell>
          <cell r="H116">
            <v>4.295954961353681E-3</v>
          </cell>
          <cell r="I116">
            <v>6.8734122687643942E-3</v>
          </cell>
          <cell r="J116">
            <v>5.061688902953736E-3</v>
          </cell>
          <cell r="K116">
            <v>1.9087752152822564E-3</v>
          </cell>
          <cell r="L116">
            <v>2.446524962040814E-3</v>
          </cell>
          <cell r="M116">
            <v>5.690052157703349E-4</v>
          </cell>
          <cell r="N116">
            <v>8.7429828899706796E-2</v>
          </cell>
          <cell r="O116">
            <v>1.2964702597651462E-5</v>
          </cell>
          <cell r="P116">
            <v>1.2964702597651462E-5</v>
          </cell>
        </row>
        <row r="117">
          <cell r="A117" t="str">
            <v>F138M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</row>
        <row r="118">
          <cell r="A118" t="str">
            <v>F140</v>
          </cell>
          <cell r="F118">
            <v>0.38230510402268397</v>
          </cell>
          <cell r="G118">
            <v>0.27410004643258934</v>
          </cell>
          <cell r="H118">
            <v>7.8074007776643028E-2</v>
          </cell>
          <cell r="I118">
            <v>4.5492649617411346E-3</v>
          </cell>
          <cell r="J118">
            <v>0.14497566426047476</v>
          </cell>
          <cell r="K118">
            <v>1.0809619808119387E-2</v>
          </cell>
          <cell r="L118">
            <v>3.9209382396551663E-4</v>
          </cell>
          <cell r="M118">
            <v>4.2910509717673058E-4</v>
          </cell>
          <cell r="N118">
            <v>6.6879666678170385E-2</v>
          </cell>
          <cell r="O118">
            <v>1.9629403015993259E-2</v>
          </cell>
          <cell r="P118">
            <v>1.7856024122455568E-2</v>
          </cell>
        </row>
        <row r="119">
          <cell r="A119" t="str">
            <v>F140P</v>
          </cell>
          <cell r="F119">
            <v>0.34168499964297694</v>
          </cell>
          <cell r="G119">
            <v>0.28184959989677288</v>
          </cell>
          <cell r="H119">
            <v>8.3087448720743834E-2</v>
          </cell>
          <cell r="I119">
            <v>2.5275321194840024E-3</v>
          </cell>
          <cell r="J119">
            <v>0.17071785135287643</v>
          </cell>
          <cell r="K119">
            <v>1.0495783692256328E-2</v>
          </cell>
          <cell r="L119">
            <v>3.1197243959660775E-4</v>
          </cell>
          <cell r="M119">
            <v>4.5690698983595602E-4</v>
          </cell>
          <cell r="N119">
            <v>6.4213687671880293E-2</v>
          </cell>
          <cell r="O119">
            <v>2.3175044379533979E-2</v>
          </cell>
          <cell r="P119">
            <v>2.1479173094036092E-2</v>
          </cell>
        </row>
        <row r="120">
          <cell r="A120" t="str">
            <v>F140T</v>
          </cell>
          <cell r="F120">
            <v>0.35366750478470277</v>
          </cell>
          <cell r="G120">
            <v>0.28716204806295448</v>
          </cell>
          <cell r="H120">
            <v>8.1601888490316354E-2</v>
          </cell>
          <cell r="I120">
            <v>1.4186742851295807E-3</v>
          </cell>
          <cell r="J120">
            <v>0.1630301624403932</v>
          </cell>
          <cell r="K120">
            <v>9.5613871060385557E-3</v>
          </cell>
          <cell r="L120">
            <v>2.8358567908189894E-4</v>
          </cell>
          <cell r="M120">
            <v>3.7016569916434186E-4</v>
          </cell>
          <cell r="N120">
            <v>6.3955269515247368E-2</v>
          </cell>
          <cell r="O120">
            <v>2.1577042801863042E-2</v>
          </cell>
          <cell r="P120">
            <v>1.7372271135087301E-2</v>
          </cell>
        </row>
        <row r="121">
          <cell r="A121" t="str">
            <v>F140D</v>
          </cell>
          <cell r="F121">
            <v>0.55605389434426478</v>
          </cell>
          <cell r="G121">
            <v>0.26238396871412584</v>
          </cell>
          <cell r="H121">
            <v>5.9426787490186109E-2</v>
          </cell>
          <cell r="I121">
            <v>1.9357069960728196E-2</v>
          </cell>
          <cell r="J121">
            <v>2.2288200197012847E-3</v>
          </cell>
          <cell r="K121">
            <v>1.5657040952094251E-2</v>
          </cell>
          <cell r="L121">
            <v>5.7231578436329914E-4</v>
          </cell>
          <cell r="M121">
            <v>2.9414522819500407E-4</v>
          </cell>
          <cell r="N121">
            <v>8.3519150900449243E-2</v>
          </cell>
          <cell r="O121">
            <v>2.6945427908915345E-4</v>
          </cell>
          <cell r="P121">
            <v>2.3735232682082005E-4</v>
          </cell>
        </row>
        <row r="122">
          <cell r="A122" t="str">
            <v>F140R</v>
          </cell>
          <cell r="F122">
            <v>0.93755081315767985</v>
          </cell>
          <cell r="G122">
            <v>1.574258138801049E-4</v>
          </cell>
          <cell r="H122">
            <v>-6.4028096854240723E-3</v>
          </cell>
          <cell r="I122">
            <v>7.5999054906656007E-3</v>
          </cell>
          <cell r="J122">
            <v>-2.0316154212646546E-2</v>
          </cell>
          <cell r="K122">
            <v>1.1434594395228566E-3</v>
          </cell>
          <cell r="L122">
            <v>2.7343597746659273E-3</v>
          </cell>
          <cell r="M122">
            <v>6.2672654437104409E-4</v>
          </cell>
          <cell r="N122">
            <v>7.9877152568853166E-2</v>
          </cell>
          <cell r="O122">
            <v>-1.7557440832075186E-3</v>
          </cell>
          <cell r="P122">
            <v>-1.2151348083620501E-3</v>
          </cell>
        </row>
        <row r="123">
          <cell r="A123" t="str">
            <v>F140M</v>
          </cell>
          <cell r="F123">
            <v>0.40268361804820113</v>
          </cell>
          <cell r="G123">
            <v>0.27773700636084236</v>
          </cell>
          <cell r="H123">
            <v>7.6047368127343223E-2</v>
          </cell>
          <cell r="I123">
            <v>3.7891955628894551E-3</v>
          </cell>
          <cell r="J123">
            <v>0.12878179235869569</v>
          </cell>
          <cell r="K123">
            <v>1.1466558661904306E-2</v>
          </cell>
          <cell r="L123">
            <v>3.4430502891399792E-4</v>
          </cell>
          <cell r="M123">
            <v>2.9646494821985352E-4</v>
          </cell>
          <cell r="N123">
            <v>6.7524912865733352E-2</v>
          </cell>
          <cell r="O123">
            <v>1.7813585175654456E-2</v>
          </cell>
          <cell r="P123">
            <v>1.3515192861604616E-2</v>
          </cell>
        </row>
        <row r="124">
          <cell r="A124" t="str">
            <v>F141</v>
          </cell>
          <cell r="F124">
            <v>0.38477428477644676</v>
          </cell>
          <cell r="G124">
            <v>0.27910788501535239</v>
          </cell>
          <cell r="H124">
            <v>7.7958325004389345E-2</v>
          </cell>
          <cell r="I124">
            <v>5.3651739017230287E-3</v>
          </cell>
          <cell r="J124">
            <v>0.13434755354956926</v>
          </cell>
          <cell r="K124">
            <v>1.01514865815225E-2</v>
          </cell>
          <cell r="L124">
            <v>4.2395659837492412E-4</v>
          </cell>
          <cell r="M124">
            <v>6.0213076413758305E-4</v>
          </cell>
          <cell r="N124">
            <v>7.2741158690126984E-2</v>
          </cell>
          <cell r="O124">
            <v>1.6995375870646597E-2</v>
          </cell>
          <cell r="P124">
            <v>1.7532669247710665E-2</v>
          </cell>
        </row>
        <row r="125">
          <cell r="A125" t="str">
            <v>F150</v>
          </cell>
          <cell r="F125">
            <v>0.39727379769777482</v>
          </cell>
          <cell r="G125">
            <v>0.31121038727386663</v>
          </cell>
          <cell r="H125">
            <v>7.7597952042845017E-2</v>
          </cell>
          <cell r="I125">
            <v>5.5985827279273421E-3</v>
          </cell>
          <cell r="J125">
            <v>8.3270220810841636E-2</v>
          </cell>
          <cell r="K125">
            <v>7.7989626523710951E-3</v>
          </cell>
          <cell r="L125">
            <v>5.0756885760733467E-4</v>
          </cell>
          <cell r="M125">
            <v>1.2246090096623742E-3</v>
          </cell>
          <cell r="N125">
            <v>9.6694268642020562E-2</v>
          </cell>
          <cell r="O125">
            <v>5.7148839359027299E-3</v>
          </cell>
          <cell r="P125">
            <v>1.3108766348898137E-2</v>
          </cell>
        </row>
        <row r="126">
          <cell r="A126" t="str">
            <v>F150P</v>
          </cell>
          <cell r="F126">
            <v>0.35424174794101204</v>
          </cell>
          <cell r="G126">
            <v>0.30899898657484959</v>
          </cell>
          <cell r="H126">
            <v>8.3798991228590788E-2</v>
          </cell>
          <cell r="I126">
            <v>2.397439699760228E-3</v>
          </cell>
          <cell r="J126">
            <v>0.12573832232542034</v>
          </cell>
          <cell r="K126">
            <v>7.9887882794380839E-3</v>
          </cell>
          <cell r="L126">
            <v>3.9582358341781472E-4</v>
          </cell>
          <cell r="M126">
            <v>1.0781821385730998E-3</v>
          </cell>
          <cell r="N126">
            <v>8.6174542769501081E-2</v>
          </cell>
          <cell r="O126">
            <v>1.1614812598980031E-2</v>
          </cell>
          <cell r="P126">
            <v>1.7572362860566747E-2</v>
          </cell>
        </row>
        <row r="127">
          <cell r="A127" t="str">
            <v>F150T</v>
          </cell>
          <cell r="F127">
            <v>0.3902919471352006</v>
          </cell>
          <cell r="G127">
            <v>0.39602167276262978</v>
          </cell>
          <cell r="H127">
            <v>8.9186802482987784E-2</v>
          </cell>
          <cell r="I127">
            <v>4.5056963252916669E-3</v>
          </cell>
          <cell r="J127">
            <v>-1.2560121593429579E-2</v>
          </cell>
          <cell r="K127">
            <v>1.6764390931542053E-3</v>
          </cell>
          <cell r="L127">
            <v>6.2480899465108949E-4</v>
          </cell>
          <cell r="M127">
            <v>2.6068301631568909E-3</v>
          </cell>
          <cell r="N127">
            <v>0.14180048931218725</v>
          </cell>
          <cell r="O127">
            <v>-2.530763240345835E-2</v>
          </cell>
          <cell r="P127">
            <v>1.1153067728077833E-2</v>
          </cell>
        </row>
        <row r="128">
          <cell r="A128" t="str">
            <v>F150D</v>
          </cell>
          <cell r="F128">
            <v>0.52748114385715839</v>
          </cell>
          <cell r="G128">
            <v>0.27273440243555513</v>
          </cell>
          <cell r="H128">
            <v>5.4438652552724877E-2</v>
          </cell>
          <cell r="I128">
            <v>1.53938958815468E-2</v>
          </cell>
          <cell r="J128">
            <v>2.675195910899524E-4</v>
          </cell>
          <cell r="K128">
            <v>9.3082360635975293E-3</v>
          </cell>
          <cell r="L128">
            <v>7.8294023136283339E-4</v>
          </cell>
          <cell r="M128">
            <v>1.0814360255022623E-3</v>
          </cell>
          <cell r="N128">
            <v>0.11844984950894895</v>
          </cell>
          <cell r="O128">
            <v>4.5581093793701751E-5</v>
          </cell>
          <cell r="P128">
            <v>1.6342758492375764E-5</v>
          </cell>
        </row>
        <row r="129">
          <cell r="A129" t="str">
            <v>F150R</v>
          </cell>
          <cell r="F129">
            <v>0.50015464622401806</v>
          </cell>
          <cell r="G129">
            <v>0.91804836982620863</v>
          </cell>
          <cell r="H129">
            <v>6.7500662170994555E-2</v>
          </cell>
          <cell r="I129">
            <v>2.0159748940171387E-2</v>
          </cell>
          <cell r="J129">
            <v>-0.22638916819221053</v>
          </cell>
          <cell r="K129">
            <v>3.1844104239308585E-2</v>
          </cell>
          <cell r="L129">
            <v>1.2090178191792474E-3</v>
          </cell>
          <cell r="M129">
            <v>2.3199621148996992E-3</v>
          </cell>
          <cell r="N129">
            <v>-0.3975297606063285</v>
          </cell>
          <cell r="O129">
            <v>4.1005572691998109E-2</v>
          </cell>
          <cell r="P129">
            <v>4.1676844771881612E-2</v>
          </cell>
        </row>
        <row r="130">
          <cell r="A130" t="str">
            <v>F150M</v>
          </cell>
          <cell r="F130">
            <v>0.4118058403889851</v>
          </cell>
          <cell r="G130">
            <v>0.30828245644248559</v>
          </cell>
          <cell r="H130">
            <v>7.5217531458767542E-2</v>
          </cell>
          <cell r="I130">
            <v>8.1214717893495006E-3</v>
          </cell>
          <cell r="J130">
            <v>6.8854091159958761E-2</v>
          </cell>
          <cell r="K130">
            <v>7.5627165980998298E-3</v>
          </cell>
          <cell r="L130">
            <v>5.4842720136567976E-4</v>
          </cell>
          <cell r="M130">
            <v>1.2860003841458825E-3</v>
          </cell>
          <cell r="N130">
            <v>0.10466032844325317</v>
          </cell>
          <cell r="O130">
            <v>2.9612659755885564E-3</v>
          </cell>
          <cell r="P130">
            <v>1.0699870157697362E-2</v>
          </cell>
        </row>
        <row r="131">
          <cell r="A131" t="str">
            <v>F151</v>
          </cell>
          <cell r="F131">
            <v>0.39873223854904893</v>
          </cell>
          <cell r="G131">
            <v>0.27297779684755352</v>
          </cell>
          <cell r="H131">
            <v>7.5208900456096087E-2</v>
          </cell>
          <cell r="I131">
            <v>6.6173758348239469E-3</v>
          </cell>
          <cell r="J131">
            <v>0.13499348418031432</v>
          </cell>
          <cell r="K131">
            <v>1.1183386591428871E-2</v>
          </cell>
          <cell r="L131">
            <v>3.5956355791530399E-4</v>
          </cell>
          <cell r="M131">
            <v>3.0053327145786337E-4</v>
          </cell>
          <cell r="N131">
            <v>6.6731723278719748E-2</v>
          </cell>
          <cell r="O131">
            <v>1.8742615647922862E-2</v>
          </cell>
          <cell r="P131">
            <v>1.4152381784718726E-2</v>
          </cell>
        </row>
        <row r="132">
          <cell r="A132" t="str">
            <v>F151P</v>
          </cell>
          <cell r="F132">
            <v>0.35167262833235297</v>
          </cell>
          <cell r="G132">
            <v>0.28313024829333788</v>
          </cell>
          <cell r="H132">
            <v>8.1426536032487437E-2</v>
          </cell>
          <cell r="I132">
            <v>1.2483488898983684E-3</v>
          </cell>
          <cell r="J132">
            <v>0.16807505597395031</v>
          </cell>
          <cell r="K132">
            <v>9.8333381377792971E-3</v>
          </cell>
          <cell r="L132">
            <v>2.7981916073879304E-4</v>
          </cell>
          <cell r="M132">
            <v>2.99653608482708E-4</v>
          </cell>
          <cell r="N132">
            <v>6.2875560576596629E-2</v>
          </cell>
          <cell r="O132">
            <v>2.3444232834783418E-2</v>
          </cell>
          <cell r="P132">
            <v>1.7714578159592282E-2</v>
          </cell>
        </row>
        <row r="133">
          <cell r="A133" t="str">
            <v>F151T</v>
          </cell>
          <cell r="F133">
            <v>0.35037428595093062</v>
          </cell>
          <cell r="G133">
            <v>0.28207636359756627</v>
          </cell>
          <cell r="H133">
            <v>8.1121407818907795E-2</v>
          </cell>
          <cell r="I133">
            <v>1.2432318179058533E-3</v>
          </cell>
          <cell r="J133">
            <v>0.17104285545538842</v>
          </cell>
          <cell r="K133">
            <v>9.7962449616536568E-3</v>
          </cell>
          <cell r="L133">
            <v>2.7876331722699718E-4</v>
          </cell>
          <cell r="M133">
            <v>2.9844534922922013E-4</v>
          </cell>
          <cell r="N133">
            <v>6.2641469982686784E-2</v>
          </cell>
          <cell r="O133">
            <v>2.3481566858082819E-2</v>
          </cell>
          <cell r="P133">
            <v>1.7645364890421747E-2</v>
          </cell>
        </row>
        <row r="134">
          <cell r="A134" t="str">
            <v>F151D</v>
          </cell>
          <cell r="F134">
            <v>0.58280125065115418</v>
          </cell>
          <cell r="G134">
            <v>0.23592692761151277</v>
          </cell>
          <cell r="H134">
            <v>5.1441054353672147E-2</v>
          </cell>
          <cell r="I134">
            <v>2.798151890089904E-2</v>
          </cell>
          <cell r="J134">
            <v>1.8469008098344045E-3</v>
          </cell>
          <cell r="K134">
            <v>1.6665504252770438E-2</v>
          </cell>
          <cell r="L134">
            <v>6.5649877940210735E-4</v>
          </cell>
          <cell r="M134">
            <v>3.021838830253394E-4</v>
          </cell>
          <cell r="N134">
            <v>8.204575884102E-2</v>
          </cell>
          <cell r="O134">
            <v>1.6620095835483963E-4</v>
          </cell>
          <cell r="P134">
            <v>1.6620095835483963E-4</v>
          </cell>
        </row>
        <row r="135">
          <cell r="A135" t="str">
            <v>F151R</v>
          </cell>
          <cell r="F135">
            <v>0.87178911672274151</v>
          </cell>
          <cell r="G135">
            <v>1.8623162276314029E-2</v>
          </cell>
          <cell r="H135">
            <v>2.8663272299188266E-4</v>
          </cell>
          <cell r="I135">
            <v>8.5269117315222541E-3</v>
          </cell>
          <cell r="J135">
            <v>6.2998979881372834E-4</v>
          </cell>
          <cell r="K135">
            <v>3.4971601462829532E-3</v>
          </cell>
          <cell r="L135">
            <v>2.630001987816221E-3</v>
          </cell>
          <cell r="M135">
            <v>6.1167773547074629E-4</v>
          </cell>
          <cell r="N135">
            <v>9.3397760447955613E-2</v>
          </cell>
          <cell r="O135">
            <v>3.7932150455417578E-6</v>
          </cell>
          <cell r="P135">
            <v>3.7932150455417578E-6</v>
          </cell>
        </row>
        <row r="136">
          <cell r="A136" t="str">
            <v>F151M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tabSelected="1" view="pageBreakPreview" zoomScale="60" zoomScaleNormal="85" workbookViewId="0">
      <selection activeCell="R29" sqref="R29"/>
    </sheetView>
  </sheetViews>
  <sheetFormatPr defaultRowHeight="12.75"/>
  <cols>
    <col min="1" max="1" width="4.85546875" style="1" customWidth="1"/>
    <col min="2" max="2" width="3" style="1" customWidth="1"/>
    <col min="3" max="3" width="48.5703125" style="1" bestFit="1" customWidth="1"/>
    <col min="4" max="4" width="7.7109375" style="1" bestFit="1" customWidth="1"/>
    <col min="5" max="5" width="17.28515625" style="1" customWidth="1"/>
    <col min="6" max="7" width="17.7109375" style="1" bestFit="1" customWidth="1"/>
    <col min="8" max="9" width="15.85546875" style="1" bestFit="1" customWidth="1"/>
    <col min="10" max="10" width="17.28515625" style="1" bestFit="1" customWidth="1"/>
    <col min="11" max="11" width="15.42578125" style="1" bestFit="1" customWidth="1"/>
    <col min="12" max="12" width="13.140625" style="1" bestFit="1" customWidth="1"/>
    <col min="13" max="13" width="13.5703125" style="1" bestFit="1" customWidth="1"/>
    <col min="14" max="14" width="16.7109375" style="1" bestFit="1" customWidth="1"/>
    <col min="15" max="16" width="15.42578125" style="1" bestFit="1" customWidth="1"/>
    <col min="17" max="17" width="10.5703125" style="1" bestFit="1" customWidth="1"/>
    <col min="18" max="16384" width="9.140625" style="1"/>
  </cols>
  <sheetData>
    <row r="1" spans="1:17">
      <c r="C1" s="2" t="s">
        <v>0</v>
      </c>
    </row>
    <row r="2" spans="1:17">
      <c r="A2" s="3"/>
      <c r="B2" s="4"/>
      <c r="C2" s="4" t="str">
        <f>[2]Inputs!$C$4</f>
        <v>Rocky Mountain Power</v>
      </c>
      <c r="D2" s="5"/>
      <c r="E2" s="6"/>
      <c r="F2" s="4"/>
      <c r="G2" s="5"/>
      <c r="H2" s="5"/>
      <c r="I2" s="5"/>
      <c r="J2" s="4"/>
      <c r="K2" s="4"/>
      <c r="L2" s="4"/>
      <c r="M2" s="4"/>
      <c r="N2" s="4"/>
      <c r="O2" s="5"/>
      <c r="P2" s="5"/>
    </row>
    <row r="3" spans="1:17">
      <c r="A3" s="3"/>
      <c r="B3" s="4"/>
      <c r="C3" s="5" t="s">
        <v>1</v>
      </c>
      <c r="D3" s="5"/>
      <c r="E3" s="6"/>
      <c r="F3" s="4"/>
      <c r="G3" s="5"/>
      <c r="H3" s="4"/>
      <c r="I3" s="4"/>
      <c r="J3" s="4"/>
      <c r="K3" s="4"/>
      <c r="L3" s="4"/>
      <c r="M3" s="4"/>
      <c r="N3" s="4"/>
      <c r="O3" s="5"/>
      <c r="P3" s="5"/>
    </row>
    <row r="4" spans="1:17">
      <c r="A4" s="3"/>
      <c r="B4" s="4"/>
      <c r="C4" s="4" t="str">
        <f>[2]Inputs!$C$5</f>
        <v>State of Utah</v>
      </c>
      <c r="D4" s="5"/>
      <c r="E4" s="6"/>
      <c r="F4" s="4"/>
      <c r="G4" s="5"/>
      <c r="H4" s="4"/>
      <c r="I4" s="4"/>
      <c r="J4" s="4"/>
      <c r="K4" s="4"/>
      <c r="L4" s="4"/>
      <c r="M4" s="4"/>
      <c r="N4" s="4"/>
      <c r="O4" s="5"/>
      <c r="P4" s="5"/>
    </row>
    <row r="5" spans="1:17">
      <c r="A5" s="3"/>
      <c r="B5" s="4"/>
      <c r="C5" s="4" t="str">
        <f>[2]Inputs!$C$7</f>
        <v>2017 Protocol (Non Wgt)</v>
      </c>
      <c r="D5" s="5"/>
      <c r="E5" s="6"/>
      <c r="F5" s="4"/>
      <c r="G5" s="5"/>
      <c r="H5" s="4"/>
      <c r="I5" s="4"/>
      <c r="J5" s="4"/>
      <c r="K5" s="4"/>
      <c r="L5" s="4"/>
      <c r="M5" s="4"/>
      <c r="N5" s="4"/>
      <c r="O5" s="4"/>
      <c r="P5" s="4"/>
    </row>
    <row r="6" spans="1:17">
      <c r="A6" s="3"/>
      <c r="B6" s="7"/>
      <c r="C6" s="4" t="str">
        <f>[2]Inputs!C6</f>
        <v>12 Months Ended Dec 2018</v>
      </c>
      <c r="D6" s="5"/>
      <c r="E6" s="6"/>
      <c r="F6" s="4"/>
      <c r="G6" s="5"/>
      <c r="H6" s="4"/>
      <c r="I6" s="4"/>
      <c r="J6" s="4"/>
      <c r="K6" s="4"/>
      <c r="L6" s="4"/>
      <c r="M6" s="4"/>
      <c r="N6" s="4"/>
      <c r="O6" s="4"/>
      <c r="P6" s="4"/>
    </row>
    <row r="7" spans="1:17">
      <c r="A7" s="3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7">
      <c r="A8" s="3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7">
      <c r="A9" s="3"/>
      <c r="B9" s="2"/>
      <c r="C9" s="10" t="s">
        <v>2</v>
      </c>
      <c r="D9" s="10" t="s">
        <v>3</v>
      </c>
      <c r="E9" s="10" t="s">
        <v>4</v>
      </c>
      <c r="F9" s="11" t="s">
        <v>5</v>
      </c>
      <c r="G9" s="12" t="s">
        <v>6</v>
      </c>
      <c r="H9" s="12" t="s">
        <v>7</v>
      </c>
      <c r="I9" s="12" t="s">
        <v>8</v>
      </c>
      <c r="J9" s="12" t="s">
        <v>9</v>
      </c>
      <c r="K9" s="12" t="s">
        <v>10</v>
      </c>
      <c r="L9" s="12" t="s">
        <v>11</v>
      </c>
      <c r="M9" s="12" t="s">
        <v>12</v>
      </c>
      <c r="N9" s="12" t="s">
        <v>13</v>
      </c>
      <c r="O9" s="12" t="s">
        <v>14</v>
      </c>
      <c r="P9" s="12" t="s">
        <v>15</v>
      </c>
      <c r="Q9" s="12"/>
    </row>
    <row r="10" spans="1:17">
      <c r="A10" s="3"/>
      <c r="B10" s="2"/>
      <c r="C10" s="2"/>
      <c r="D10" s="2"/>
      <c r="E10" s="10"/>
      <c r="F10" s="13"/>
      <c r="G10" s="12"/>
      <c r="H10" s="12"/>
      <c r="I10" s="12"/>
      <c r="J10" s="12"/>
      <c r="K10" s="13"/>
      <c r="L10" s="12"/>
      <c r="M10" s="12"/>
      <c r="N10" s="12"/>
      <c r="O10" s="9"/>
      <c r="P10" s="9"/>
      <c r="Q10" s="14" t="s">
        <v>16</v>
      </c>
    </row>
    <row r="11" spans="1:17" ht="38.25">
      <c r="A11" s="3"/>
      <c r="B11" s="15"/>
      <c r="C11" s="16" t="s">
        <v>17</v>
      </c>
      <c r="D11" s="16"/>
      <c r="E11" s="17" t="str">
        <f>'[2]P+T+D+R+M'!H$10</f>
        <v>Utah
Jurisdiction
Normalized</v>
      </c>
      <c r="F11" s="17" t="str">
        <f>'[2]P+T+D+R+M'!I$10</f>
        <v>Residential
Sch 1</v>
      </c>
      <c r="G11" s="17" t="str">
        <f>'[2]P+T+D+R+M'!J$10</f>
        <v>General
Large Dist.
Sch 6</v>
      </c>
      <c r="H11" s="17" t="str">
        <f>'[2]P+T+D+R+M'!K$10</f>
        <v>General
+1 MW
Sch 8</v>
      </c>
      <c r="I11" s="17" t="str">
        <f>'[2]P+T+D+R+M'!L$10</f>
        <v>Street &amp; Area
Lighting
Sch. 7,11,12</v>
      </c>
      <c r="J11" s="17" t="str">
        <f>'[2]P+T+D+R+M'!M$10</f>
        <v>General
Trans
Sch 9</v>
      </c>
      <c r="K11" s="17" t="str">
        <f>'[2]P+T+D+R+M'!N$10</f>
        <v>Irrigation
Sch 10</v>
      </c>
      <c r="L11" s="17" t="str">
        <f>'[2]P+T+D+R+M'!O$10</f>
        <v>Traffic
Signals
Sch 15</v>
      </c>
      <c r="M11" s="17" t="str">
        <f>'[2]P+T+D+R+M'!P$10</f>
        <v>Outdoor
Lighting
Sch 15</v>
      </c>
      <c r="N11" s="17" t="str">
        <f>'[2]P+T+D+R+M'!Q$10</f>
        <v>General
Small Dist.
Sch 23</v>
      </c>
      <c r="O11" s="17" t="str">
        <f>'[2]P+T+D+R+M'!R$10</f>
        <v>Industrial
Cust 1</v>
      </c>
      <c r="P11" s="17" t="str">
        <f>'[2]P+T+D+R+M'!S$10</f>
        <v>Industrial
Cust 2</v>
      </c>
      <c r="Q11" s="18">
        <f>ROUND(SUM(Q13:Q67),0)</f>
        <v>0</v>
      </c>
    </row>
    <row r="12" spans="1:17">
      <c r="A12" s="3"/>
      <c r="B12" s="15"/>
      <c r="C12" s="16"/>
      <c r="D12" s="16"/>
      <c r="E12" s="1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7">
      <c r="A13" s="3">
        <f>ROW()</f>
        <v>13</v>
      </c>
      <c r="B13" s="15"/>
      <c r="C13" s="2" t="s">
        <v>18</v>
      </c>
      <c r="D13" s="16"/>
      <c r="E13" s="20">
        <f>SUM(F13:P13)</f>
        <v>2151610965.5926538</v>
      </c>
      <c r="F13" s="20">
        <f>'[2]P+T+D+R+M'!I12</f>
        <v>823900877.70513165</v>
      </c>
      <c r="G13" s="20">
        <f>'[2]P+T+D+R+M'!J12</f>
        <v>599932537.87414455</v>
      </c>
      <c r="H13" s="20">
        <f>'[2]P+T+D+R+M'!K12</f>
        <v>167988916.82758585</v>
      </c>
      <c r="I13" s="20">
        <f>'[2]P+T+D+R+M'!L12</f>
        <v>10794412.578810748</v>
      </c>
      <c r="J13" s="20">
        <f>'[2]P+T+D+R+M'!M12</f>
        <v>294445193.67497122</v>
      </c>
      <c r="K13" s="20">
        <f>'[2]P+T+D+R+M'!N12</f>
        <v>21952842.803148381</v>
      </c>
      <c r="L13" s="20">
        <f>'[2]P+T+D+R+M'!O12</f>
        <v>904316.19903576688</v>
      </c>
      <c r="M13" s="20">
        <f>'[2]P+T+D+R+M'!P12</f>
        <v>1232595.2320963612</v>
      </c>
      <c r="N13" s="20">
        <f>'[2]P+T+D+R+M'!Q12</f>
        <v>155079062.67337358</v>
      </c>
      <c r="O13" s="20">
        <f>'[2]P+T+D+R+M'!R12</f>
        <v>37710152.59368331</v>
      </c>
      <c r="P13" s="20">
        <f>'[2]P+T+D+R+M'!S12</f>
        <v>37670057.430672333</v>
      </c>
      <c r="Q13" s="21">
        <f>ROUND(SUM(F13:P13)-E13,0)</f>
        <v>0</v>
      </c>
    </row>
    <row r="14" spans="1:17">
      <c r="A14" s="3">
        <f>ROW()</f>
        <v>14</v>
      </c>
      <c r="B14" s="2"/>
      <c r="C14" s="2"/>
      <c r="D14" s="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</row>
    <row r="15" spans="1:17">
      <c r="A15" s="3">
        <f>ROW()</f>
        <v>15</v>
      </c>
      <c r="B15" s="2"/>
      <c r="C15" s="2" t="s">
        <v>19</v>
      </c>
      <c r="D15" s="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7">
      <c r="A16" s="3">
        <f>ROW()</f>
        <v>16</v>
      </c>
      <c r="B16" s="2"/>
      <c r="C16" s="2" t="s">
        <v>20</v>
      </c>
      <c r="D16" s="2"/>
      <c r="E16" s="20">
        <f t="shared" ref="E16:E24" si="0">SUM(F16:P16)</f>
        <v>1208107147.9259338</v>
      </c>
      <c r="F16" s="20">
        <f>'[2]P+T+D+R+M'!I15</f>
        <v>443386625.31452435</v>
      </c>
      <c r="G16" s="20">
        <f>'[2]P+T+D+R+M'!J15</f>
        <v>326996272.59403259</v>
      </c>
      <c r="H16" s="20">
        <f>'[2]P+T+D+R+M'!K15</f>
        <v>96610050.413972557</v>
      </c>
      <c r="I16" s="20">
        <f>'[2]P+T+D+R+M'!L15</f>
        <v>4980710.4997322969</v>
      </c>
      <c r="J16" s="20">
        <f>'[2]P+T+D+R+M'!M15</f>
        <v>192180000.65286279</v>
      </c>
      <c r="K16" s="20">
        <f>'[2]P+T+D+R+M'!N15</f>
        <v>12981750.692041</v>
      </c>
      <c r="L16" s="20">
        <f>'[2]P+T+D+R+M'!O15</f>
        <v>489081.70053663116</v>
      </c>
      <c r="M16" s="20">
        <f>'[2]P+T+D+R+M'!P15</f>
        <v>541954.49132127827</v>
      </c>
      <c r="N16" s="20">
        <f>'[2]P+T+D+R+M'!Q15</f>
        <v>78459630.18513523</v>
      </c>
      <c r="O16" s="20">
        <f>'[2]P+T+D+R+M'!R15</f>
        <v>26230427.100966416</v>
      </c>
      <c r="P16" s="20">
        <f>'[2]P+T+D+R+M'!S15</f>
        <v>25250644.280808624</v>
      </c>
      <c r="Q16" s="21">
        <f t="shared" ref="Q16:Q24" si="1">ROUND(SUM(F16:P16)-E16,0)</f>
        <v>0</v>
      </c>
    </row>
    <row r="17" spans="1:17">
      <c r="A17" s="3">
        <f>ROW()</f>
        <v>17</v>
      </c>
      <c r="B17" s="2"/>
      <c r="C17" s="2" t="s">
        <v>21</v>
      </c>
      <c r="D17" s="2"/>
      <c r="E17" s="20">
        <f t="shared" si="0"/>
        <v>292988929.64699817</v>
      </c>
      <c r="F17" s="20">
        <f>'[2]P+T+D+R+M'!I16</f>
        <v>116824131.78823736</v>
      </c>
      <c r="G17" s="20">
        <f>'[2]P+T+D+R+M'!J16</f>
        <v>79979472.515760407</v>
      </c>
      <c r="H17" s="20">
        <f>'[2]P+T+D+R+M'!K16</f>
        <v>22035375.244559221</v>
      </c>
      <c r="I17" s="20">
        <f>'[2]P+T+D+R+M'!L16</f>
        <v>1938817.8629169788</v>
      </c>
      <c r="J17" s="20">
        <f>'[2]P+T+D+R+M'!M16</f>
        <v>39551596.439309262</v>
      </c>
      <c r="K17" s="20">
        <f>'[2]P+T+D+R+M'!N16</f>
        <v>3276608.4672513357</v>
      </c>
      <c r="L17" s="20">
        <f>'[2]P+T+D+R+M'!O16</f>
        <v>105348.14197367133</v>
      </c>
      <c r="M17" s="20">
        <f>'[2]P+T+D+R+M'!P16</f>
        <v>88052.921527750121</v>
      </c>
      <c r="N17" s="20">
        <f>'[2]P+T+D+R+M'!Q16</f>
        <v>19551656.176931765</v>
      </c>
      <c r="O17" s="20">
        <f>'[2]P+T+D+R+M'!R16</f>
        <v>5491378.8974699974</v>
      </c>
      <c r="P17" s="20">
        <f>'[2]P+T+D+R+M'!S16</f>
        <v>4146491.1910604122</v>
      </c>
      <c r="Q17" s="21">
        <f t="shared" si="1"/>
        <v>0</v>
      </c>
    </row>
    <row r="18" spans="1:17">
      <c r="A18" s="3">
        <f>ROW()</f>
        <v>18</v>
      </c>
      <c r="B18" s="2"/>
      <c r="C18" s="2" t="s">
        <v>22</v>
      </c>
      <c r="D18" s="2"/>
      <c r="E18" s="20">
        <f t="shared" si="0"/>
        <v>200651185.90009141</v>
      </c>
      <c r="F18" s="20">
        <f>'[2]P+T+D+R+M'!I17</f>
        <v>80710099.317807347</v>
      </c>
      <c r="G18" s="20">
        <f>'[2]P+T+D+R+M'!J17</f>
        <v>53950708.469550587</v>
      </c>
      <c r="H18" s="20">
        <f>'[2]P+T+D+R+M'!K17</f>
        <v>14936416.183348114</v>
      </c>
      <c r="I18" s="20">
        <f>'[2]P+T+D+R+M'!L17</f>
        <v>1214904.6556838504</v>
      </c>
      <c r="J18" s="20">
        <f>'[2]P+T+D+R+M'!M17</f>
        <v>27437034.583285287</v>
      </c>
      <c r="K18" s="20">
        <f>'[2]P+T+D+R+M'!N17</f>
        <v>2174354.859917046</v>
      </c>
      <c r="L18" s="20">
        <f>'[2]P+T+D+R+M'!O17</f>
        <v>79609.052468337584</v>
      </c>
      <c r="M18" s="20">
        <f>'[2]P+T+D+R+M'!P17</f>
        <v>61658.659205999291</v>
      </c>
      <c r="N18" s="20">
        <f>'[2]P+T+D+R+M'!Q17</f>
        <v>13396069.321298935</v>
      </c>
      <c r="O18" s="20">
        <f>'[2]P+T+D+R+M'!R17</f>
        <v>3811794.4665968148</v>
      </c>
      <c r="P18" s="20">
        <f>'[2]P+T+D+R+M'!S17</f>
        <v>2878536.3309290991</v>
      </c>
      <c r="Q18" s="21">
        <f t="shared" si="1"/>
        <v>0</v>
      </c>
    </row>
    <row r="19" spans="1:17">
      <c r="A19" s="3">
        <f>ROW()</f>
        <v>19</v>
      </c>
      <c r="B19" s="2"/>
      <c r="C19" s="2" t="s">
        <v>23</v>
      </c>
      <c r="D19" s="2"/>
      <c r="E19" s="20">
        <f t="shared" si="0"/>
        <v>71905903.267231569</v>
      </c>
      <c r="F19" s="20">
        <f>'[2]P+T+D+R+M'!I18</f>
        <v>29557014.592434011</v>
      </c>
      <c r="G19" s="20">
        <f>'[2]P+T+D+R+M'!J18</f>
        <v>19997673.192994446</v>
      </c>
      <c r="H19" s="20">
        <f>'[2]P+T+D+R+M'!K18</f>
        <v>5435535.4578816937</v>
      </c>
      <c r="I19" s="20">
        <f>'[2]P+T+D+R+M'!L18</f>
        <v>232815.35154499926</v>
      </c>
      <c r="J19" s="20">
        <f>'[2]P+T+D+R+M'!M18</f>
        <v>8905285.6535668112</v>
      </c>
      <c r="K19" s="20">
        <f>'[2]P+T+D+R+M'!N18</f>
        <v>855343.85934726801</v>
      </c>
      <c r="L19" s="20">
        <f>'[2]P+T+D+R+M'!O18</f>
        <v>24686.292520472438</v>
      </c>
      <c r="M19" s="20">
        <f>'[2]P+T+D+R+M'!P18</f>
        <v>20393.589427398005</v>
      </c>
      <c r="N19" s="20">
        <f>'[2]P+T+D+R+M'!Q18</f>
        <v>4669532.7656743312</v>
      </c>
      <c r="O19" s="20">
        <f>'[2]P+T+D+R+M'!R18</f>
        <v>1245121.1210310722</v>
      </c>
      <c r="P19" s="20">
        <f>'[2]P+T+D+R+M'!S18</f>
        <v>962501.39080906473</v>
      </c>
      <c r="Q19" s="21">
        <f t="shared" si="1"/>
        <v>0</v>
      </c>
    </row>
    <row r="20" spans="1:17">
      <c r="A20" s="3">
        <f>ROW()</f>
        <v>20</v>
      </c>
      <c r="B20" s="2"/>
      <c r="C20" s="2" t="s">
        <v>24</v>
      </c>
      <c r="D20" s="2"/>
      <c r="E20" s="20">
        <f t="shared" si="0"/>
        <v>69045398.274610147</v>
      </c>
      <c r="F20" s="20">
        <f>'[2]P+T+D+R+M'!I19</f>
        <v>28404977.302400175</v>
      </c>
      <c r="G20" s="20">
        <f>'[2]P+T+D+R+M'!J19</f>
        <v>22087984.007681381</v>
      </c>
      <c r="H20" s="20">
        <f>'[2]P+T+D+R+M'!K19</f>
        <v>5275909.6589323133</v>
      </c>
      <c r="I20" s="20">
        <f>'[2]P+T+D+R+M'!L19</f>
        <v>479554.79885052727</v>
      </c>
      <c r="J20" s="20">
        <f>'[2]P+T+D+R+M'!M19</f>
        <v>3936301.9514533752</v>
      </c>
      <c r="K20" s="20">
        <f>'[2]P+T+D+R+M'!N19</f>
        <v>494984.14101834444</v>
      </c>
      <c r="L20" s="20">
        <f>'[2]P+T+D+R+M'!O19</f>
        <v>39914.211364137198</v>
      </c>
      <c r="M20" s="20">
        <f>'[2]P+T+D+R+M'!P19</f>
        <v>104327.212524049</v>
      </c>
      <c r="N20" s="20">
        <f>'[2]P+T+D+R+M'!Q19</f>
        <v>7399308.2930103373</v>
      </c>
      <c r="O20" s="20">
        <f>'[2]P+T+D+R+M'!R19</f>
        <v>15542.150888976907</v>
      </c>
      <c r="P20" s="20">
        <f>'[2]P+T+D+R+M'!S19</f>
        <v>806594.54648652556</v>
      </c>
      <c r="Q20" s="21">
        <f t="shared" si="1"/>
        <v>0</v>
      </c>
    </row>
    <row r="21" spans="1:17">
      <c r="A21" s="3">
        <f>ROW()</f>
        <v>21</v>
      </c>
      <c r="B21" s="2"/>
      <c r="C21" s="2" t="s">
        <v>25</v>
      </c>
      <c r="D21" s="2"/>
      <c r="E21" s="20">
        <f t="shared" si="0"/>
        <v>20478634.949181639</v>
      </c>
      <c r="F21" s="20">
        <f>'[2]P+T+D+R+M'!I20</f>
        <v>8135625.077929806</v>
      </c>
      <c r="G21" s="20">
        <f>'[2]P+T+D+R+M'!J20</f>
        <v>6373163.9133764924</v>
      </c>
      <c r="H21" s="20">
        <f>'[2]P+T+D+R+M'!K20</f>
        <v>1589100.1326900045</v>
      </c>
      <c r="I21" s="20">
        <f>'[2]P+T+D+R+M'!L20</f>
        <v>114651.331917744</v>
      </c>
      <c r="J21" s="20">
        <f>'[2]P+T+D+R+M'!M20</f>
        <v>1705260.4541245399</v>
      </c>
      <c r="K21" s="20">
        <f>'[2]P+T+D+R+M'!N20</f>
        <v>159712.10914027097</v>
      </c>
      <c r="L21" s="20">
        <f>'[2]P+T+D+R+M'!O20</f>
        <v>10394.317346513562</v>
      </c>
      <c r="M21" s="20">
        <f>'[2]P+T+D+R+M'!P20</f>
        <v>25078.320864350335</v>
      </c>
      <c r="N21" s="20">
        <f>'[2]P+T+D+R+M'!Q20</f>
        <v>1980166.6291980511</v>
      </c>
      <c r="O21" s="20">
        <f>'[2]P+T+D+R+M'!R20</f>
        <v>117033.02190055628</v>
      </c>
      <c r="P21" s="20">
        <f>'[2]P+T+D+R+M'!S20</f>
        <v>268449.64069331222</v>
      </c>
      <c r="Q21" s="21">
        <f t="shared" si="1"/>
        <v>0</v>
      </c>
    </row>
    <row r="22" spans="1:17">
      <c r="A22" s="3">
        <f>ROW()</f>
        <v>22</v>
      </c>
      <c r="B22" s="2"/>
      <c r="C22" s="2" t="s">
        <v>26</v>
      </c>
      <c r="D22" s="2"/>
      <c r="E22" s="20">
        <f t="shared" si="0"/>
        <v>-180298899.13875362</v>
      </c>
      <c r="F22" s="20">
        <f>'[2]P+T+D+R+M'!I21</f>
        <v>-76536867.4505032</v>
      </c>
      <c r="G22" s="20">
        <f>'[2]P+T+D+R+M'!J21</f>
        <v>-49886986.085499704</v>
      </c>
      <c r="H22" s="20">
        <f>'[2]P+T+D+R+M'!K21</f>
        <v>-13392797.82813938</v>
      </c>
      <c r="I22" s="20">
        <f>'[2]P+T+D+R+M'!L21</f>
        <v>-663731.7666841168</v>
      </c>
      <c r="J22" s="20">
        <f>'[2]P+T+D+R+M'!M21</f>
        <v>-20439729.877310541</v>
      </c>
      <c r="K22" s="20">
        <f>'[2]P+T+D+R+M'!N21</f>
        <v>-2228485.9249898829</v>
      </c>
      <c r="L22" s="20">
        <f>'[2]P+T+D+R+M'!O21</f>
        <v>-64380.799866730697</v>
      </c>
      <c r="M22" s="20">
        <f>'[2]P+T+D+R+M'!P21</f>
        <v>-50528.728245329083</v>
      </c>
      <c r="N22" s="20">
        <f>'[2]P+T+D+R+M'!Q21</f>
        <v>-11980508.752233518</v>
      </c>
      <c r="O22" s="20">
        <f>'[2]P+T+D+R+M'!R21</f>
        <v>-2848936.8410508586</v>
      </c>
      <c r="P22" s="20">
        <f>'[2]P+T+D+R+M'!S21</f>
        <v>-2205945.0842303657</v>
      </c>
      <c r="Q22" s="21">
        <f t="shared" si="1"/>
        <v>0</v>
      </c>
    </row>
    <row r="23" spans="1:17">
      <c r="A23" s="3">
        <f>ROW()</f>
        <v>23</v>
      </c>
      <c r="B23" s="2"/>
      <c r="C23" s="2" t="s">
        <v>27</v>
      </c>
      <c r="E23" s="20">
        <f t="shared" si="0"/>
        <v>-2640781.1961340033</v>
      </c>
      <c r="F23" s="20">
        <f>'[2]P+T+D+R+M'!I22</f>
        <v>-1079272.210381228</v>
      </c>
      <c r="G23" s="20">
        <f>'[2]P+T+D+R+M'!J22</f>
        <v>-733873.32164659048</v>
      </c>
      <c r="H23" s="20">
        <f>'[2]P+T+D+R+M'!K22</f>
        <v>-200471.00432835572</v>
      </c>
      <c r="I23" s="20">
        <f>'[2]P+T+D+R+M'!L22</f>
        <v>-8430.8604125942802</v>
      </c>
      <c r="J23" s="20">
        <f>'[2]P+T+D+R+M'!M22</f>
        <v>-331090.67211471061</v>
      </c>
      <c r="K23" s="20">
        <f>'[2]P+T+D+R+M'!N22</f>
        <v>-31329.273232260959</v>
      </c>
      <c r="L23" s="20">
        <f>'[2]P+T+D+R+M'!O22</f>
        <v>-888.91893058066103</v>
      </c>
      <c r="M23" s="20">
        <f>'[2]P+T+D+R+M'!P22</f>
        <v>-745.9539620201441</v>
      </c>
      <c r="N23" s="20">
        <f>'[2]P+T+D+R+M'!Q22</f>
        <v>-173428.6272188531</v>
      </c>
      <c r="O23" s="20">
        <f>'[2]P+T+D+R+M'!R22</f>
        <v>-45824.905161246934</v>
      </c>
      <c r="P23" s="20">
        <f>'[2]P+T+D+R+M'!S22</f>
        <v>-35425.448745561931</v>
      </c>
      <c r="Q23" s="21">
        <f t="shared" si="1"/>
        <v>0</v>
      </c>
    </row>
    <row r="24" spans="1:17">
      <c r="A24" s="3">
        <f>ROW()</f>
        <v>24</v>
      </c>
      <c r="B24" s="2"/>
      <c r="C24" s="2" t="s">
        <v>28</v>
      </c>
      <c r="E24" s="20">
        <f t="shared" si="0"/>
        <v>308585.86586982536</v>
      </c>
      <c r="F24" s="20">
        <f>'[2]P+T+D+R+M'!I23</f>
        <v>435731.78769807622</v>
      </c>
      <c r="G24" s="20">
        <f>'[2]P+T+D+R+M'!J23</f>
        <v>-50208.756659416606</v>
      </c>
      <c r="H24" s="20">
        <f>'[2]P+T+D+R+M'!K23</f>
        <v>-14797.888164577736</v>
      </c>
      <c r="I24" s="20">
        <f>'[2]P+T+D+R+M'!L23</f>
        <v>-416.99237988509719</v>
      </c>
      <c r="J24" s="20">
        <f>'[2]P+T+D+R+M'!M23</f>
        <v>-34757.887577756752</v>
      </c>
      <c r="K24" s="20">
        <f>'[2]P+T+D+R+M'!N23</f>
        <v>-3582.2757526543155</v>
      </c>
      <c r="L24" s="20">
        <f>'[2]P+T+D+R+M'!O23</f>
        <v>-93.45055711470215</v>
      </c>
      <c r="M24" s="20">
        <f>'[2]P+T+D+R+M'!P23</f>
        <v>-100.09068178223077</v>
      </c>
      <c r="N24" s="20">
        <f>'[2]P+T+D+R+M'!Q23</f>
        <v>-9442.4716415580478</v>
      </c>
      <c r="O24" s="20">
        <f>'[2]P+T+D+R+M'!R23</f>
        <v>-7829.5209592496049</v>
      </c>
      <c r="P24" s="20">
        <f>'[2]P+T+D+R+M'!S23</f>
        <v>-5916.5874542557776</v>
      </c>
      <c r="Q24" s="21">
        <f t="shared" si="1"/>
        <v>0</v>
      </c>
    </row>
    <row r="25" spans="1:17">
      <c r="A25" s="3">
        <f>ROW()</f>
        <v>25</v>
      </c>
      <c r="B25" s="2"/>
      <c r="D25" s="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2"/>
    </row>
    <row r="26" spans="1:17">
      <c r="A26" s="3">
        <f>ROW()</f>
        <v>26</v>
      </c>
      <c r="B26" s="2"/>
      <c r="C26" s="2" t="s">
        <v>29</v>
      </c>
      <c r="D26" s="2"/>
      <c r="E26" s="23">
        <f>SUM(E16:E24)</f>
        <v>1680546105.4950285</v>
      </c>
      <c r="F26" s="23">
        <f t="shared" ref="F26:P26" si="2">SUM(F16:F24)</f>
        <v>629838065.52014673</v>
      </c>
      <c r="G26" s="23">
        <f t="shared" si="2"/>
        <v>458714206.52959025</v>
      </c>
      <c r="H26" s="23">
        <f t="shared" si="2"/>
        <v>132274320.37075162</v>
      </c>
      <c r="I26" s="23">
        <f t="shared" si="2"/>
        <v>8288874.8811698016</v>
      </c>
      <c r="J26" s="23">
        <f t="shared" si="2"/>
        <v>252909901.29759905</v>
      </c>
      <c r="K26" s="23">
        <f t="shared" si="2"/>
        <v>17679356.654740464</v>
      </c>
      <c r="L26" s="23">
        <f t="shared" si="2"/>
        <v>683670.54685533745</v>
      </c>
      <c r="M26" s="23">
        <f t="shared" si="2"/>
        <v>790090.42198169359</v>
      </c>
      <c r="N26" s="23">
        <f t="shared" si="2"/>
        <v>113292983.52015473</v>
      </c>
      <c r="O26" s="23">
        <f t="shared" si="2"/>
        <v>34008705.491682485</v>
      </c>
      <c r="P26" s="23">
        <f t="shared" si="2"/>
        <v>32065930.260356858</v>
      </c>
      <c r="Q26" s="21">
        <f>ROUND(SUM(F26:P26)-E26,0)</f>
        <v>0</v>
      </c>
    </row>
    <row r="27" spans="1:17">
      <c r="A27" s="3">
        <f>ROW()</f>
        <v>27</v>
      </c>
      <c r="B27" s="2"/>
      <c r="C27" s="2"/>
      <c r="D27" s="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2"/>
    </row>
    <row r="28" spans="1:17">
      <c r="A28" s="3">
        <f>ROW()</f>
        <v>28</v>
      </c>
      <c r="B28" s="2"/>
      <c r="C28" s="2" t="s">
        <v>30</v>
      </c>
      <c r="D28" s="2"/>
      <c r="E28" s="20">
        <f>E13-E26</f>
        <v>471064860.09762526</v>
      </c>
      <c r="F28" s="20">
        <f t="shared" ref="F28:P28" si="3">F13-F26</f>
        <v>194062812.18498492</v>
      </c>
      <c r="G28" s="20">
        <f t="shared" si="3"/>
        <v>141218331.34455431</v>
      </c>
      <c r="H28" s="20">
        <f t="shared" si="3"/>
        <v>35714596.456834227</v>
      </c>
      <c r="I28" s="20">
        <f t="shared" si="3"/>
        <v>2505537.6976409461</v>
      </c>
      <c r="J28" s="20">
        <f t="shared" si="3"/>
        <v>41535292.377372175</v>
      </c>
      <c r="K28" s="20">
        <f t="shared" si="3"/>
        <v>4273486.1484079175</v>
      </c>
      <c r="L28" s="20">
        <f t="shared" si="3"/>
        <v>220645.65218042943</v>
      </c>
      <c r="M28" s="20">
        <f t="shared" si="3"/>
        <v>442504.81011466763</v>
      </c>
      <c r="N28" s="20">
        <f t="shared" si="3"/>
        <v>41786079.15321885</v>
      </c>
      <c r="O28" s="20">
        <f t="shared" si="3"/>
        <v>3701447.1020008251</v>
      </c>
      <c r="P28" s="20">
        <f t="shared" si="3"/>
        <v>5604127.1703154743</v>
      </c>
      <c r="Q28" s="21">
        <f>ROUND(SUM(F28:P28)-E28,0)</f>
        <v>0</v>
      </c>
    </row>
    <row r="29" spans="1:17">
      <c r="A29" s="3">
        <f>ROW()</f>
        <v>29</v>
      </c>
      <c r="B29" s="2"/>
      <c r="C29" s="2"/>
      <c r="D29" s="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2"/>
    </row>
    <row r="30" spans="1:17">
      <c r="A30" s="3">
        <f>ROW()</f>
        <v>30</v>
      </c>
      <c r="B30" s="2"/>
      <c r="C30" s="2"/>
      <c r="D30" s="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2"/>
    </row>
    <row r="31" spans="1:17">
      <c r="A31" s="3">
        <f>ROW()</f>
        <v>31</v>
      </c>
      <c r="B31" s="2"/>
      <c r="C31" s="2" t="s">
        <v>31</v>
      </c>
      <c r="D31" s="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2"/>
    </row>
    <row r="32" spans="1:17">
      <c r="A32" s="3">
        <f>ROW()</f>
        <v>32</v>
      </c>
      <c r="B32" s="2"/>
      <c r="C32" s="2" t="s">
        <v>32</v>
      </c>
      <c r="D32" s="2"/>
      <c r="E32" s="20">
        <f>SUM(F32:P32)</f>
        <v>12026541205.78471</v>
      </c>
      <c r="F32" s="20">
        <f>'[2]P+T+D+R+M'!I31</f>
        <v>4955854770.6082706</v>
      </c>
      <c r="G32" s="20">
        <f>'[2]P+T+D+R+M'!J31</f>
        <v>3305919907.0384831</v>
      </c>
      <c r="H32" s="20">
        <f>'[2]P+T+D+R+M'!K31</f>
        <v>900511547.14090168</v>
      </c>
      <c r="I32" s="20">
        <f>'[2]P+T+D+R+M'!L31</f>
        <v>49417503.402073719</v>
      </c>
      <c r="J32" s="20">
        <f>'[2]P+T+D+R+M'!M31</f>
        <v>1487394537.8218911</v>
      </c>
      <c r="K32" s="20">
        <f>'[2]P+T+D+R+M'!N31</f>
        <v>140248390.34540415</v>
      </c>
      <c r="L32" s="20">
        <f>'[2]P+T+D+R+M'!O31</f>
        <v>4414331.5947835976</v>
      </c>
      <c r="M32" s="20">
        <f>'[2]P+T+D+R+M'!P31</f>
        <v>3496077.7647060882</v>
      </c>
      <c r="N32" s="20">
        <f>'[2]P+T+D+R+M'!Q31</f>
        <v>816925538.06289482</v>
      </c>
      <c r="O32" s="20">
        <f>'[2]P+T+D+R+M'!R31</f>
        <v>206135164.6387431</v>
      </c>
      <c r="P32" s="20">
        <f>'[2]P+T+D+R+M'!S31</f>
        <v>156223437.36656016</v>
      </c>
      <c r="Q32" s="21">
        <f t="shared" ref="Q32:Q42" si="4">ROUND(SUM(F32:P32)-E32,0)</f>
        <v>0</v>
      </c>
    </row>
    <row r="33" spans="1:17">
      <c r="A33" s="3">
        <f>ROW()</f>
        <v>33</v>
      </c>
      <c r="B33" s="2"/>
      <c r="C33" s="2" t="s">
        <v>33</v>
      </c>
      <c r="D33" s="2"/>
      <c r="E33" s="20">
        <f t="shared" ref="E33:E42" si="5">SUM(F33:P33)</f>
        <v>7218715.0088828765</v>
      </c>
      <c r="F33" s="20">
        <f>'[2]P+T+D+R+M'!I32</f>
        <v>3417688.0346754794</v>
      </c>
      <c r="G33" s="20">
        <f>'[2]P+T+D+R+M'!J32</f>
        <v>2257106.9799369476</v>
      </c>
      <c r="H33" s="20">
        <f>'[2]P+T+D+R+M'!K32</f>
        <v>571897.22606768552</v>
      </c>
      <c r="I33" s="20">
        <f>'[2]P+T+D+R+M'!L32</f>
        <v>3223.2919019018191</v>
      </c>
      <c r="J33" s="20">
        <f>'[2]P+T+D+R+M'!M32</f>
        <v>250117.2200291364</v>
      </c>
      <c r="K33" s="20">
        <f>'[2]P+T+D+R+M'!N32</f>
        <v>111791.38993429854</v>
      </c>
      <c r="L33" s="20">
        <f>'[2]P+T+D+R+M'!O32</f>
        <v>1876.7226062969171</v>
      </c>
      <c r="M33" s="20">
        <f>'[2]P+T+D+R+M'!P32</f>
        <v>899.20036269814887</v>
      </c>
      <c r="N33" s="20">
        <f>'[2]P+T+D+R+M'!Q32</f>
        <v>542868.73007299623</v>
      </c>
      <c r="O33" s="20">
        <f>'[2]P+T+D+R+M'!R32</f>
        <v>34888.414882005687</v>
      </c>
      <c r="P33" s="20">
        <f>'[2]P+T+D+R+M'!S32</f>
        <v>26357.79841343057</v>
      </c>
      <c r="Q33" s="21">
        <f t="shared" si="4"/>
        <v>0</v>
      </c>
    </row>
    <row r="34" spans="1:17">
      <c r="A34" s="3">
        <f>ROW()</f>
        <v>34</v>
      </c>
      <c r="B34" s="2"/>
      <c r="C34" s="2" t="s">
        <v>34</v>
      </c>
      <c r="D34" s="2"/>
      <c r="E34" s="20">
        <f t="shared" si="5"/>
        <v>19985507.757559538</v>
      </c>
      <c r="F34" s="20">
        <f>'[2]P+T+D+R+M'!I33</f>
        <v>7028596.0064149164</v>
      </c>
      <c r="G34" s="20">
        <f>'[2]P+T+D+R+M'!J33</f>
        <v>5658522.5633925553</v>
      </c>
      <c r="H34" s="20">
        <f>'[2]P+T+D+R+M'!K33</f>
        <v>1627315.7759944247</v>
      </c>
      <c r="I34" s="20">
        <f>'[2]P+T+D+R+M'!L33</f>
        <v>24939.54191491325</v>
      </c>
      <c r="J34" s="20">
        <f>'[2]P+T+D+R+M'!M33</f>
        <v>3358933.9207112975</v>
      </c>
      <c r="K34" s="20">
        <f>'[2]P+T+D+R+M'!N33</f>
        <v>196515.1296090947</v>
      </c>
      <c r="L34" s="20">
        <f>'[2]P+T+D+R+M'!O33</f>
        <v>5592.0620226994815</v>
      </c>
      <c r="M34" s="20">
        <f>'[2]P+T+D+R+M'!P33</f>
        <v>5986.8885184667161</v>
      </c>
      <c r="N34" s="20">
        <f>'[2]P+T+D+R+M'!Q33</f>
        <v>1256603.5905327057</v>
      </c>
      <c r="O34" s="20">
        <f>'[2]P+T+D+R+M'!R33</f>
        <v>468531.83548644278</v>
      </c>
      <c r="P34" s="20">
        <f>'[2]P+T+D+R+M'!S33</f>
        <v>353970.4429620197</v>
      </c>
      <c r="Q34" s="21">
        <f t="shared" si="4"/>
        <v>0</v>
      </c>
    </row>
    <row r="35" spans="1:17">
      <c r="A35" s="3">
        <f>ROW()</f>
        <v>35</v>
      </c>
      <c r="B35" s="2"/>
      <c r="C35" s="2" t="s">
        <v>35</v>
      </c>
      <c r="D35" s="2"/>
      <c r="E35" s="20">
        <f t="shared" si="5"/>
        <v>1787195.001629479</v>
      </c>
      <c r="F35" s="20">
        <f>'[2]P+T+D+R+M'!I34</f>
        <v>761664.12722393486</v>
      </c>
      <c r="G35" s="20">
        <f>'[2]P+T+D+R+M'!J34</f>
        <v>491637.18330932321</v>
      </c>
      <c r="H35" s="20">
        <f>'[2]P+T+D+R+M'!K34</f>
        <v>131636.73123389771</v>
      </c>
      <c r="I35" s="20">
        <f>'[2]P+T+D+R+M'!L34</f>
        <v>8754.8761911969777</v>
      </c>
      <c r="J35" s="20">
        <f>'[2]P+T+D+R+M'!M34</f>
        <v>198316.69602593782</v>
      </c>
      <c r="K35" s="20">
        <f>'[2]P+T+D+R+M'!N34</f>
        <v>21930.967179439183</v>
      </c>
      <c r="L35" s="20">
        <f>'[2]P+T+D+R+M'!O34</f>
        <v>663.85853673216184</v>
      </c>
      <c r="M35" s="20">
        <f>'[2]P+T+D+R+M'!P34</f>
        <v>505.26274856046678</v>
      </c>
      <c r="N35" s="20">
        <f>'[2]P+T+D+R+M'!Q34</f>
        <v>123726.12627021712</v>
      </c>
      <c r="O35" s="20">
        <f>'[2]P+T+D+R+M'!R34</f>
        <v>27552.324298331867</v>
      </c>
      <c r="P35" s="20">
        <f>'[2]P+T+D+R+M'!S34</f>
        <v>20806.848611907502</v>
      </c>
      <c r="Q35" s="21">
        <f t="shared" si="4"/>
        <v>0</v>
      </c>
    </row>
    <row r="36" spans="1:17">
      <c r="A36" s="3">
        <f>ROW()</f>
        <v>36</v>
      </c>
      <c r="B36" s="2"/>
      <c r="C36" s="2" t="s">
        <v>36</v>
      </c>
      <c r="D36" s="2"/>
      <c r="E36" s="20">
        <f t="shared" si="5"/>
        <v>16747716.212973654</v>
      </c>
      <c r="F36" s="20">
        <f>'[2]P+T+D+R+M'!I35</f>
        <v>6769977.4248777907</v>
      </c>
      <c r="G36" s="20">
        <f>'[2]P+T+D+R+M'!J35</f>
        <v>4643503.1898581022</v>
      </c>
      <c r="H36" s="20">
        <f>'[2]P+T+D+R+M'!K35</f>
        <v>1270640.9969193777</v>
      </c>
      <c r="I36" s="20">
        <f>'[2]P+T+D+R+M'!L35</f>
        <v>64161.976715223434</v>
      </c>
      <c r="J36" s="20">
        <f>'[2]P+T+D+R+M'!M35</f>
        <v>2145774.0384613289</v>
      </c>
      <c r="K36" s="20">
        <f>'[2]P+T+D+R+M'!N35</f>
        <v>193473.69555911567</v>
      </c>
      <c r="L36" s="20">
        <f>'[2]P+T+D+R+M'!O35</f>
        <v>5769.4968071648645</v>
      </c>
      <c r="M36" s="20">
        <f>'[2]P+T+D+R+M'!P35</f>
        <v>4811.0244311886609</v>
      </c>
      <c r="N36" s="20">
        <f>'[2]P+T+D+R+M'!Q35</f>
        <v>1127712.5593446021</v>
      </c>
      <c r="O36" s="20">
        <f>'[2]P+T+D+R+M'!R35</f>
        <v>297526.52092703158</v>
      </c>
      <c r="P36" s="20">
        <f>'[2]P+T+D+R+M'!S35</f>
        <v>224365.28907272176</v>
      </c>
      <c r="Q36" s="21">
        <f t="shared" si="4"/>
        <v>0</v>
      </c>
    </row>
    <row r="37" spans="1:17">
      <c r="A37" s="3">
        <f>ROW()</f>
        <v>37</v>
      </c>
      <c r="B37" s="2"/>
      <c r="C37" s="2" t="s">
        <v>37</v>
      </c>
      <c r="D37" s="2"/>
      <c r="E37" s="20">
        <f t="shared" si="5"/>
        <v>83864710.514616132</v>
      </c>
      <c r="F37" s="20">
        <f>'[2]P+T+D+R+M'!I36</f>
        <v>25164492.934364628</v>
      </c>
      <c r="G37" s="20">
        <f>'[2]P+T+D+R+M'!J36</f>
        <v>23369635.911392502</v>
      </c>
      <c r="H37" s="20">
        <f>'[2]P+T+D+R+M'!K36</f>
        <v>7458178.8646976324</v>
      </c>
      <c r="I37" s="20">
        <f>'[2]P+T+D+R+M'!L36</f>
        <v>273246.55382986442</v>
      </c>
      <c r="J37" s="20">
        <f>'[2]P+T+D+R+M'!M36</f>
        <v>16465987.604578741</v>
      </c>
      <c r="K37" s="20">
        <f>'[2]P+T+D+R+M'!N36</f>
        <v>989283.2611172559</v>
      </c>
      <c r="L37" s="20">
        <f>'[2]P+T+D+R+M'!O36</f>
        <v>28264.729693190053</v>
      </c>
      <c r="M37" s="20">
        <f>'[2]P+T+D+R+M'!P36</f>
        <v>58337.878368672311</v>
      </c>
      <c r="N37" s="20">
        <f>'[2]P+T+D+R+M'!Q36</f>
        <v>5208341.565086918</v>
      </c>
      <c r="O37" s="20">
        <f>'[2]P+T+D+R+M'!R36</f>
        <v>2201747.8590398137</v>
      </c>
      <c r="P37" s="20">
        <f>'[2]P+T+D+R+M'!S36</f>
        <v>2647193.3524469156</v>
      </c>
      <c r="Q37" s="21">
        <f t="shared" si="4"/>
        <v>0</v>
      </c>
    </row>
    <row r="38" spans="1:17">
      <c r="A38" s="3">
        <f>ROW()</f>
        <v>38</v>
      </c>
      <c r="B38" s="2"/>
      <c r="C38" s="2" t="s">
        <v>38</v>
      </c>
      <c r="D38" s="2"/>
      <c r="E38" s="20">
        <f t="shared" si="5"/>
        <v>103577583.69766735</v>
      </c>
      <c r="F38" s="20">
        <f>'[2]P+T+D+R+M'!I37</f>
        <v>39295944.163838401</v>
      </c>
      <c r="G38" s="20">
        <f>'[2]P+T+D+R+M'!J37</f>
        <v>29021389.325385496</v>
      </c>
      <c r="H38" s="20">
        <f>'[2]P+T+D+R+M'!K37</f>
        <v>8136411.4623089992</v>
      </c>
      <c r="I38" s="20">
        <f>'[2]P+T+D+R+M'!L37</f>
        <v>269616.27167056227</v>
      </c>
      <c r="J38" s="20">
        <f>'[2]P+T+D+R+M'!M37</f>
        <v>15200253.72842529</v>
      </c>
      <c r="K38" s="20">
        <f>'[2]P+T+D+R+M'!N37</f>
        <v>1112355.4054616219</v>
      </c>
      <c r="L38" s="20">
        <f>'[2]P+T+D+R+M'!O37</f>
        <v>32509.167339103049</v>
      </c>
      <c r="M38" s="20">
        <f>'[2]P+T+D+R+M'!P37</f>
        <v>30384.922662506266</v>
      </c>
      <c r="N38" s="20">
        <f>'[2]P+T+D+R+M'!Q37</f>
        <v>6757759.4974493748</v>
      </c>
      <c r="O38" s="20">
        <f>'[2]P+T+D+R+M'!R37</f>
        <v>2119490.0229276624</v>
      </c>
      <c r="P38" s="20">
        <f>'[2]P+T+D+R+M'!S37</f>
        <v>1601469.7301983226</v>
      </c>
      <c r="Q38" s="21">
        <f t="shared" si="4"/>
        <v>0</v>
      </c>
    </row>
    <row r="39" spans="1:17">
      <c r="A39" s="3">
        <f>ROW()</f>
        <v>39</v>
      </c>
      <c r="B39" s="2"/>
      <c r="C39" s="2" t="s">
        <v>39</v>
      </c>
      <c r="D39" s="2"/>
      <c r="E39" s="20">
        <f t="shared" si="5"/>
        <v>316968744.78496766</v>
      </c>
      <c r="F39" s="20">
        <f>'[2]P+T+D+R+M'!I38</f>
        <v>121905800.34620452</v>
      </c>
      <c r="G39" s="20">
        <f>'[2]P+T+D+R+M'!J38</f>
        <v>87746936.945239484</v>
      </c>
      <c r="H39" s="20">
        <f>'[2]P+T+D+R+M'!K38</f>
        <v>24900268.681549791</v>
      </c>
      <c r="I39" s="20">
        <f>'[2]P+T+D+R+M'!L38</f>
        <v>1297009.5357774957</v>
      </c>
      <c r="J39" s="20">
        <f>'[2]P+T+D+R+M'!M38</f>
        <v>44318288.654440984</v>
      </c>
      <c r="K39" s="20">
        <f>'[2]P+T+D+R+M'!N38</f>
        <v>3771847.6412555114</v>
      </c>
      <c r="L39" s="20">
        <f>'[2]P+T+D+R+M'!O38</f>
        <v>111893.44605018124</v>
      </c>
      <c r="M39" s="20">
        <f>'[2]P+T+D+R+M'!P38</f>
        <v>125581.53659940237</v>
      </c>
      <c r="N39" s="20">
        <f>'[2]P+T+D+R+M'!Q38</f>
        <v>21130364.471002262</v>
      </c>
      <c r="O39" s="20">
        <f>'[2]P+T+D+R+M'!R38</f>
        <v>6069688.0097643854</v>
      </c>
      <c r="P39" s="20">
        <f>'[2]P+T+D+R+M'!S38</f>
        <v>5591065.5170836663</v>
      </c>
      <c r="Q39" s="21">
        <f t="shared" si="4"/>
        <v>0</v>
      </c>
    </row>
    <row r="40" spans="1:17">
      <c r="A40" s="3">
        <f>ROW()</f>
        <v>40</v>
      </c>
      <c r="B40" s="2"/>
      <c r="C40" s="2" t="s">
        <v>40</v>
      </c>
      <c r="E40" s="20">
        <f t="shared" si="5"/>
        <v>24662708.79576223</v>
      </c>
      <c r="F40" s="20">
        <f>'[2]P+T+D+R+M'!I39</f>
        <v>9675145.0692973789</v>
      </c>
      <c r="G40" s="20">
        <f>'[2]P+T+D+R+M'!J39</f>
        <v>6772914.9548505349</v>
      </c>
      <c r="H40" s="20">
        <f>'[2]P+T+D+R+M'!K39</f>
        <v>1916554.6451277591</v>
      </c>
      <c r="I40" s="20">
        <f>'[2]P+T+D+R+M'!L39</f>
        <v>164611.32141095577</v>
      </c>
      <c r="J40" s="20">
        <f>'[2]P+T+D+R+M'!M39</f>
        <v>3286626.2496921215</v>
      </c>
      <c r="K40" s="20">
        <f>'[2]P+T+D+R+M'!N39</f>
        <v>275843.73111476871</v>
      </c>
      <c r="L40" s="20">
        <f>'[2]P+T+D+R+M'!O39</f>
        <v>10157.923442662084</v>
      </c>
      <c r="M40" s="20">
        <f>'[2]P+T+D+R+M'!P39</f>
        <v>10423.702650374433</v>
      </c>
      <c r="N40" s="20">
        <f>'[2]P+T+D+R+M'!Q39</f>
        <v>1687941.0639216537</v>
      </c>
      <c r="O40" s="20">
        <f>'[2]P+T+D+R+M'!R39</f>
        <v>442757.86034542089</v>
      </c>
      <c r="P40" s="20">
        <f>'[2]P+T+D+R+M'!S39</f>
        <v>419732.27390860801</v>
      </c>
      <c r="Q40" s="21">
        <f t="shared" si="4"/>
        <v>0</v>
      </c>
    </row>
    <row r="41" spans="1:17">
      <c r="A41" s="3">
        <f>ROW()</f>
        <v>41</v>
      </c>
      <c r="B41" s="2"/>
      <c r="C41" s="2" t="s">
        <v>41</v>
      </c>
      <c r="D41" s="2"/>
      <c r="E41" s="20">
        <f t="shared" si="5"/>
        <v>9439.4938554706259</v>
      </c>
      <c r="F41" s="20">
        <f>'[2]P+T+D+R+M'!I40</f>
        <v>3157.2899416056262</v>
      </c>
      <c r="G41" s="20">
        <f>'[2]P+T+D+R+M'!J40</f>
        <v>2658.5432442128358</v>
      </c>
      <c r="H41" s="20">
        <f>'[2]P+T+D+R+M'!K40</f>
        <v>792.22731661289845</v>
      </c>
      <c r="I41" s="20">
        <f>'[2]P+T+D+R+M'!L40</f>
        <v>18.104777446456144</v>
      </c>
      <c r="J41" s="20">
        <f>'[2]P+T+D+R+M'!M40</f>
        <v>1675.4373047903507</v>
      </c>
      <c r="K41" s="20">
        <f>'[2]P+T+D+R+M'!N40</f>
        <v>98.994940754769502</v>
      </c>
      <c r="L41" s="20">
        <f>'[2]P+T+D+R+M'!O40</f>
        <v>2.821274017130754</v>
      </c>
      <c r="M41" s="20">
        <f>'[2]P+T+D+R+M'!P40</f>
        <v>4.073902710911347</v>
      </c>
      <c r="N41" s="20">
        <f>'[2]P+T+D+R+M'!Q40</f>
        <v>591.08716788918696</v>
      </c>
      <c r="O41" s="20">
        <f>'[2]P+T+D+R+M'!R40</f>
        <v>230.13714549356587</v>
      </c>
      <c r="P41" s="20">
        <f>'[2]P+T+D+R+M'!S40</f>
        <v>210.77683993689323</v>
      </c>
      <c r="Q41" s="21">
        <f t="shared" si="4"/>
        <v>0</v>
      </c>
    </row>
    <row r="42" spans="1:17">
      <c r="A42" s="3">
        <f>ROW()</f>
        <v>42</v>
      </c>
      <c r="B42" s="2"/>
      <c r="C42" s="2" t="s">
        <v>42</v>
      </c>
      <c r="D42" s="2"/>
      <c r="E42" s="20">
        <f t="shared" si="5"/>
        <v>0</v>
      </c>
      <c r="F42" s="20">
        <f>'[2]P+T+D+R+M'!I41</f>
        <v>0</v>
      </c>
      <c r="G42" s="20">
        <f>'[2]P+T+D+R+M'!J41</f>
        <v>0</v>
      </c>
      <c r="H42" s="20">
        <f>'[2]P+T+D+R+M'!K41</f>
        <v>0</v>
      </c>
      <c r="I42" s="20">
        <f>'[2]P+T+D+R+M'!L41</f>
        <v>0</v>
      </c>
      <c r="J42" s="20">
        <f>'[2]P+T+D+R+M'!M41</f>
        <v>0</v>
      </c>
      <c r="K42" s="20">
        <f>'[2]P+T+D+R+M'!N41</f>
        <v>0</v>
      </c>
      <c r="L42" s="20">
        <f>'[2]P+T+D+R+M'!O41</f>
        <v>0</v>
      </c>
      <c r="M42" s="20">
        <f>'[2]P+T+D+R+M'!P41</f>
        <v>0</v>
      </c>
      <c r="N42" s="20">
        <f>'[2]P+T+D+R+M'!Q41</f>
        <v>0</v>
      </c>
      <c r="O42" s="20">
        <f>'[2]P+T+D+R+M'!R41</f>
        <v>0</v>
      </c>
      <c r="P42" s="20">
        <f>'[2]P+T+D+R+M'!S41</f>
        <v>0</v>
      </c>
      <c r="Q42" s="21">
        <f t="shared" si="4"/>
        <v>0</v>
      </c>
    </row>
    <row r="43" spans="1:17">
      <c r="A43" s="3">
        <f>ROW()</f>
        <v>43</v>
      </c>
      <c r="B43" s="2"/>
      <c r="C43" s="2"/>
      <c r="D43" s="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2"/>
    </row>
    <row r="44" spans="1:17">
      <c r="A44" s="3">
        <f>ROW()</f>
        <v>44</v>
      </c>
      <c r="B44" s="2"/>
      <c r="C44" s="2" t="s">
        <v>43</v>
      </c>
      <c r="D44" s="2"/>
      <c r="E44" s="23">
        <f>SUM(E32:E42)</f>
        <v>12601363527.052624</v>
      </c>
      <c r="F44" s="23">
        <f t="shared" ref="F44:P44" si="6">SUM(F32:F42)</f>
        <v>5169877236.0051107</v>
      </c>
      <c r="G44" s="23">
        <f t="shared" si="6"/>
        <v>3465884212.6350932</v>
      </c>
      <c r="H44" s="23">
        <f t="shared" si="6"/>
        <v>946525243.75211787</v>
      </c>
      <c r="I44" s="23">
        <f t="shared" si="6"/>
        <v>51523084.876263276</v>
      </c>
      <c r="J44" s="23">
        <f t="shared" si="6"/>
        <v>1572620511.3715606</v>
      </c>
      <c r="K44" s="23">
        <f t="shared" si="6"/>
        <v>146921530.56157601</v>
      </c>
      <c r="L44" s="23">
        <f t="shared" si="6"/>
        <v>4611061.8225556435</v>
      </c>
      <c r="M44" s="23">
        <f t="shared" si="6"/>
        <v>3733012.2549506682</v>
      </c>
      <c r="N44" s="23">
        <f t="shared" si="6"/>
        <v>854761446.75374341</v>
      </c>
      <c r="O44" s="23">
        <f t="shared" si="6"/>
        <v>217797577.62355968</v>
      </c>
      <c r="P44" s="23">
        <f t="shared" si="6"/>
        <v>167108609.39609772</v>
      </c>
      <c r="Q44" s="21">
        <f>ROUND(SUM(F44:P44)-E44,0)</f>
        <v>0</v>
      </c>
    </row>
    <row r="45" spans="1:17">
      <c r="A45" s="3">
        <f>ROW()</f>
        <v>45</v>
      </c>
      <c r="B45" s="2"/>
      <c r="C45" s="2"/>
      <c r="D45" s="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2"/>
    </row>
    <row r="46" spans="1:17">
      <c r="A46" s="3">
        <f>ROW()</f>
        <v>46</v>
      </c>
      <c r="B46" s="2"/>
      <c r="C46" s="2" t="s">
        <v>44</v>
      </c>
      <c r="D46" s="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2"/>
    </row>
    <row r="47" spans="1:17">
      <c r="A47" s="3">
        <f>ROW()</f>
        <v>47</v>
      </c>
      <c r="B47" s="2"/>
      <c r="C47" s="2" t="s">
        <v>45</v>
      </c>
      <c r="D47" s="2"/>
      <c r="E47" s="20">
        <f>SUM(F47:P47)</f>
        <v>-3925641618.788238</v>
      </c>
      <c r="F47" s="20">
        <f>'[2]P+T+D+R+M'!I46</f>
        <v>-1602439266.2239778</v>
      </c>
      <c r="G47" s="20">
        <f>'[2]P+T+D+R+M'!J46</f>
        <v>-1082601328.4010453</v>
      </c>
      <c r="H47" s="20">
        <f>'[2]P+T+D+R+M'!K46</f>
        <v>-295203410.42954534</v>
      </c>
      <c r="I47" s="20">
        <f>'[2]P+T+D+R+M'!L46</f>
        <v>-23620219.603863955</v>
      </c>
      <c r="J47" s="20">
        <f>'[2]P+T+D+R+M'!M46</f>
        <v>-488695338.88283211</v>
      </c>
      <c r="K47" s="20">
        <f>'[2]P+T+D+R+M'!N46</f>
        <v>-45442724.032602303</v>
      </c>
      <c r="L47" s="20">
        <f>'[2]P+T+D+R+M'!O46</f>
        <v>-1413935.7665313983</v>
      </c>
      <c r="M47" s="20">
        <f>'[2]P+T+D+R+M'!P46</f>
        <v>-1104416.7134238384</v>
      </c>
      <c r="N47" s="20">
        <f>'[2]P+T+D+R+M'!Q46</f>
        <v>-266154148.86879864</v>
      </c>
      <c r="O47" s="20">
        <f>'[2]P+T+D+R+M'!R46</f>
        <v>-67791102.186022773</v>
      </c>
      <c r="P47" s="20">
        <f>'[2]P+T+D+R+M'!S46</f>
        <v>-51175727.679595128</v>
      </c>
      <c r="Q47" s="21">
        <f t="shared" ref="Q47:Q53" si="7">ROUND(SUM(F47:P47)-E47,0)</f>
        <v>0</v>
      </c>
    </row>
    <row r="48" spans="1:17">
      <c r="A48" s="3">
        <f>ROW()</f>
        <v>48</v>
      </c>
      <c r="B48" s="2"/>
      <c r="C48" s="2" t="s">
        <v>46</v>
      </c>
      <c r="D48" s="2"/>
      <c r="E48" s="20">
        <f t="shared" ref="E48:E53" si="8">SUM(F48:P48)</f>
        <v>-237003493.90814659</v>
      </c>
      <c r="F48" s="20">
        <f>'[2]P+T+D+R+M'!I47</f>
        <v>-121913258.98241046</v>
      </c>
      <c r="G48" s="20">
        <f>'[2]P+T+D+R+M'!J47</f>
        <v>-50289893.355099872</v>
      </c>
      <c r="H48" s="20">
        <f>'[2]P+T+D+R+M'!K47</f>
        <v>-13636322.734192971</v>
      </c>
      <c r="I48" s="20">
        <f>'[2]P+T+D+R+M'!L47</f>
        <v>-1085888.4013439415</v>
      </c>
      <c r="J48" s="20">
        <f>'[2]P+T+D+R+M'!M47</f>
        <v>-24324083.58810392</v>
      </c>
      <c r="K48" s="20">
        <f>'[2]P+T+D+R+M'!N47</f>
        <v>-2179460.7361386274</v>
      </c>
      <c r="L48" s="20">
        <f>'[2]P+T+D+R+M'!O47</f>
        <v>-217353.12252370809</v>
      </c>
      <c r="M48" s="20">
        <f>'[2]P+T+D+R+M'!P47</f>
        <v>-88352.12954710066</v>
      </c>
      <c r="N48" s="20">
        <f>'[2]P+T+D+R+M'!Q47</f>
        <v>-17350562.754299246</v>
      </c>
      <c r="O48" s="20">
        <f>'[2]P+T+D+R+M'!R47</f>
        <v>-3371343.3362143696</v>
      </c>
      <c r="P48" s="20">
        <f>'[2]P+T+D+R+M'!S47</f>
        <v>-2546974.768272378</v>
      </c>
      <c r="Q48" s="21">
        <f t="shared" si="7"/>
        <v>0</v>
      </c>
    </row>
    <row r="49" spans="1:17">
      <c r="A49" s="3">
        <f>ROW()</f>
        <v>49</v>
      </c>
      <c r="B49" s="2"/>
      <c r="C49" s="2" t="s">
        <v>47</v>
      </c>
      <c r="D49" s="2"/>
      <c r="E49" s="20">
        <f t="shared" si="8"/>
        <v>-2007227871.4263096</v>
      </c>
      <c r="F49" s="20">
        <f>'[2]P+T+D+R+M'!I48</f>
        <v>-829971250.47493339</v>
      </c>
      <c r="G49" s="20">
        <f>'[2]P+T+D+R+M'!J48</f>
        <v>-552525991.96749973</v>
      </c>
      <c r="H49" s="20">
        <f>'[2]P+T+D+R+M'!K48</f>
        <v>-150305799.33814681</v>
      </c>
      <c r="I49" s="20">
        <f>'[2]P+T+D+R+M'!L48</f>
        <v>-6441951.2257710565</v>
      </c>
      <c r="J49" s="20">
        <f>'[2]P+T+D+R+M'!M48</f>
        <v>-246454552.17208484</v>
      </c>
      <c r="K49" s="20">
        <f>'[2]P+T+D+R+M'!N48</f>
        <v>-23622713.273135606</v>
      </c>
      <c r="L49" s="20">
        <f>'[2]P+T+D+R+M'!O48</f>
        <v>-730163.28150085069</v>
      </c>
      <c r="M49" s="20">
        <f>'[2]P+T+D+R+M'!P48</f>
        <v>-590089.53588169487</v>
      </c>
      <c r="N49" s="20">
        <f>'[2]P+T+D+R+M'!Q48</f>
        <v>-136485134.38968879</v>
      </c>
      <c r="O49" s="20">
        <f>'[2]P+T+D+R+M'!R48</f>
        <v>-34152472.598899275</v>
      </c>
      <c r="P49" s="20">
        <f>'[2]P+T+D+R+M'!S48</f>
        <v>-25947753.168767538</v>
      </c>
      <c r="Q49" s="21">
        <f t="shared" si="7"/>
        <v>0</v>
      </c>
    </row>
    <row r="50" spans="1:17">
      <c r="A50" s="3">
        <f>ROW()</f>
        <v>50</v>
      </c>
      <c r="B50" s="2"/>
      <c r="C50" s="2" t="s">
        <v>48</v>
      </c>
      <c r="D50" s="2"/>
      <c r="E50" s="20">
        <f t="shared" si="8"/>
        <v>-133281.87039119721</v>
      </c>
      <c r="F50" s="20">
        <f>'[2]P+T+D+R+M'!I49</f>
        <v>-54506.936432838898</v>
      </c>
      <c r="G50" s="20">
        <f>'[2]P+T+D+R+M'!J49</f>
        <v>-36939.399603495534</v>
      </c>
      <c r="H50" s="20">
        <f>'[2]P+T+D+R+M'!K49</f>
        <v>-10066.800378465026</v>
      </c>
      <c r="I50" s="20">
        <f>'[2]P+T+D+R+M'!L49</f>
        <v>-414.09974440854677</v>
      </c>
      <c r="J50" s="20">
        <f>'[2]P+T+D+R+M'!M49</f>
        <v>-16621.069401171928</v>
      </c>
      <c r="K50" s="20">
        <f>'[2]P+T+D+R+M'!N49</f>
        <v>-1570.304538430953</v>
      </c>
      <c r="L50" s="20">
        <f>'[2]P+T+D+R+M'!O49</f>
        <v>-46.207705453818349</v>
      </c>
      <c r="M50" s="20">
        <f>'[2]P+T+D+R+M'!P49</f>
        <v>-38.957801148168556</v>
      </c>
      <c r="N50" s="20">
        <f>'[2]P+T+D+R+M'!Q49</f>
        <v>-9024.2278954356279</v>
      </c>
      <c r="O50" s="20">
        <f>'[2]P+T+D+R+M'!R49</f>
        <v>-2303.5784350942827</v>
      </c>
      <c r="P50" s="20">
        <f>'[2]P+T+D+R+M'!S49</f>
        <v>-1750.2884552544274</v>
      </c>
      <c r="Q50" s="21">
        <f t="shared" si="7"/>
        <v>0</v>
      </c>
    </row>
    <row r="51" spans="1:17">
      <c r="A51" s="3">
        <f>ROW()</f>
        <v>51</v>
      </c>
      <c r="B51" s="2"/>
      <c r="C51" s="2" t="s">
        <v>49</v>
      </c>
      <c r="D51" s="2"/>
      <c r="E51" s="20">
        <f t="shared" si="8"/>
        <v>-22899680.039152611</v>
      </c>
      <c r="F51" s="20">
        <f>'[2]P+T+D+R+M'!I50</f>
        <v>-6742975.8122523557</v>
      </c>
      <c r="G51" s="20">
        <f>'[2]P+T+D+R+M'!J50</f>
        <v>-1059480.0507655572</v>
      </c>
      <c r="H51" s="20">
        <f>'[2]P+T+D+R+M'!K50</f>
        <v>-49769.224885523086</v>
      </c>
      <c r="I51" s="20">
        <f>'[2]P+T+D+R+M'!L50</f>
        <v>-99312.009289486072</v>
      </c>
      <c r="J51" s="20">
        <f>'[2]P+T+D+R+M'!M50</f>
        <v>0</v>
      </c>
      <c r="K51" s="20">
        <f>'[2]P+T+D+R+M'!N50</f>
        <v>-56266.622158013837</v>
      </c>
      <c r="L51" s="20">
        <f>'[2]P+T+D+R+M'!O50</f>
        <v>-82047.219571485752</v>
      </c>
      <c r="M51" s="20">
        <f>'[2]P+T+D+R+M'!P50</f>
        <v>-117209.7002905008</v>
      </c>
      <c r="N51" s="20">
        <f>'[2]P+T+D+R+M'!Q50</f>
        <v>-14692619.399939686</v>
      </c>
      <c r="O51" s="20">
        <f>'[2]P+T+D+R+M'!R50</f>
        <v>0</v>
      </c>
      <c r="P51" s="20">
        <f>'[2]P+T+D+R+M'!S50</f>
        <v>0</v>
      </c>
      <c r="Q51" s="21">
        <f t="shared" si="7"/>
        <v>0</v>
      </c>
    </row>
    <row r="52" spans="1:17">
      <c r="A52" s="3">
        <f>ROW()</f>
        <v>52</v>
      </c>
      <c r="B52" s="2"/>
      <c r="C52" s="2" t="s">
        <v>50</v>
      </c>
      <c r="D52" s="2"/>
      <c r="E52" s="20">
        <f t="shared" si="8"/>
        <v>-15202667.30769231</v>
      </c>
      <c r="F52" s="20">
        <f>'[2]P+T+D+R+M'!I51</f>
        <v>-2411839.0694793835</v>
      </c>
      <c r="G52" s="20">
        <f>'[2]P+T+D+R+M'!J51</f>
        <v>-589777.27620815055</v>
      </c>
      <c r="H52" s="20">
        <f>'[2]P+T+D+R+M'!K51</f>
        <v>-1623349.2965714117</v>
      </c>
      <c r="I52" s="20">
        <f>'[2]P+T+D+R+M'!L51</f>
        <v>-10432.148394932963</v>
      </c>
      <c r="J52" s="20">
        <f>'[2]P+T+D+R+M'!M51</f>
        <v>-5659010.9305082727</v>
      </c>
      <c r="K52" s="20">
        <f>'[2]P+T+D+R+M'!N51</f>
        <v>-38387.858522027702</v>
      </c>
      <c r="L52" s="20">
        <f>'[2]P+T+D+R+M'!O51</f>
        <v>0</v>
      </c>
      <c r="M52" s="20">
        <f>'[2]P+T+D+R+M'!P51</f>
        <v>-2265.2522370610964</v>
      </c>
      <c r="N52" s="20">
        <f>'[2]P+T+D+R+M'!Q51</f>
        <v>-4867605.4757710695</v>
      </c>
      <c r="O52" s="20">
        <f>'[2]P+T+D+R+M'!R51</f>
        <v>0</v>
      </c>
      <c r="P52" s="20">
        <f>'[2]P+T+D+R+M'!S51</f>
        <v>0</v>
      </c>
      <c r="Q52" s="21">
        <f t="shared" si="7"/>
        <v>0</v>
      </c>
    </row>
    <row r="53" spans="1:17">
      <c r="A53" s="3">
        <f>ROW()</f>
        <v>53</v>
      </c>
      <c r="B53" s="2"/>
      <c r="C53" s="2" t="s">
        <v>51</v>
      </c>
      <c r="D53" s="2"/>
      <c r="E53" s="20">
        <f t="shared" si="8"/>
        <v>-153589433.71908394</v>
      </c>
      <c r="F53" s="20">
        <f>'[2]P+T+D+R+M'!I52</f>
        <v>-53416784.373418249</v>
      </c>
      <c r="G53" s="20">
        <f>'[2]P+T+D+R+M'!J52</f>
        <v>-43008985.237573534</v>
      </c>
      <c r="H53" s="20">
        <f>'[2]P+T+D+R+M'!K52</f>
        <v>-12678826.40765468</v>
      </c>
      <c r="I53" s="20">
        <f>'[2]P+T+D+R+M'!L52</f>
        <v>-404355.94566499797</v>
      </c>
      <c r="J53" s="20">
        <f>'[2]P+T+D+R+M'!M52</f>
        <v>-25681873.032939475</v>
      </c>
      <c r="K53" s="20">
        <f>'[2]P+T+D+R+M'!N52</f>
        <v>-1685126.077379707</v>
      </c>
      <c r="L53" s="20">
        <f>'[2]P+T+D+R+M'!O52</f>
        <v>-48668.911748787228</v>
      </c>
      <c r="M53" s="20">
        <f>'[2]P+T+D+R+M'!P52</f>
        <v>-66596.7997984838</v>
      </c>
      <c r="N53" s="20">
        <f>'[2]P+T+D+R+M'!Q52</f>
        <v>-9798612.8203405365</v>
      </c>
      <c r="O53" s="20">
        <f>'[2]P+T+D+R+M'!R52</f>
        <v>-3518036.2019671942</v>
      </c>
      <c r="P53" s="20">
        <f>'[2]P+T+D+R+M'!S52</f>
        <v>-3281567.9105982962</v>
      </c>
      <c r="Q53" s="21">
        <f t="shared" si="7"/>
        <v>0</v>
      </c>
    </row>
    <row r="54" spans="1:17">
      <c r="A54" s="3">
        <f>ROW()</f>
        <v>54</v>
      </c>
      <c r="B54" s="2"/>
      <c r="C54" s="2"/>
      <c r="D54" s="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2"/>
    </row>
    <row r="55" spans="1:17">
      <c r="A55" s="3">
        <f>ROW()</f>
        <v>55</v>
      </c>
      <c r="B55" s="2"/>
      <c r="C55" s="2" t="s">
        <v>52</v>
      </c>
      <c r="D55" s="2"/>
      <c r="E55" s="23">
        <f>SUM(E47:E53)</f>
        <v>-6361698047.0590134</v>
      </c>
      <c r="F55" s="23">
        <f t="shared" ref="F55:P55" si="9">SUM(F47:F53)</f>
        <v>-2616949881.8729048</v>
      </c>
      <c r="G55" s="23">
        <f t="shared" si="9"/>
        <v>-1730112395.6877959</v>
      </c>
      <c r="H55" s="23">
        <f t="shared" si="9"/>
        <v>-473507544.23137522</v>
      </c>
      <c r="I55" s="23">
        <f t="shared" si="9"/>
        <v>-31662573.434072774</v>
      </c>
      <c r="J55" s="23">
        <f t="shared" si="9"/>
        <v>-790831479.6758697</v>
      </c>
      <c r="K55" s="23">
        <f t="shared" si="9"/>
        <v>-73026248.90447472</v>
      </c>
      <c r="L55" s="23">
        <f t="shared" si="9"/>
        <v>-2492214.5095816841</v>
      </c>
      <c r="M55" s="23">
        <f t="shared" si="9"/>
        <v>-1968969.0889798277</v>
      </c>
      <c r="N55" s="23">
        <f t="shared" si="9"/>
        <v>-449357707.93673337</v>
      </c>
      <c r="O55" s="23">
        <f t="shared" si="9"/>
        <v>-108835257.9015387</v>
      </c>
      <c r="P55" s="23">
        <f t="shared" si="9"/>
        <v>-82953773.81568858</v>
      </c>
      <c r="Q55" s="21">
        <f>ROUND(SUM(F55:P55)-E55,0)</f>
        <v>0</v>
      </c>
    </row>
    <row r="56" spans="1:17">
      <c r="A56" s="3">
        <f>ROW()</f>
        <v>56</v>
      </c>
      <c r="B56" s="2"/>
      <c r="C56" s="2"/>
      <c r="D56" s="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2"/>
    </row>
    <row r="57" spans="1:17" ht="13.5" thickBot="1">
      <c r="A57" s="3">
        <f>ROW()</f>
        <v>57</v>
      </c>
      <c r="B57" s="2"/>
      <c r="C57" s="2" t="s">
        <v>53</v>
      </c>
      <c r="D57" s="2"/>
      <c r="E57" s="24">
        <f>E44+E55</f>
        <v>6239665479.9936104</v>
      </c>
      <c r="F57" s="24">
        <f t="shared" ref="F57:P57" si="10">F44+F55</f>
        <v>2552927354.132206</v>
      </c>
      <c r="G57" s="24">
        <f t="shared" si="10"/>
        <v>1735771816.9472973</v>
      </c>
      <c r="H57" s="24">
        <f t="shared" si="10"/>
        <v>473017699.52074265</v>
      </c>
      <c r="I57" s="24">
        <f t="shared" si="10"/>
        <v>19860511.442190502</v>
      </c>
      <c r="J57" s="24">
        <f t="shared" si="10"/>
        <v>781789031.69569087</v>
      </c>
      <c r="K57" s="24">
        <f t="shared" si="10"/>
        <v>73895281.657101288</v>
      </c>
      <c r="L57" s="24">
        <f t="shared" si="10"/>
        <v>2118847.3129739594</v>
      </c>
      <c r="M57" s="24">
        <f t="shared" si="10"/>
        <v>1764043.1659708405</v>
      </c>
      <c r="N57" s="24">
        <f t="shared" si="10"/>
        <v>405403738.81701005</v>
      </c>
      <c r="O57" s="24">
        <f t="shared" si="10"/>
        <v>108962319.72202098</v>
      </c>
      <c r="P57" s="24">
        <f t="shared" si="10"/>
        <v>84154835.580409139</v>
      </c>
      <c r="Q57" s="21">
        <f>ROUND(SUM(F57:P57)-E57,0)</f>
        <v>0</v>
      </c>
    </row>
    <row r="58" spans="1:17" ht="13.5" thickTop="1">
      <c r="A58" s="3">
        <f>ROW()</f>
        <v>58</v>
      </c>
      <c r="B58" s="2"/>
      <c r="C58" s="2"/>
      <c r="D58" s="2"/>
      <c r="E58" s="25"/>
      <c r="F58" s="26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22"/>
    </row>
    <row r="59" spans="1:17">
      <c r="A59" s="3">
        <f>ROW()</f>
        <v>59</v>
      </c>
      <c r="B59" s="2"/>
      <c r="C59" s="2" t="s">
        <v>54</v>
      </c>
      <c r="E59" s="27">
        <f>'[2]P+T+D+R+M'!H59</f>
        <v>7.5495210698072954E-2</v>
      </c>
      <c r="F59" s="27">
        <f>'[2]P+T+D+R+M'!I59</f>
        <v>7.6015798832219761E-2</v>
      </c>
      <c r="G59" s="27">
        <f>'[2]P+T+D+R+M'!J59</f>
        <v>8.1357658861471338E-2</v>
      </c>
      <c r="H59" s="27">
        <f>'[2]P+T+D+R+M'!K59</f>
        <v>7.5503721093354334E-2</v>
      </c>
      <c r="I59" s="27">
        <f>'[2]P+T+D+R+M'!L59</f>
        <v>0.12615675608022511</v>
      </c>
      <c r="J59" s="27">
        <f>'[2]P+T+D+R+M'!M59</f>
        <v>5.312851766068221E-2</v>
      </c>
      <c r="K59" s="27">
        <f>'[2]P+T+D+R+M'!N59</f>
        <v>5.783165112271052E-2</v>
      </c>
      <c r="L59" s="27">
        <f>'[2]P+T+D+R+M'!O59</f>
        <v>0.10413475800232953</v>
      </c>
      <c r="M59" s="27">
        <f>'[2]P+T+D+R+M'!P59</f>
        <v>0.25084692860740482</v>
      </c>
      <c r="N59" s="27">
        <f>'[2]P+T+D+R+M'!Q59</f>
        <v>0.10307275230157699</v>
      </c>
      <c r="O59" s="27">
        <f>'[2]P+T+D+R+M'!R59</f>
        <v>3.3969973394874231E-2</v>
      </c>
      <c r="P59" s="27">
        <f>'[2]P+T+D+R+M'!S59</f>
        <v>6.6593049961588935E-2</v>
      </c>
      <c r="Q59" s="22"/>
    </row>
    <row r="60" spans="1:17">
      <c r="A60" s="3">
        <f>ROW()</f>
        <v>60</v>
      </c>
      <c r="B60" s="2"/>
      <c r="C60" s="2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2"/>
    </row>
    <row r="61" spans="1:17">
      <c r="A61" s="3">
        <f>ROW()</f>
        <v>61</v>
      </c>
      <c r="B61" s="2"/>
      <c r="C61" s="2" t="s">
        <v>55</v>
      </c>
      <c r="D61" s="28">
        <f>'[2]P+T+D+R+M'!$H$59</f>
        <v>7.5495210698072954E-2</v>
      </c>
      <c r="E61" s="29">
        <f>$D$61*E57</f>
        <v>471064860.09761012</v>
      </c>
      <c r="F61" s="29">
        <f t="shared" ref="F61:P61" si="11">$D$61*F57</f>
        <v>192733788.4970848</v>
      </c>
      <c r="G61" s="29">
        <f t="shared" si="11"/>
        <v>131042459.04421313</v>
      </c>
      <c r="H61" s="29">
        <f t="shared" si="11"/>
        <v>35710570.889236227</v>
      </c>
      <c r="I61" s="29">
        <f t="shared" si="11"/>
        <v>1499373.4958996607</v>
      </c>
      <c r="J61" s="29">
        <f t="shared" si="11"/>
        <v>59021327.669308618</v>
      </c>
      <c r="K61" s="29">
        <f t="shared" si="11"/>
        <v>5578739.8582963077</v>
      </c>
      <c r="L61" s="29">
        <f t="shared" si="11"/>
        <v>159962.82433001479</v>
      </c>
      <c r="M61" s="29">
        <f t="shared" si="11"/>
        <v>133176.81049546428</v>
      </c>
      <c r="N61" s="29">
        <f t="shared" si="11"/>
        <v>30606040.67977671</v>
      </c>
      <c r="O61" s="29">
        <f t="shared" si="11"/>
        <v>8226133.2855647644</v>
      </c>
      <c r="P61" s="29">
        <f t="shared" si="11"/>
        <v>6353287.0434046742</v>
      </c>
      <c r="Q61" s="21">
        <f t="shared" ref="Q61:Q63" si="12">ROUND(SUM(F61:P61)-E61,0)</f>
        <v>0</v>
      </c>
    </row>
    <row r="62" spans="1:17">
      <c r="A62" s="3">
        <f>ROW()</f>
        <v>62</v>
      </c>
      <c r="B62" s="2"/>
      <c r="C62" s="2" t="s">
        <v>29</v>
      </c>
      <c r="D62" s="28"/>
      <c r="E62" s="30">
        <f>E26</f>
        <v>1680546105.4950285</v>
      </c>
      <c r="F62" s="30">
        <f>F26+((F61-(F$57*F$59))*(1/[2]Inputs!$H$21))-(F61-(F$57*F$59))</f>
        <v>629396276.09432662</v>
      </c>
      <c r="G62" s="30">
        <f>G26+((G61-(G$57*G$59))*(1/[2]Inputs!$H$21))-(G61-(G$57*G$59))</f>
        <v>455331578.49841505</v>
      </c>
      <c r="H62" s="30">
        <f>H26+((H61-(H$57*H$59))*(1/[2]Inputs!$H$21))-(H61-(H$57*H$59))</f>
        <v>132272982.20559029</v>
      </c>
      <c r="I62" s="30">
        <f>I26+((I61-(I$57*I$59))*(1/[2]Inputs!$H$21))-(I61-(I$57*I$59))</f>
        <v>7954409.2813350903</v>
      </c>
      <c r="J62" s="30">
        <f>J26+((J61-(J$57*J$59))*(1/[2]Inputs!$H$21))-(J61-(J$57*J$59))</f>
        <v>258722548.25177115</v>
      </c>
      <c r="K62" s="30">
        <f>K26+((K61-(K$57*K$59))*(1/[2]Inputs!$H$21))-(K61-(K$57*K$59))</f>
        <v>18113244.547252227</v>
      </c>
      <c r="L62" s="30">
        <f>L26+((L61-(L$57*L$59))*(1/[2]Inputs!$H$21))-(L61-(L$57*L$59))</f>
        <v>663498.57255777228</v>
      </c>
      <c r="M62" s="30">
        <f>M26+((M61-(M$57*M$59))*(1/[2]Inputs!$H$21))-(M61-(M$57*M$59))</f>
        <v>687264.68562647514</v>
      </c>
      <c r="N62" s="30">
        <f>N26+((N61-(N$57*N$59))*(1/[2]Inputs!$H$21))-(N61-(N$57*N$59))</f>
        <v>109576554.06686707</v>
      </c>
      <c r="O62" s="30">
        <f>O26+((O61-(O$57*O$59))*(1/[2]Inputs!$H$21))-(O61-(O$57*O$59))</f>
        <v>35512785.914967775</v>
      </c>
      <c r="P62" s="30">
        <f>P26+((P61-(P$57*P$59))*(1/[2]Inputs!$H$21))-(P61-(P$57*P$59))</f>
        <v>32314963.376314703</v>
      </c>
      <c r="Q62" s="21">
        <f t="shared" si="12"/>
        <v>0</v>
      </c>
    </row>
    <row r="63" spans="1:17">
      <c r="A63" s="3">
        <f>ROW()</f>
        <v>63</v>
      </c>
      <c r="B63" s="2"/>
      <c r="C63" s="2" t="s">
        <v>56</v>
      </c>
      <c r="D63" s="28"/>
      <c r="E63" s="31">
        <f>'[2]P+T+D+R+M'!H97</f>
        <v>-263070971.58265537</v>
      </c>
      <c r="F63" s="31">
        <f>'[2]P+T+D+R+M'!I97</f>
        <v>-95641710.805131689</v>
      </c>
      <c r="G63" s="31">
        <f>'[2]P+T+D+R+M'!J97</f>
        <v>-73816384.973862022</v>
      </c>
      <c r="H63" s="31">
        <f>'[2]P+T+D+R+M'!K97</f>
        <v>-20925359.577585839</v>
      </c>
      <c r="I63" s="31">
        <f>'[2]P+T+D+R+M'!L97</f>
        <v>-639335.80881074711</v>
      </c>
      <c r="J63" s="31">
        <f>'[2]P+T+D+R+M'!M97</f>
        <v>-40864829.23497124</v>
      </c>
      <c r="K63" s="31">
        <f>'[2]P+T+D+R+M'!N97</f>
        <v>-2973449.0331483814</v>
      </c>
      <c r="L63" s="31">
        <f>'[2]P+T+D+R+M'!O97</f>
        <v>-106522.61903576668</v>
      </c>
      <c r="M63" s="31">
        <f>'[2]P+T+D+R+M'!P97</f>
        <v>-92896.082096361235</v>
      </c>
      <c r="N63" s="31">
        <f>'[2]P+T+D+R+M'!Q97</f>
        <v>-17984156.693373557</v>
      </c>
      <c r="O63" s="31">
        <f>'[2]P+T+D+R+M'!R97</f>
        <v>-5541699.1823233124</v>
      </c>
      <c r="P63" s="31">
        <f>'[2]P+T+D+R+M'!S97</f>
        <v>-4484627.5723148044</v>
      </c>
      <c r="Q63" s="21">
        <f t="shared" si="12"/>
        <v>0</v>
      </c>
    </row>
    <row r="64" spans="1:17">
      <c r="A64" s="3">
        <f>ROW()</f>
        <v>64</v>
      </c>
      <c r="D64" s="3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</row>
    <row r="65" spans="1:17">
      <c r="A65" s="3">
        <f>ROW()</f>
        <v>65</v>
      </c>
      <c r="B65" s="2"/>
      <c r="C65" s="2" t="s">
        <v>57</v>
      </c>
      <c r="D65" s="28"/>
      <c r="E65" s="30">
        <f>'[2]P+T+D+R+M'!H99</f>
        <v>1888539994.0099788</v>
      </c>
      <c r="F65" s="30">
        <f>'[2]P+T+D+R+M'!I99</f>
        <v>726488353.78629267</v>
      </c>
      <c r="G65" s="30">
        <f>'[2]P+T+D+R+M'!J99</f>
        <v>512557652.56877482</v>
      </c>
      <c r="H65" s="30">
        <f>'[2]P+T+D+R+M'!K99</f>
        <v>147058193.51724312</v>
      </c>
      <c r="I65" s="30">
        <f>'[2]P+T+D+R+M'!L99</f>
        <v>8814446.9684238005</v>
      </c>
      <c r="J65" s="30">
        <f>'[2]P+T+D+R+M'!M99</f>
        <v>276879046.68611336</v>
      </c>
      <c r="K65" s="30">
        <f>'[2]P+T+D+R+M'!N99</f>
        <v>20718535.372400533</v>
      </c>
      <c r="L65" s="30">
        <f>'[2]P+T+D+R+M'!O99</f>
        <v>716938.77785202884</v>
      </c>
      <c r="M65" s="30">
        <f>'[2]P+T+D+R+M'!P99</f>
        <v>727545.41402558063</v>
      </c>
      <c r="N65" s="30">
        <f>'[2]P+T+D+R+M'!Q99</f>
        <v>122198438.05327189</v>
      </c>
      <c r="O65" s="30">
        <f>'[2]P+T+D+R+M'!R99</f>
        <v>38197220.018209942</v>
      </c>
      <c r="P65" s="30">
        <f>'[2]P+T+D+R+M'!S99</f>
        <v>34183622.847405009</v>
      </c>
      <c r="Q65" s="21">
        <f t="shared" ref="Q65:Q67" si="13">ROUND(SUM(F65:P65)-E65,0)</f>
        <v>0</v>
      </c>
    </row>
    <row r="66" spans="1:17">
      <c r="A66" s="3">
        <f>ROW()</f>
        <v>66</v>
      </c>
      <c r="C66" s="2" t="s">
        <v>58</v>
      </c>
      <c r="D66" s="32"/>
      <c r="E66" s="33">
        <f>'[2]P+T+D+R+M'!H100</f>
        <v>1888539994.0099998</v>
      </c>
      <c r="F66" s="33">
        <f>'[2]P+T+D+R+M'!I100</f>
        <v>728259166.89999998</v>
      </c>
      <c r="G66" s="33">
        <f>'[2]P+T+D+R+M'!J100</f>
        <v>526116152.9002825</v>
      </c>
      <c r="H66" s="33">
        <f>'[2]P+T+D+R+M'!K100</f>
        <v>147063557.25</v>
      </c>
      <c r="I66" s="33">
        <f>'[2]P+T+D+R+M'!L100</f>
        <v>10155076.77</v>
      </c>
      <c r="J66" s="33">
        <f>'[2]P+T+D+R+M'!M100</f>
        <v>253580364.44</v>
      </c>
      <c r="K66" s="33">
        <f>'[2]P+T+D+R+M'!N100</f>
        <v>18979393.77</v>
      </c>
      <c r="L66" s="33">
        <f>'[2]P+T+D+R+M'!O100</f>
        <v>797793.58000000007</v>
      </c>
      <c r="M66" s="33">
        <f>'[2]P+T+D+R+M'!P100</f>
        <v>1139699.1499999999</v>
      </c>
      <c r="N66" s="33">
        <f>'[2]P+T+D+R+M'!Q100</f>
        <v>137094905.98000002</v>
      </c>
      <c r="O66" s="33">
        <f>'[2]P+T+D+R+M'!R100</f>
        <v>32168453.411359996</v>
      </c>
      <c r="P66" s="33">
        <f>'[2]P+T+D+R+M'!S100</f>
        <v>33185429.85835753</v>
      </c>
      <c r="Q66" s="21">
        <f t="shared" si="13"/>
        <v>0</v>
      </c>
    </row>
    <row r="67" spans="1:17">
      <c r="A67" s="3">
        <f>ROW()</f>
        <v>67</v>
      </c>
      <c r="D67" s="3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>
        <f t="shared" si="13"/>
        <v>0</v>
      </c>
    </row>
    <row r="68" spans="1:17">
      <c r="A68" s="3">
        <f>ROW()</f>
        <v>68</v>
      </c>
      <c r="C68" s="2" t="s">
        <v>59</v>
      </c>
      <c r="D68" s="3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</row>
    <row r="69" spans="1:17">
      <c r="A69" s="3">
        <f>ROW()</f>
        <v>69</v>
      </c>
      <c r="C69" s="2" t="s">
        <v>60</v>
      </c>
      <c r="D69" s="32"/>
      <c r="E69" s="29">
        <f>'[2]P+T+D+R+M'!H103</f>
        <v>-2.09808349609375E-5</v>
      </c>
      <c r="F69" s="29">
        <f>'[2]P+T+D+R+M'!I103</f>
        <v>-1770813.113707304</v>
      </c>
      <c r="G69" s="29">
        <f>'[2]P+T+D+R+M'!J103</f>
        <v>-13558500.331507683</v>
      </c>
      <c r="H69" s="29">
        <f>'[2]P+T+D+R+M'!K103</f>
        <v>-5363.732756882906</v>
      </c>
      <c r="I69" s="29">
        <f>'[2]P+T+D+R+M'!L103</f>
        <v>-1340629.801576199</v>
      </c>
      <c r="J69" s="29">
        <f>'[2]P+T+D+R+M'!M103</f>
        <v>23298682.24611336</v>
      </c>
      <c r="K69" s="29">
        <f>'[2]P+T+D+R+M'!N103</f>
        <v>1739141.6024005339</v>
      </c>
      <c r="L69" s="29">
        <f>'[2]P+T+D+R+M'!O103</f>
        <v>-80854.802147971233</v>
      </c>
      <c r="M69" s="29">
        <f>'[2]P+T+D+R+M'!P103</f>
        <v>-412153.73597441928</v>
      </c>
      <c r="N69" s="29">
        <f>'[2]P+T+D+R+M'!Q103</f>
        <v>-14896467.926728129</v>
      </c>
      <c r="O69" s="29">
        <f>'[2]P+T+D+R+M'!R103</f>
        <v>6028766.6068499461</v>
      </c>
      <c r="P69" s="29">
        <f>'[2]P+T+D+R+M'!S103</f>
        <v>998192.98904747888</v>
      </c>
      <c r="Q69" s="21">
        <f>ROUND(SUM(F69:P69)-E69,0)</f>
        <v>0</v>
      </c>
    </row>
    <row r="70" spans="1:17">
      <c r="A70" s="3">
        <f>ROW()</f>
        <v>70</v>
      </c>
      <c r="D70" s="32"/>
      <c r="Q70" s="34"/>
    </row>
    <row r="71" spans="1:17">
      <c r="A71" s="3">
        <f>ROW()</f>
        <v>71</v>
      </c>
      <c r="C71" s="2" t="s">
        <v>61</v>
      </c>
      <c r="D71" s="32"/>
      <c r="E71" s="28">
        <f>'[2]P+T+D+R+M'!H109</f>
        <v>-1.1109552896673452E-14</v>
      </c>
      <c r="F71" s="28">
        <f>'[2]P+T+D+R+M'!I109</f>
        <v>-2.4315699605199216E-3</v>
      </c>
      <c r="G71" s="28">
        <f>'[2]P+T+D+R+M'!J109</f>
        <v>-2.5770925786567696E-2</v>
      </c>
      <c r="H71" s="28">
        <f>'[2]P+T+D+R+M'!K109</f>
        <v>-3.6472208731935225E-5</v>
      </c>
      <c r="I71" s="28">
        <f>'[2]P+T+D+R+M'!L109</f>
        <v>-0.13201572296692729</v>
      </c>
      <c r="J71" s="28">
        <f>'[2]P+T+D+R+M'!M109</f>
        <v>9.1878889351569223E-2</v>
      </c>
      <c r="K71" s="28">
        <f>'[2]P+T+D+R+M'!N109</f>
        <v>9.1633148217280178E-2</v>
      </c>
      <c r="L71" s="28">
        <f>'[2]P+T+D+R+M'!O109</f>
        <v>-0.10134802306628139</v>
      </c>
      <c r="M71" s="28">
        <f>'[2]P+T+D+R+M'!P109</f>
        <v>-0.36163380131890011</v>
      </c>
      <c r="N71" s="28">
        <f>'[2]P+T+D+R+M'!Q109</f>
        <v>-0.10865807026339322</v>
      </c>
      <c r="O71" s="28">
        <f>'[2]P+T+D+R+M'!R109</f>
        <v>0.18741238597193305</v>
      </c>
      <c r="P71" s="28">
        <f>'[2]P+T+D+R+M'!S109</f>
        <v>3.0079254459200285E-2</v>
      </c>
      <c r="Q71" s="35"/>
    </row>
    <row r="72" spans="1:17">
      <c r="A72" s="3">
        <f>ROW()</f>
        <v>72</v>
      </c>
      <c r="C72" s="2"/>
      <c r="D72" s="32"/>
      <c r="Q72" s="35"/>
    </row>
    <row r="73" spans="1:17">
      <c r="A73" s="3">
        <f>ROW()</f>
        <v>73</v>
      </c>
      <c r="C73" s="2"/>
      <c r="D73" s="32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5"/>
    </row>
    <row r="74" spans="1:17">
      <c r="A74" s="3">
        <f>ROW()</f>
        <v>74</v>
      </c>
      <c r="C74" s="2" t="s">
        <v>62</v>
      </c>
      <c r="D74" s="28">
        <f>[2]Inputs!L6</f>
        <v>7.5495210698076215E-2</v>
      </c>
      <c r="E74" s="29">
        <f>$D74*E57</f>
        <v>471064860.0976305</v>
      </c>
      <c r="F74" s="29">
        <f t="shared" ref="F74:P74" si="14">$D74*F57</f>
        <v>192733788.49709311</v>
      </c>
      <c r="G74" s="29">
        <f t="shared" si="14"/>
        <v>131042459.04421879</v>
      </c>
      <c r="H74" s="29">
        <f t="shared" si="14"/>
        <v>35710570.889237769</v>
      </c>
      <c r="I74" s="29">
        <f t="shared" si="14"/>
        <v>1499373.4958997255</v>
      </c>
      <c r="J74" s="29">
        <f t="shared" si="14"/>
        <v>59021327.669311166</v>
      </c>
      <c r="K74" s="29">
        <f t="shared" si="14"/>
        <v>5578739.858296548</v>
      </c>
      <c r="L74" s="29">
        <f t="shared" si="14"/>
        <v>159962.82433002169</v>
      </c>
      <c r="M74" s="29">
        <f t="shared" si="14"/>
        <v>133176.81049547004</v>
      </c>
      <c r="N74" s="29">
        <f t="shared" si="14"/>
        <v>30606040.679778032</v>
      </c>
      <c r="O74" s="29">
        <f t="shared" si="14"/>
        <v>8226133.2855651192</v>
      </c>
      <c r="P74" s="29">
        <f t="shared" si="14"/>
        <v>6353287.0434049489</v>
      </c>
      <c r="Q74" s="21">
        <f t="shared" ref="Q74:Q76" si="15">ROUND(SUM(F74:P74)-E74,0)</f>
        <v>0</v>
      </c>
    </row>
    <row r="75" spans="1:17">
      <c r="A75" s="3">
        <f>ROW()</f>
        <v>75</v>
      </c>
      <c r="C75" s="2" t="s">
        <v>63</v>
      </c>
      <c r="D75" s="36"/>
      <c r="E75" s="30">
        <f>E62+((E74-E61)*(1/[2]Inputs!$H$21))-(E74-E61)</f>
        <v>1680546105.4950352</v>
      </c>
      <c r="F75" s="30">
        <f>F62+((F74-F61)*(1/[2]Inputs!$H$21))-(F74-F61)</f>
        <v>629396276.09432936</v>
      </c>
      <c r="G75" s="30">
        <f>G62+((G74-G61)*(1/[2]Inputs!$H$21))-(G74-G61)</f>
        <v>455331578.49841696</v>
      </c>
      <c r="H75" s="30">
        <f>H62+((H74-H61)*(1/[2]Inputs!$H$21))-(H74-H61)</f>
        <v>132272982.20559081</v>
      </c>
      <c r="I75" s="30">
        <f>I62+((I74-I61)*(1/[2]Inputs!$H$21))-(I74-I61)</f>
        <v>7954409.2813351117</v>
      </c>
      <c r="J75" s="30">
        <f>J62+((J74-J61)*(1/[2]Inputs!$H$21))-(J74-J61)</f>
        <v>258722548.25177199</v>
      </c>
      <c r="K75" s="30">
        <f>K62+((K74-K61)*(1/[2]Inputs!$H$21))-(K74-K61)</f>
        <v>18113244.547252305</v>
      </c>
      <c r="L75" s="30">
        <f>L62+((L74-L61)*(1/[2]Inputs!$H$21))-(L74-L61)</f>
        <v>663498.57255777461</v>
      </c>
      <c r="M75" s="30">
        <f>M62+((M74-M61)*(1/[2]Inputs!$H$21))-(M74-M61)</f>
        <v>687264.685626477</v>
      </c>
      <c r="N75" s="30">
        <f>N62+((N74-N61)*(1/[2]Inputs!$H$21))-(N74-N61)</f>
        <v>109576554.0668675</v>
      </c>
      <c r="O75" s="30">
        <f>O62+((O74-O61)*(1/[2]Inputs!$H$21))-(O74-O61)</f>
        <v>35512785.914967887</v>
      </c>
      <c r="P75" s="30">
        <f>P62+((P74-P61)*(1/[2]Inputs!$H$21))-(P74-P61)</f>
        <v>32314963.376314793</v>
      </c>
      <c r="Q75" s="21">
        <f t="shared" si="15"/>
        <v>0</v>
      </c>
    </row>
    <row r="76" spans="1:17">
      <c r="A76" s="3">
        <f>ROW()</f>
        <v>76</v>
      </c>
      <c r="C76" s="2" t="s">
        <v>56</v>
      </c>
      <c r="D76" s="2"/>
      <c r="E76" s="31">
        <f>E63</f>
        <v>-263070971.58265537</v>
      </c>
      <c r="F76" s="31">
        <f t="shared" ref="F76:P76" si="16">F63</f>
        <v>-95641710.805131689</v>
      </c>
      <c r="G76" s="31">
        <f t="shared" si="16"/>
        <v>-73816384.973862022</v>
      </c>
      <c r="H76" s="31">
        <f t="shared" si="16"/>
        <v>-20925359.577585839</v>
      </c>
      <c r="I76" s="31">
        <f t="shared" si="16"/>
        <v>-639335.80881074711</v>
      </c>
      <c r="J76" s="31">
        <f t="shared" si="16"/>
        <v>-40864829.23497124</v>
      </c>
      <c r="K76" s="31">
        <f t="shared" si="16"/>
        <v>-2973449.0331483814</v>
      </c>
      <c r="L76" s="31">
        <f t="shared" si="16"/>
        <v>-106522.61903576668</v>
      </c>
      <c r="M76" s="31">
        <f t="shared" si="16"/>
        <v>-92896.082096361235</v>
      </c>
      <c r="N76" s="31">
        <f t="shared" si="16"/>
        <v>-17984156.693373557</v>
      </c>
      <c r="O76" s="31">
        <f t="shared" si="16"/>
        <v>-5541699.1823233124</v>
      </c>
      <c r="P76" s="31">
        <f t="shared" si="16"/>
        <v>-4484627.5723148044</v>
      </c>
      <c r="Q76" s="21">
        <f t="shared" si="15"/>
        <v>0</v>
      </c>
    </row>
    <row r="77" spans="1:17">
      <c r="A77" s="3">
        <f>ROW()</f>
        <v>77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35"/>
    </row>
    <row r="78" spans="1:17">
      <c r="A78" s="3">
        <f>ROW()</f>
        <v>78</v>
      </c>
      <c r="C78" s="2" t="s">
        <v>64</v>
      </c>
      <c r="D78" s="2"/>
      <c r="E78" s="30">
        <f>SUM(E74:E76)</f>
        <v>1888539994.0100102</v>
      </c>
      <c r="F78" s="30">
        <f t="shared" ref="F78:P78" si="17">SUM(F74:F76)</f>
        <v>726488353.78629076</v>
      </c>
      <c r="G78" s="30">
        <f t="shared" si="17"/>
        <v>512557652.56877375</v>
      </c>
      <c r="H78" s="30">
        <f t="shared" si="17"/>
        <v>147058193.51724273</v>
      </c>
      <c r="I78" s="30">
        <f t="shared" si="17"/>
        <v>8814446.9684240911</v>
      </c>
      <c r="J78" s="30">
        <f t="shared" si="17"/>
        <v>276879046.68611193</v>
      </c>
      <c r="K78" s="30">
        <f t="shared" si="17"/>
        <v>20718535.37240047</v>
      </c>
      <c r="L78" s="30">
        <f t="shared" si="17"/>
        <v>716938.77785202954</v>
      </c>
      <c r="M78" s="30">
        <f t="shared" si="17"/>
        <v>727545.41402558587</v>
      </c>
      <c r="N78" s="30">
        <f t="shared" si="17"/>
        <v>122198438.05327198</v>
      </c>
      <c r="O78" s="30">
        <f t="shared" si="17"/>
        <v>38197220.018209688</v>
      </c>
      <c r="P78" s="30">
        <f t="shared" si="17"/>
        <v>34183622.847404934</v>
      </c>
      <c r="Q78" s="21">
        <f t="shared" ref="Q78:Q79" si="18">ROUND(SUM(F78:P78)-E78,0)</f>
        <v>0</v>
      </c>
    </row>
    <row r="79" spans="1:17">
      <c r="A79" s="3">
        <f>ROW()</f>
        <v>79</v>
      </c>
      <c r="C79" s="2" t="s">
        <v>58</v>
      </c>
      <c r="E79" s="33">
        <f>E66</f>
        <v>1888539994.0099998</v>
      </c>
      <c r="F79" s="33">
        <f t="shared" ref="F79:P79" si="19">F66</f>
        <v>728259166.89999998</v>
      </c>
      <c r="G79" s="33">
        <f t="shared" si="19"/>
        <v>526116152.9002825</v>
      </c>
      <c r="H79" s="33">
        <f t="shared" si="19"/>
        <v>147063557.25</v>
      </c>
      <c r="I79" s="33">
        <f t="shared" si="19"/>
        <v>10155076.77</v>
      </c>
      <c r="J79" s="33">
        <f t="shared" si="19"/>
        <v>253580364.44</v>
      </c>
      <c r="K79" s="33">
        <f t="shared" si="19"/>
        <v>18979393.77</v>
      </c>
      <c r="L79" s="33">
        <f t="shared" si="19"/>
        <v>797793.58000000007</v>
      </c>
      <c r="M79" s="33">
        <f t="shared" si="19"/>
        <v>1139699.1499999999</v>
      </c>
      <c r="N79" s="33">
        <f t="shared" si="19"/>
        <v>137094905.98000002</v>
      </c>
      <c r="O79" s="33">
        <f t="shared" si="19"/>
        <v>32168453.411359996</v>
      </c>
      <c r="P79" s="33">
        <f t="shared" si="19"/>
        <v>33185429.85835753</v>
      </c>
      <c r="Q79" s="21">
        <f t="shared" si="18"/>
        <v>0</v>
      </c>
    </row>
    <row r="80" spans="1:17">
      <c r="A80" s="3">
        <f>ROW()</f>
        <v>80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35"/>
    </row>
    <row r="81" spans="1:17">
      <c r="A81" s="3">
        <f>ROW()</f>
        <v>81</v>
      </c>
      <c r="C81" s="2" t="s">
        <v>59</v>
      </c>
      <c r="E81" s="29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35"/>
    </row>
    <row r="82" spans="1:17">
      <c r="A82" s="3">
        <f>ROW()</f>
        <v>82</v>
      </c>
      <c r="C82" s="2" t="s">
        <v>65</v>
      </c>
      <c r="E82" s="29">
        <f>E78-E79</f>
        <v>1.049041748046875E-5</v>
      </c>
      <c r="F82" s="29">
        <f t="shared" ref="F82:P82" si="20">F78-F79</f>
        <v>-1770813.1137092113</v>
      </c>
      <c r="G82" s="29">
        <f t="shared" si="20"/>
        <v>-13558500.331508756</v>
      </c>
      <c r="H82" s="29">
        <f t="shared" si="20"/>
        <v>-5363.7327572703362</v>
      </c>
      <c r="I82" s="29">
        <f t="shared" si="20"/>
        <v>-1340629.8015759084</v>
      </c>
      <c r="J82" s="29">
        <f t="shared" si="20"/>
        <v>23298682.246111929</v>
      </c>
      <c r="K82" s="29">
        <f t="shared" si="20"/>
        <v>1739141.6024004705</v>
      </c>
      <c r="L82" s="29">
        <f t="shared" si="20"/>
        <v>-80854.802147970535</v>
      </c>
      <c r="M82" s="29">
        <f t="shared" si="20"/>
        <v>-412153.73597441404</v>
      </c>
      <c r="N82" s="29">
        <f t="shared" si="20"/>
        <v>-14896467.92672804</v>
      </c>
      <c r="O82" s="29">
        <f t="shared" si="20"/>
        <v>6028766.6068496928</v>
      </c>
      <c r="P82" s="29">
        <f t="shared" si="20"/>
        <v>998192.98904740438</v>
      </c>
      <c r="Q82" s="21">
        <f>ROUND(SUM(F82:P82)-E82,0)</f>
        <v>0</v>
      </c>
    </row>
    <row r="83" spans="1:17">
      <c r="A83" s="3">
        <f>ROW()</f>
        <v>83</v>
      </c>
      <c r="Q83" s="35"/>
    </row>
    <row r="84" spans="1:17">
      <c r="A84" s="3">
        <f>ROW()</f>
        <v>84</v>
      </c>
      <c r="C84" s="2" t="s">
        <v>61</v>
      </c>
      <c r="E84" s="28">
        <f>E82/E79</f>
        <v>5.5547764483367378E-15</v>
      </c>
      <c r="F84" s="28">
        <f t="shared" ref="F84:P84" si="21">F82/F79</f>
        <v>-2.4315699605225406E-3</v>
      </c>
      <c r="G84" s="28">
        <f t="shared" si="21"/>
        <v>-2.5770925786569733E-2</v>
      </c>
      <c r="H84" s="28">
        <f t="shared" si="21"/>
        <v>-3.6472208734569667E-5</v>
      </c>
      <c r="I84" s="28">
        <f t="shared" si="21"/>
        <v>-0.1320157229668987</v>
      </c>
      <c r="J84" s="28">
        <f t="shared" si="21"/>
        <v>9.1878889351563589E-2</v>
      </c>
      <c r="K84" s="28">
        <f t="shared" si="21"/>
        <v>9.1633148217276833E-2</v>
      </c>
      <c r="L84" s="28">
        <f t="shared" si="21"/>
        <v>-0.10134802306628053</v>
      </c>
      <c r="M84" s="28">
        <f t="shared" si="21"/>
        <v>-0.3616338013188955</v>
      </c>
      <c r="N84" s="28">
        <f t="shared" si="21"/>
        <v>-0.10865807026339257</v>
      </c>
      <c r="O84" s="28">
        <f t="shared" si="21"/>
        <v>0.18741238597192519</v>
      </c>
      <c r="P84" s="28">
        <f t="shared" si="21"/>
        <v>3.0079254459198037E-2</v>
      </c>
      <c r="Q84" s="35"/>
    </row>
    <row r="85" spans="1:17">
      <c r="E85" s="37"/>
      <c r="Q85" s="35"/>
    </row>
    <row r="86" spans="1:17">
      <c r="Q86" s="35"/>
    </row>
    <row r="87" spans="1:17">
      <c r="F87" s="38"/>
    </row>
    <row r="88" spans="1:17">
      <c r="F88" s="38"/>
    </row>
  </sheetData>
  <pageMargins left="0.7" right="0.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8"/>
  <sheetViews>
    <sheetView view="pageBreakPreview" zoomScale="60" zoomScaleNormal="85" workbookViewId="0">
      <selection activeCell="U28" sqref="U28"/>
    </sheetView>
  </sheetViews>
  <sheetFormatPr defaultRowHeight="12.75"/>
  <cols>
    <col min="1" max="1" width="8.28515625" style="39" bestFit="1" customWidth="1"/>
    <col min="2" max="2" width="3" style="39" customWidth="1"/>
    <col min="3" max="3" width="48.5703125" style="39" bestFit="1" customWidth="1"/>
    <col min="4" max="4" width="7.7109375" style="40" bestFit="1" customWidth="1"/>
    <col min="5" max="5" width="17.28515625" style="39" customWidth="1"/>
    <col min="6" max="7" width="17.28515625" style="39" bestFit="1" customWidth="1"/>
    <col min="8" max="8" width="16.28515625" style="39" bestFit="1" customWidth="1"/>
    <col min="9" max="9" width="17.42578125" style="39" bestFit="1" customWidth="1"/>
    <col min="10" max="10" width="16.7109375" style="39" bestFit="1" customWidth="1"/>
    <col min="11" max="11" width="15" style="39" bestFit="1" customWidth="1"/>
    <col min="12" max="12" width="12.42578125" style="39" bestFit="1" customWidth="1"/>
    <col min="13" max="13" width="12.85546875" style="39" bestFit="1" customWidth="1"/>
    <col min="14" max="14" width="15.85546875" style="39" bestFit="1" customWidth="1"/>
    <col min="15" max="16" width="15.42578125" style="39" bestFit="1" customWidth="1"/>
    <col min="17" max="17" width="14.5703125" style="39" bestFit="1" customWidth="1"/>
    <col min="18" max="18" width="11.7109375" style="39" customWidth="1"/>
    <col min="19" max="19" width="9.7109375" style="39" customWidth="1"/>
    <col min="20" max="20" width="11.7109375" style="39" customWidth="1"/>
    <col min="21" max="21" width="9.7109375" style="39" customWidth="1"/>
    <col min="22" max="22" width="10.7109375" style="39" customWidth="1"/>
    <col min="23" max="23" width="9.7109375" style="39" customWidth="1"/>
    <col min="24" max="24" width="8.140625" style="39" customWidth="1"/>
    <col min="25" max="25" width="7.140625" style="39" customWidth="1"/>
    <col min="26" max="26" width="9.7109375" style="39" customWidth="1"/>
    <col min="27" max="27" width="8.140625" style="39" customWidth="1"/>
    <col min="28" max="28" width="10.7109375" style="39" customWidth="1"/>
    <col min="29" max="29" width="8.140625" style="39" customWidth="1"/>
    <col min="30" max="31" width="9.7109375" style="39" customWidth="1"/>
    <col min="32" max="16384" width="9.140625" style="39"/>
  </cols>
  <sheetData>
    <row r="1" spans="1:32" ht="12.75" customHeight="1">
      <c r="C1" s="29" t="s">
        <v>66</v>
      </c>
    </row>
    <row r="2" spans="1:32" ht="12.75" customHeight="1">
      <c r="A2" s="41"/>
      <c r="B2" s="42"/>
      <c r="C2" s="42" t="str">
        <f>[2]Inputs!$C$4</f>
        <v>Rocky Mountain Power</v>
      </c>
      <c r="D2" s="43"/>
      <c r="E2" s="44"/>
      <c r="F2" s="42"/>
      <c r="G2" s="44"/>
      <c r="H2" s="44"/>
      <c r="I2" s="44"/>
      <c r="J2" s="42"/>
      <c r="K2" s="42"/>
      <c r="L2" s="42"/>
      <c r="M2" s="42"/>
      <c r="N2" s="42"/>
      <c r="O2" s="44"/>
      <c r="P2" s="44"/>
    </row>
    <row r="3" spans="1:32" ht="12.75" customHeight="1">
      <c r="A3" s="41"/>
      <c r="B3" s="42"/>
      <c r="C3" s="44" t="s">
        <v>67</v>
      </c>
      <c r="D3" s="43"/>
      <c r="E3" s="44"/>
      <c r="F3" s="42"/>
      <c r="G3" s="44"/>
      <c r="H3" s="42"/>
      <c r="I3" s="42"/>
      <c r="J3" s="42"/>
      <c r="K3" s="42"/>
      <c r="L3" s="42"/>
      <c r="M3" s="42"/>
      <c r="N3" s="42"/>
      <c r="O3" s="44"/>
      <c r="P3" s="44"/>
    </row>
    <row r="4" spans="1:32" ht="12.75" customHeight="1">
      <c r="A4" s="41"/>
      <c r="B4" s="42"/>
      <c r="C4" s="42" t="str">
        <f>[2]Inputs!$C$5</f>
        <v>State of Utah</v>
      </c>
      <c r="D4" s="43"/>
      <c r="E4" s="44"/>
      <c r="F4" s="42"/>
      <c r="G4" s="44"/>
      <c r="H4" s="42"/>
      <c r="I4" s="42"/>
      <c r="J4" s="42"/>
      <c r="K4" s="42"/>
      <c r="L4" s="42"/>
      <c r="M4" s="42"/>
      <c r="N4" s="42"/>
      <c r="O4" s="44"/>
      <c r="P4" s="44"/>
    </row>
    <row r="5" spans="1:32" ht="12.75" customHeight="1">
      <c r="A5" s="41"/>
      <c r="B5" s="42"/>
      <c r="C5" s="42" t="str">
        <f>[2]Inputs!$C$7</f>
        <v>2017 Protocol (Non Wgt)</v>
      </c>
      <c r="D5" s="43"/>
      <c r="E5" s="44"/>
      <c r="F5" s="42"/>
      <c r="G5" s="44"/>
      <c r="H5" s="42"/>
      <c r="I5" s="42"/>
      <c r="J5" s="42"/>
      <c r="K5" s="42"/>
      <c r="L5" s="42"/>
      <c r="M5" s="42"/>
      <c r="N5" s="42"/>
      <c r="O5" s="42"/>
      <c r="P5" s="42"/>
    </row>
    <row r="6" spans="1:32" ht="12.75" customHeight="1">
      <c r="A6" s="41"/>
      <c r="B6" s="45"/>
      <c r="C6" s="42" t="str">
        <f>[2]Inputs!C6</f>
        <v>12 Months Ended Dec 2018</v>
      </c>
      <c r="D6" s="43"/>
      <c r="E6" s="44"/>
      <c r="F6" s="42"/>
      <c r="G6" s="44"/>
      <c r="H6" s="42"/>
      <c r="I6" s="42"/>
      <c r="J6" s="42"/>
      <c r="K6" s="42"/>
      <c r="L6" s="42"/>
      <c r="M6" s="42"/>
      <c r="N6" s="42"/>
      <c r="O6" s="42"/>
      <c r="P6" s="42"/>
    </row>
    <row r="7" spans="1:32" ht="12.75" customHeight="1">
      <c r="A7" s="41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32" ht="12.75" customHeight="1">
      <c r="A8" s="4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32" ht="12.75" customHeight="1">
      <c r="A9" s="41"/>
      <c r="B9" s="29"/>
      <c r="C9" s="47" t="s">
        <v>2</v>
      </c>
      <c r="D9" s="48" t="s">
        <v>3</v>
      </c>
      <c r="E9" s="47" t="s">
        <v>4</v>
      </c>
      <c r="F9" s="47" t="s">
        <v>5</v>
      </c>
      <c r="G9" s="47" t="s">
        <v>6</v>
      </c>
      <c r="H9" s="47" t="s">
        <v>7</v>
      </c>
      <c r="I9" s="47" t="s">
        <v>8</v>
      </c>
      <c r="J9" s="47" t="s">
        <v>9</v>
      </c>
      <c r="K9" s="47" t="s">
        <v>10</v>
      </c>
      <c r="L9" s="47" t="s">
        <v>11</v>
      </c>
      <c r="M9" s="47" t="s">
        <v>12</v>
      </c>
      <c r="N9" s="47" t="s">
        <v>13</v>
      </c>
      <c r="O9" s="47" t="s">
        <v>14</v>
      </c>
      <c r="P9" s="47" t="s">
        <v>15</v>
      </c>
      <c r="Q9" s="47"/>
    </row>
    <row r="10" spans="1:32" ht="12.75" customHeight="1">
      <c r="A10" s="41"/>
      <c r="B10" s="29"/>
      <c r="C10" s="29"/>
      <c r="D10" s="27"/>
      <c r="E10" s="47"/>
      <c r="F10" s="49"/>
      <c r="G10" s="41"/>
      <c r="H10" s="41"/>
      <c r="I10" s="41"/>
      <c r="J10" s="41"/>
      <c r="K10" s="49"/>
      <c r="L10" s="41"/>
      <c r="M10" s="41"/>
      <c r="N10" s="41"/>
      <c r="O10" s="46"/>
      <c r="P10" s="46"/>
      <c r="Q10" s="50" t="s">
        <v>16</v>
      </c>
    </row>
    <row r="11" spans="1:32" ht="38.25">
      <c r="A11" s="41"/>
      <c r="B11" s="51"/>
      <c r="C11" s="52" t="s">
        <v>17</v>
      </c>
      <c r="D11" s="53"/>
      <c r="E11" s="17" t="str">
        <f>'[2]P+T+D+R+M'!H$10</f>
        <v>Utah
Jurisdiction
Normalized</v>
      </c>
      <c r="F11" s="17" t="str">
        <f>'[2]P+T+D+R+M'!I$10</f>
        <v>Residential
Sch 1</v>
      </c>
      <c r="G11" s="17" t="str">
        <f>'[2]P+T+D+R+M'!J$10</f>
        <v>General
Large Dist.
Sch 6</v>
      </c>
      <c r="H11" s="17" t="str">
        <f>'[2]P+T+D+R+M'!K$10</f>
        <v>General
+1 MW
Sch 8</v>
      </c>
      <c r="I11" s="17" t="str">
        <f>'[2]P+T+D+R+M'!L$10</f>
        <v>Street &amp; Area
Lighting
Sch. 7,11,12</v>
      </c>
      <c r="J11" s="17" t="str">
        <f>'[2]P+T+D+R+M'!M$10</f>
        <v>General
Trans
Sch 9</v>
      </c>
      <c r="K11" s="17" t="str">
        <f>'[2]P+T+D+R+M'!N$10</f>
        <v>Irrigation
Sch 10</v>
      </c>
      <c r="L11" s="17" t="str">
        <f>'[2]P+T+D+R+M'!O$10</f>
        <v>Traffic
Signals
Sch 15</v>
      </c>
      <c r="M11" s="17" t="str">
        <f>'[2]P+T+D+R+M'!P$10</f>
        <v>Outdoor
Lighting
Sch 15</v>
      </c>
      <c r="N11" s="17" t="str">
        <f>'[2]P+T+D+R+M'!Q$10</f>
        <v>General
Small Dist.
Sch 23</v>
      </c>
      <c r="O11" s="17" t="str">
        <f>'[2]P+T+D+R+M'!R$10</f>
        <v>Industrial
Cust 1</v>
      </c>
      <c r="P11" s="17" t="str">
        <f>'[2]P+T+D+R+M'!S$10</f>
        <v>Industrial
Cust 2</v>
      </c>
      <c r="Q11" s="54">
        <f>ROUND(SUM(Q14:Q68),0)</f>
        <v>0</v>
      </c>
    </row>
    <row r="12" spans="1:32" ht="12.75" customHeight="1">
      <c r="A12" s="41"/>
      <c r="B12" s="29"/>
      <c r="C12" s="29"/>
      <c r="D12" s="2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32" ht="12.75" customHeight="1">
      <c r="A13" s="41">
        <f>ROW()</f>
        <v>13</v>
      </c>
      <c r="B13" s="29"/>
      <c r="C13" s="29" t="s">
        <v>19</v>
      </c>
      <c r="D13" s="2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32" ht="12.75" customHeight="1">
      <c r="A14" s="41">
        <f>ROW()</f>
        <v>14</v>
      </c>
      <c r="B14" s="29"/>
      <c r="C14" s="29" t="s">
        <v>20</v>
      </c>
      <c r="D14" s="27"/>
      <c r="E14" s="49">
        <f>SUM(F14:P14)</f>
        <v>957143298.7432034</v>
      </c>
      <c r="F14" s="29">
        <f>[2]Production!I15</f>
        <v>312959944.95639914</v>
      </c>
      <c r="G14" s="29">
        <f>[2]Production!J15</f>
        <v>268892590.62285972</v>
      </c>
      <c r="H14" s="29">
        <f>[2]Production!K15</f>
        <v>81383221.610971123</v>
      </c>
      <c r="I14" s="29">
        <f>[2]Production!L15</f>
        <v>2136375.4082282842</v>
      </c>
      <c r="J14" s="29">
        <f>[2]Production!M15</f>
        <v>173774339.18988338</v>
      </c>
      <c r="K14" s="29">
        <f>[2]Production!N15</f>
        <v>10327505.245711364</v>
      </c>
      <c r="L14" s="29">
        <f>[2]Production!O15</f>
        <v>294662.56305628776</v>
      </c>
      <c r="M14" s="29">
        <f>[2]Production!P15</f>
        <v>470019.64861919841</v>
      </c>
      <c r="N14" s="29">
        <f>[2]Production!Q15</f>
        <v>59844196.193299361</v>
      </c>
      <c r="O14" s="29">
        <f>[2]Production!R15</f>
        <v>23714342.076648649</v>
      </c>
      <c r="P14" s="29">
        <f>[2]Production!S15</f>
        <v>23346101.22752697</v>
      </c>
      <c r="Q14" s="39">
        <f>ROUND(SUM(F14:P14)-E14,0)</f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12.75" customHeight="1">
      <c r="A15" s="41">
        <f>ROW()</f>
        <v>15</v>
      </c>
      <c r="B15" s="29"/>
      <c r="C15" s="29" t="s">
        <v>21</v>
      </c>
      <c r="D15" s="27"/>
      <c r="E15" s="49">
        <f t="shared" ref="E15:E22" si="0">SUM(F15:P15)</f>
        <v>180285534.59988257</v>
      </c>
      <c r="F15" s="29">
        <f>[2]Production!I16</f>
        <v>63401487.803044066</v>
      </c>
      <c r="G15" s="29">
        <f>[2]Production!J16</f>
        <v>51044288.17496191</v>
      </c>
      <c r="H15" s="29">
        <f>[2]Production!K16</f>
        <v>14680026.579233598</v>
      </c>
      <c r="I15" s="29">
        <f>[2]Production!L16</f>
        <v>225059.24698249728</v>
      </c>
      <c r="J15" s="29">
        <f>[2]Production!M16</f>
        <v>30301501.319168821</v>
      </c>
      <c r="K15" s="29">
        <f>[2]Production!N16</f>
        <v>1772808.6230709543</v>
      </c>
      <c r="L15" s="29">
        <f>[2]Production!O16</f>
        <v>50447.346985083779</v>
      </c>
      <c r="M15" s="29">
        <f>[2]Production!P16</f>
        <v>54023.211000088922</v>
      </c>
      <c r="N15" s="29">
        <f>[2]Production!Q16</f>
        <v>11335554.051819025</v>
      </c>
      <c r="O15" s="29">
        <f>[2]Production!R16</f>
        <v>4226656.0499030491</v>
      </c>
      <c r="P15" s="29">
        <f>[2]Production!S16</f>
        <v>3193682.1937134988</v>
      </c>
      <c r="Q15" s="39">
        <f t="shared" ref="Q15:Q24" si="1">ROUND(SUM(F15:P15)-E15,0)</f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2.75" customHeight="1">
      <c r="A16" s="41">
        <f>ROW()</f>
        <v>16</v>
      </c>
      <c r="B16" s="29"/>
      <c r="C16" s="29" t="s">
        <v>22</v>
      </c>
      <c r="D16" s="27"/>
      <c r="E16" s="49">
        <f t="shared" si="0"/>
        <v>199253636.53150368</v>
      </c>
      <c r="F16" s="29">
        <f>[2]Production!I17</f>
        <v>78413890.595685929</v>
      </c>
      <c r="G16" s="29">
        <f>[2]Production!J17</f>
        <v>54615157.8538661</v>
      </c>
      <c r="H16" s="29">
        <f>[2]Production!K17</f>
        <v>15122385.494784683</v>
      </c>
      <c r="I16" s="29">
        <f>[2]Production!L17</f>
        <v>1200426.8270330688</v>
      </c>
      <c r="J16" s="29">
        <f>[2]Production!M17</f>
        <v>27625520.295510881</v>
      </c>
      <c r="K16" s="29">
        <f>[2]Production!N17</f>
        <v>2198625.959053929</v>
      </c>
      <c r="L16" s="29">
        <f>[2]Production!O17</f>
        <v>69889.998937373646</v>
      </c>
      <c r="M16" s="29">
        <f>[2]Production!P17</f>
        <v>59861.437867622757</v>
      </c>
      <c r="N16" s="29">
        <f>[2]Production!Q17</f>
        <v>13211718.302348552</v>
      </c>
      <c r="O16" s="29">
        <f>[2]Production!R17</f>
        <v>3837943.8325453158</v>
      </c>
      <c r="P16" s="29">
        <f>[2]Production!S17</f>
        <v>2898215.9338702117</v>
      </c>
      <c r="Q16" s="39">
        <f t="shared" si="1"/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2.75" customHeight="1">
      <c r="A17" s="41">
        <f>ROW()</f>
        <v>17</v>
      </c>
      <c r="B17" s="29"/>
      <c r="C17" s="29" t="s">
        <v>23</v>
      </c>
      <c r="D17" s="27"/>
      <c r="E17" s="49">
        <f t="shared" si="0"/>
        <v>34924812.754310444</v>
      </c>
      <c r="F17" s="29">
        <f>[2]Production!I18</f>
        <v>12180150.974612243</v>
      </c>
      <c r="G17" s="29">
        <f>[2]Production!J18</f>
        <v>9879682.9487500284</v>
      </c>
      <c r="H17" s="29">
        <f>[2]Production!K18</f>
        <v>2858658.872541178</v>
      </c>
      <c r="I17" s="29">
        <f>[2]Production!L18</f>
        <v>47584.101454047879</v>
      </c>
      <c r="J17" s="29">
        <f>[2]Production!M18</f>
        <v>5925409.8566208417</v>
      </c>
      <c r="K17" s="29">
        <f>[2]Production!N18</f>
        <v>347290.0950765771</v>
      </c>
      <c r="L17" s="29">
        <f>[2]Production!O18</f>
        <v>9886.912569010161</v>
      </c>
      <c r="M17" s="29">
        <f>[2]Production!P18</f>
        <v>11255.685471777024</v>
      </c>
      <c r="N17" s="29">
        <f>[2]Production!Q18</f>
        <v>2194625.9077148866</v>
      </c>
      <c r="O17" s="29">
        <f>[2]Production!R18</f>
        <v>824217.26166325633</v>
      </c>
      <c r="P17" s="29">
        <f>[2]Production!S18</f>
        <v>646050.1378365953</v>
      </c>
      <c r="Q17" s="39">
        <f t="shared" si="1"/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2.75" customHeight="1">
      <c r="A18" s="41">
        <f>ROW()</f>
        <v>18</v>
      </c>
      <c r="B18" s="29"/>
      <c r="C18" s="29" t="s">
        <v>24</v>
      </c>
      <c r="D18" s="27"/>
      <c r="E18" s="49">
        <f t="shared" si="0"/>
        <v>39895502.330349915</v>
      </c>
      <c r="F18" s="29">
        <f>[2]Production!I19</f>
        <v>14187717.775638957</v>
      </c>
      <c r="G18" s="29">
        <f>[2]Production!J19</f>
        <v>12880731.010013053</v>
      </c>
      <c r="H18" s="29">
        <f>[2]Production!K19</f>
        <v>3393903.3426901852</v>
      </c>
      <c r="I18" s="29">
        <f>[2]Production!L19</f>
        <v>120208.08311390392</v>
      </c>
      <c r="J18" s="29">
        <f>[2]Production!M19</f>
        <v>4111197.6649399092</v>
      </c>
      <c r="K18" s="29">
        <f>[2]Production!N19</f>
        <v>279276.67189074669</v>
      </c>
      <c r="L18" s="29">
        <f>[2]Production!O19</f>
        <v>18271.490127360979</v>
      </c>
      <c r="M18" s="29">
        <f>[2]Production!P19</f>
        <v>59657.746080170553</v>
      </c>
      <c r="N18" s="29">
        <f>[2]Production!Q19</f>
        <v>3936088.911196338</v>
      </c>
      <c r="O18" s="29">
        <f>[2]Production!R19</f>
        <v>210469.3770980835</v>
      </c>
      <c r="P18" s="29">
        <f>[2]Production!S19</f>
        <v>697980.25756121287</v>
      </c>
      <c r="Q18" s="39">
        <f t="shared" si="1"/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 customHeight="1">
      <c r="A19" s="41">
        <f>ROW()</f>
        <v>19</v>
      </c>
      <c r="B19" s="29"/>
      <c r="C19" s="29" t="s">
        <v>25</v>
      </c>
      <c r="D19" s="27"/>
      <c r="E19" s="49">
        <f t="shared" si="0"/>
        <v>13876990.401622714</v>
      </c>
      <c r="F19" s="29">
        <f>[2]Production!I20</f>
        <v>4915809.3360311091</v>
      </c>
      <c r="G19" s="29">
        <f>[2]Production!J20</f>
        <v>4287975.9708099794</v>
      </c>
      <c r="H19" s="29">
        <f>[2]Production!K20</f>
        <v>1162877.7969446976</v>
      </c>
      <c r="I19" s="29">
        <f>[2]Production!L20</f>
        <v>33269.247702075081</v>
      </c>
      <c r="J19" s="29">
        <f>[2]Production!M20</f>
        <v>1744869.4920254215</v>
      </c>
      <c r="K19" s="29">
        <f>[2]Production!N20</f>
        <v>110860.33827434729</v>
      </c>
      <c r="L19" s="29">
        <f>[2]Production!O20</f>
        <v>5492.8400678250127</v>
      </c>
      <c r="M19" s="29">
        <f>[2]Production!P20</f>
        <v>14961.923188181279</v>
      </c>
      <c r="N19" s="29">
        <f>[2]Production!Q20</f>
        <v>1195843.3028766084</v>
      </c>
      <c r="O19" s="29">
        <f>[2]Production!R20</f>
        <v>161178.64295259633</v>
      </c>
      <c r="P19" s="29">
        <f>[2]Production!S20</f>
        <v>243851.51074987283</v>
      </c>
      <c r="Q19" s="39">
        <f t="shared" si="1"/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2.75" customHeight="1">
      <c r="A20" s="41">
        <f>ROW()</f>
        <v>20</v>
      </c>
      <c r="B20" s="29"/>
      <c r="C20" s="29" t="s">
        <v>26</v>
      </c>
      <c r="D20" s="27"/>
      <c r="E20" s="49">
        <f t="shared" si="0"/>
        <v>-84509447.516583666</v>
      </c>
      <c r="F20" s="29">
        <f>[2]Production!I21</f>
        <v>-29472966.305481974</v>
      </c>
      <c r="G20" s="29">
        <f>[2]Production!J21</f>
        <v>-23906400.114767395</v>
      </c>
      <c r="H20" s="29">
        <f>[2]Production!K21</f>
        <v>-6917250.5993469786</v>
      </c>
      <c r="I20" s="29">
        <f>[2]Production!L21</f>
        <v>-115141.80914136293</v>
      </c>
      <c r="J20" s="29">
        <f>[2]Production!M21</f>
        <v>-14338032.871215418</v>
      </c>
      <c r="K20" s="29">
        <f>[2]Production!N21</f>
        <v>-840356.51871264598</v>
      </c>
      <c r="L20" s="29">
        <f>[2]Production!O21</f>
        <v>-23923.894015686397</v>
      </c>
      <c r="M20" s="29">
        <f>[2]Production!P21</f>
        <v>-27235.987414790492</v>
      </c>
      <c r="N20" s="29">
        <f>[2]Production!Q21</f>
        <v>-5310454.3257336598</v>
      </c>
      <c r="O20" s="29">
        <f>[2]Production!R21</f>
        <v>-1994402.830640703</v>
      </c>
      <c r="P20" s="29">
        <f>[2]Production!S21</f>
        <v>-1563282.2601130465</v>
      </c>
      <c r="Q20" s="39">
        <f t="shared" si="1"/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12.75" customHeight="1">
      <c r="A21" s="41">
        <f>ROW()</f>
        <v>21</v>
      </c>
      <c r="B21" s="29"/>
      <c r="C21" s="29" t="s">
        <v>27</v>
      </c>
      <c r="E21" s="49">
        <f t="shared" si="0"/>
        <v>-1289325.7336996556</v>
      </c>
      <c r="F21" s="29">
        <f>[2]Production!I22</f>
        <v>-449656.87296279881</v>
      </c>
      <c r="G21" s="29">
        <f>[2]Production!J22</f>
        <v>-364730.07188979018</v>
      </c>
      <c r="H21" s="29">
        <f>[2]Production!K22</f>
        <v>-105533.63518838875</v>
      </c>
      <c r="I21" s="29">
        <f>[2]Production!L22</f>
        <v>-1756.6710221547887</v>
      </c>
      <c r="J21" s="29">
        <f>[2]Production!M22</f>
        <v>-218749.44511809677</v>
      </c>
      <c r="K21" s="29">
        <f>[2]Production!N22</f>
        <v>-12820.972292427448</v>
      </c>
      <c r="L21" s="29">
        <f>[2]Production!O22</f>
        <v>-364.99696911016576</v>
      </c>
      <c r="M21" s="29">
        <f>[2]Production!P22</f>
        <v>-415.52821002312623</v>
      </c>
      <c r="N21" s="29">
        <f>[2]Production!Q22</f>
        <v>-81019.408137314618</v>
      </c>
      <c r="O21" s="29">
        <f>[2]Production!R22</f>
        <v>-30427.780188763987</v>
      </c>
      <c r="P21" s="29">
        <f>[2]Production!S22</f>
        <v>-23850.351720787003</v>
      </c>
      <c r="Q21" s="39">
        <f t="shared" si="1"/>
        <v>0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12.75" customHeight="1">
      <c r="A22" s="41">
        <f>ROW()</f>
        <v>22</v>
      </c>
      <c r="B22" s="29"/>
      <c r="C22" s="29" t="s">
        <v>28</v>
      </c>
      <c r="E22" s="49">
        <f t="shared" si="0"/>
        <v>-109577.91712460043</v>
      </c>
      <c r="F22" s="29">
        <f>[2]Production!I23</f>
        <v>-38530.383489785454</v>
      </c>
      <c r="G22" s="29">
        <f>[2]Production!J23</f>
        <v>-31024.374917020774</v>
      </c>
      <c r="H22" s="29">
        <f>[2]Production!K23</f>
        <v>-8923.3020417088046</v>
      </c>
      <c r="I22" s="29">
        <f>[2]Production!L23</f>
        <v>-136.99282168071363</v>
      </c>
      <c r="J22" s="29">
        <f>[2]Production!M23</f>
        <v>-18420.146199653398</v>
      </c>
      <c r="K22" s="29">
        <f>[2]Production!N23</f>
        <v>-1077.7133542650049</v>
      </c>
      <c r="L22" s="29">
        <f>[2]Production!O23</f>
        <v>-30.667732107356287</v>
      </c>
      <c r="M22" s="29">
        <f>[2]Production!P23</f>
        <v>-32.875087129019661</v>
      </c>
      <c r="N22" s="29">
        <f>[2]Production!Q23</f>
        <v>-6889.6956781015278</v>
      </c>
      <c r="O22" s="29">
        <f>[2]Production!R23</f>
        <v>-2569.2516492329191</v>
      </c>
      <c r="P22" s="29">
        <f>[2]Production!S23</f>
        <v>-1942.514153915439</v>
      </c>
      <c r="Q22" s="39">
        <f t="shared" si="1"/>
        <v>0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2.75" customHeight="1">
      <c r="A23" s="41">
        <f>ROW()</f>
        <v>23</v>
      </c>
      <c r="B23" s="29"/>
      <c r="D23" s="2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32" ht="12.75" customHeight="1">
      <c r="A24" s="41">
        <f>ROW()</f>
        <v>24</v>
      </c>
      <c r="B24" s="29"/>
      <c r="C24" s="29" t="s">
        <v>29</v>
      </c>
      <c r="D24" s="27"/>
      <c r="E24" s="55">
        <f>SUM(E14:E22)</f>
        <v>1339471424.193465</v>
      </c>
      <c r="F24" s="55">
        <f>SUM(F14:F22)</f>
        <v>456097847.87947685</v>
      </c>
      <c r="G24" s="55">
        <f t="shared" ref="G24:P24" si="2">SUM(G14:G22)</f>
        <v>377298272.01968658</v>
      </c>
      <c r="H24" s="55">
        <f t="shared" si="2"/>
        <v>111569366.16058838</v>
      </c>
      <c r="I24" s="55">
        <f t="shared" si="2"/>
        <v>3645887.4415286784</v>
      </c>
      <c r="J24" s="55">
        <f t="shared" si="2"/>
        <v>228907635.35561612</v>
      </c>
      <c r="K24" s="55">
        <f t="shared" si="2"/>
        <v>14182111.728718583</v>
      </c>
      <c r="L24" s="55">
        <f t="shared" si="2"/>
        <v>424331.59302603739</v>
      </c>
      <c r="M24" s="55">
        <f t="shared" si="2"/>
        <v>642095.26151509606</v>
      </c>
      <c r="N24" s="55">
        <f t="shared" si="2"/>
        <v>86319663.239705682</v>
      </c>
      <c r="O24" s="55">
        <f t="shared" si="2"/>
        <v>30947407.378332246</v>
      </c>
      <c r="P24" s="55">
        <f t="shared" si="2"/>
        <v>29436806.13527061</v>
      </c>
      <c r="Q24" s="39">
        <f t="shared" si="1"/>
        <v>0</v>
      </c>
    </row>
    <row r="25" spans="1:32" ht="12.75" customHeight="1">
      <c r="A25" s="41">
        <f>ROW()</f>
        <v>25</v>
      </c>
      <c r="B25" s="29"/>
      <c r="C25" s="29"/>
      <c r="D25" s="2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32" ht="12.75" customHeight="1">
      <c r="A26" s="41">
        <f>ROW()</f>
        <v>26</v>
      </c>
      <c r="B26" s="29"/>
      <c r="C26" s="29"/>
      <c r="D26" s="2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32" ht="12.75" customHeight="1">
      <c r="A27" s="41">
        <f>ROW()</f>
        <v>27</v>
      </c>
      <c r="B27" s="29"/>
      <c r="C27" s="29" t="s">
        <v>31</v>
      </c>
      <c r="D27" s="2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32" ht="12.75" customHeight="1">
      <c r="A28" s="41">
        <f>ROW()</f>
        <v>28</v>
      </c>
      <c r="B28" s="29"/>
      <c r="C28" s="29" t="s">
        <v>32</v>
      </c>
      <c r="D28" s="27"/>
      <c r="E28" s="49">
        <f t="shared" ref="E28:E38" si="3">SUM(F28:P28)</f>
        <v>5796155359.1898308</v>
      </c>
      <c r="F28" s="29">
        <f>[2]Production!I31</f>
        <v>2035298145.6316733</v>
      </c>
      <c r="G28" s="29">
        <f>[2]Production!J31</f>
        <v>1640802573.9925504</v>
      </c>
      <c r="H28" s="29">
        <f>[2]Production!K31</f>
        <v>472404483.59204108</v>
      </c>
      <c r="I28" s="29">
        <f>[2]Production!L31</f>
        <v>7354435.320457289</v>
      </c>
      <c r="J28" s="29">
        <f>[2]Production!M31</f>
        <v>975860010.14259458</v>
      </c>
      <c r="K28" s="29">
        <f>[2]Production!N31</f>
        <v>57111588.856802419</v>
      </c>
      <c r="L28" s="29">
        <f>[2]Production!O31</f>
        <v>1625257.2070225116</v>
      </c>
      <c r="M28" s="29">
        <f>[2]Production!P31</f>
        <v>1760246.3343531159</v>
      </c>
      <c r="N28" s="29">
        <f>[2]Production!Q31</f>
        <v>364390911.98487651</v>
      </c>
      <c r="O28" s="29">
        <f>[2]Production!R31</f>
        <v>136052489.45719466</v>
      </c>
      <c r="P28" s="29">
        <f>[2]Production!S31</f>
        <v>103495216.67026484</v>
      </c>
      <c r="Q28" s="39">
        <f t="shared" ref="Q28:Q38" si="4">ROUND(SUM(F28:P28)-E28,0)</f>
        <v>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12.75" customHeight="1">
      <c r="A29" s="41">
        <f>ROW()</f>
        <v>29</v>
      </c>
      <c r="B29" s="29"/>
      <c r="C29" s="29" t="s">
        <v>33</v>
      </c>
      <c r="D29" s="27"/>
      <c r="E29" s="49">
        <f t="shared" si="3"/>
        <v>0</v>
      </c>
      <c r="F29" s="29">
        <f>[2]Production!I32</f>
        <v>0</v>
      </c>
      <c r="G29" s="29">
        <f>[2]Production!J32</f>
        <v>0</v>
      </c>
      <c r="H29" s="29">
        <f>[2]Production!K32</f>
        <v>0</v>
      </c>
      <c r="I29" s="29">
        <f>[2]Production!L32</f>
        <v>0</v>
      </c>
      <c r="J29" s="29">
        <f>[2]Production!M32</f>
        <v>0</v>
      </c>
      <c r="K29" s="29">
        <f>[2]Production!N32</f>
        <v>0</v>
      </c>
      <c r="L29" s="29">
        <f>[2]Production!O32</f>
        <v>0</v>
      </c>
      <c r="M29" s="29">
        <f>[2]Production!P32</f>
        <v>0</v>
      </c>
      <c r="N29" s="29">
        <f>[2]Production!Q32</f>
        <v>0</v>
      </c>
      <c r="O29" s="29">
        <f>[2]Production!R32</f>
        <v>0</v>
      </c>
      <c r="P29" s="29">
        <f>[2]Production!S32</f>
        <v>0</v>
      </c>
      <c r="Q29" s="39">
        <f t="shared" si="4"/>
        <v>0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ht="12.75" customHeight="1">
      <c r="A30" s="41">
        <f>ROW()</f>
        <v>30</v>
      </c>
      <c r="B30" s="29"/>
      <c r="C30" s="29" t="s">
        <v>34</v>
      </c>
      <c r="D30" s="27"/>
      <c r="E30" s="49">
        <f t="shared" si="3"/>
        <v>19985507.757559538</v>
      </c>
      <c r="F30" s="29">
        <f>[2]Production!I33</f>
        <v>7028596.0064149164</v>
      </c>
      <c r="G30" s="29">
        <f>[2]Production!J33</f>
        <v>5658522.5633925553</v>
      </c>
      <c r="H30" s="29">
        <f>[2]Production!K33</f>
        <v>1627315.7759944247</v>
      </c>
      <c r="I30" s="29">
        <f>[2]Production!L33</f>
        <v>24939.54191491325</v>
      </c>
      <c r="J30" s="29">
        <f>[2]Production!M33</f>
        <v>3358933.9207112975</v>
      </c>
      <c r="K30" s="29">
        <f>[2]Production!N33</f>
        <v>196515.1296090947</v>
      </c>
      <c r="L30" s="29">
        <f>[2]Production!O33</f>
        <v>5592.0620226994815</v>
      </c>
      <c r="M30" s="29">
        <f>[2]Production!P33</f>
        <v>5986.8885184667161</v>
      </c>
      <c r="N30" s="29">
        <f>[2]Production!Q33</f>
        <v>1256603.5905327057</v>
      </c>
      <c r="O30" s="29">
        <f>[2]Production!R33</f>
        <v>468531.83548644278</v>
      </c>
      <c r="P30" s="29">
        <f>[2]Production!S33</f>
        <v>353970.4429620197</v>
      </c>
      <c r="Q30" s="39">
        <f t="shared" si="4"/>
        <v>0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12.75" customHeight="1">
      <c r="A31" s="41">
        <f>ROW()</f>
        <v>31</v>
      </c>
      <c r="B31" s="29"/>
      <c r="C31" s="2" t="s">
        <v>35</v>
      </c>
      <c r="D31" s="27"/>
      <c r="E31" s="49">
        <f t="shared" si="3"/>
        <v>824573.10402181139</v>
      </c>
      <c r="F31" s="29">
        <f>[2]Production!I34</f>
        <v>289989.69134185079</v>
      </c>
      <c r="G31" s="29">
        <f>[2]Production!J34</f>
        <v>233462.44543169977</v>
      </c>
      <c r="H31" s="29">
        <f>[2]Production!K34</f>
        <v>67140.69199106704</v>
      </c>
      <c r="I31" s="29">
        <f>[2]Production!L34</f>
        <v>1028.9693781677154</v>
      </c>
      <c r="J31" s="29">
        <f>[2]Production!M34</f>
        <v>138584.74864905205</v>
      </c>
      <c r="K31" s="29">
        <f>[2]Production!N34</f>
        <v>8107.9296245414416</v>
      </c>
      <c r="L31" s="29">
        <f>[2]Production!O34</f>
        <v>230.72037978097708</v>
      </c>
      <c r="M31" s="29">
        <f>[2]Production!P34</f>
        <v>247.01034914849049</v>
      </c>
      <c r="N31" s="29">
        <f>[2]Production!Q34</f>
        <v>51845.644140743796</v>
      </c>
      <c r="O31" s="29">
        <f>[2]Production!R34</f>
        <v>19330.944933033286</v>
      </c>
      <c r="P31" s="29">
        <f>[2]Production!S34</f>
        <v>14604.307802726025</v>
      </c>
      <c r="Q31" s="39">
        <f t="shared" si="4"/>
        <v>0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2.75" customHeight="1">
      <c r="A32" s="41">
        <f>ROW()</f>
        <v>32</v>
      </c>
      <c r="B32" s="29"/>
      <c r="C32" s="29" t="s">
        <v>36</v>
      </c>
      <c r="D32" s="27"/>
      <c r="E32" s="49">
        <f t="shared" si="3"/>
        <v>6743671.6792770764</v>
      </c>
      <c r="F32" s="29">
        <f>[2]Production!I35</f>
        <v>2372038.921987907</v>
      </c>
      <c r="G32" s="29">
        <f>[2]Production!J35</f>
        <v>1909378.5181170842</v>
      </c>
      <c r="H32" s="29">
        <f>[2]Production!K35</f>
        <v>549044.87817304872</v>
      </c>
      <c r="I32" s="29">
        <f>[2]Production!L35</f>
        <v>8399.9900116670069</v>
      </c>
      <c r="J32" s="29">
        <f>[2]Production!M35</f>
        <v>1133183.3161479288</v>
      </c>
      <c r="K32" s="29">
        <f>[2]Production!N35</f>
        <v>66294.770597001741</v>
      </c>
      <c r="L32" s="29">
        <f>[2]Production!O35</f>
        <v>1886.4829549273968</v>
      </c>
      <c r="M32" s="29">
        <f>[2]Production!P35</f>
        <v>2017.1276821473848</v>
      </c>
      <c r="N32" s="29">
        <f>[2]Production!Q35</f>
        <v>424019.22494377225</v>
      </c>
      <c r="O32" s="29">
        <f>[2]Production!R35</f>
        <v>158074.39867306664</v>
      </c>
      <c r="P32" s="29">
        <f>[2]Production!S35</f>
        <v>119334.04998852522</v>
      </c>
      <c r="Q32" s="39">
        <f t="shared" si="4"/>
        <v>0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2.75" customHeight="1">
      <c r="A33" s="41">
        <f>ROW()</f>
        <v>33</v>
      </c>
      <c r="B33" s="29"/>
      <c r="C33" s="29" t="s">
        <v>37</v>
      </c>
      <c r="D33" s="27"/>
      <c r="E33" s="49">
        <f t="shared" si="3"/>
        <v>83864710.514616132</v>
      </c>
      <c r="F33" s="29">
        <f>[2]Production!I36</f>
        <v>25164492.934364628</v>
      </c>
      <c r="G33" s="29">
        <f>[2]Production!J36</f>
        <v>23369635.911392502</v>
      </c>
      <c r="H33" s="29">
        <f>[2]Production!K36</f>
        <v>7458178.8646976324</v>
      </c>
      <c r="I33" s="29">
        <f>[2]Production!L36</f>
        <v>273246.55382986442</v>
      </c>
      <c r="J33" s="29">
        <f>[2]Production!M36</f>
        <v>16465987.604578741</v>
      </c>
      <c r="K33" s="29">
        <f>[2]Production!N36</f>
        <v>989283.2611172559</v>
      </c>
      <c r="L33" s="29">
        <f>[2]Production!O36</f>
        <v>28264.729693190053</v>
      </c>
      <c r="M33" s="29">
        <f>[2]Production!P36</f>
        <v>58337.878368672311</v>
      </c>
      <c r="N33" s="29">
        <f>[2]Production!Q36</f>
        <v>5208341.565086918</v>
      </c>
      <c r="O33" s="29">
        <f>[2]Production!R36</f>
        <v>2201747.8590398137</v>
      </c>
      <c r="P33" s="29">
        <f>[2]Production!S36</f>
        <v>2647193.3524469156</v>
      </c>
      <c r="Q33" s="39">
        <f t="shared" si="4"/>
        <v>0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 customHeight="1">
      <c r="A34" s="41">
        <f>ROW()</f>
        <v>34</v>
      </c>
      <c r="B34" s="29"/>
      <c r="C34" s="29" t="s">
        <v>38</v>
      </c>
      <c r="D34" s="27"/>
      <c r="E34" s="49">
        <f t="shared" si="3"/>
        <v>89897986.437654793</v>
      </c>
      <c r="F34" s="29">
        <f>[2]Production!I37</f>
        <v>31615740.571887266</v>
      </c>
      <c r="G34" s="29">
        <f>[2]Production!J37</f>
        <v>25452932.736653391</v>
      </c>
      <c r="H34" s="29">
        <f>[2]Production!K37</f>
        <v>7319924.6841648677</v>
      </c>
      <c r="I34" s="29">
        <f>[2]Production!L37</f>
        <v>112182.01849188197</v>
      </c>
      <c r="J34" s="29">
        <f>[2]Production!M37</f>
        <v>15109017.980034346</v>
      </c>
      <c r="K34" s="29">
        <f>[2]Production!N37</f>
        <v>883956.24823242566</v>
      </c>
      <c r="L34" s="29">
        <f>[2]Production!O37</f>
        <v>25153.982674521234</v>
      </c>
      <c r="M34" s="29">
        <f>[2]Production!P37</f>
        <v>26929.974928122312</v>
      </c>
      <c r="N34" s="29">
        <f>[2]Production!Q37</f>
        <v>5652402.4262775071</v>
      </c>
      <c r="O34" s="29">
        <f>[2]Production!R37</f>
        <v>2107530.5718083549</v>
      </c>
      <c r="P34" s="29">
        <f>[2]Production!S37</f>
        <v>1592215.2425021029</v>
      </c>
      <c r="Q34" s="39">
        <f t="shared" si="4"/>
        <v>0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 customHeight="1">
      <c r="A35" s="41">
        <f>ROW()</f>
        <v>35</v>
      </c>
      <c r="B35" s="29"/>
      <c r="C35" s="29" t="s">
        <v>39</v>
      </c>
      <c r="D35" s="27"/>
      <c r="E35" s="49">
        <f t="shared" si="3"/>
        <v>197656464.44492495</v>
      </c>
      <c r="F35" s="29">
        <f>[2]Production!I38</f>
        <v>65080828.021216318</v>
      </c>
      <c r="G35" s="29">
        <f>[2]Production!J38</f>
        <v>55578763.621947944</v>
      </c>
      <c r="H35" s="29">
        <f>[2]Production!K38</f>
        <v>16738548.910718041</v>
      </c>
      <c r="I35" s="29">
        <f>[2]Production!L38</f>
        <v>419235.709085971</v>
      </c>
      <c r="J35" s="29">
        <f>[2]Production!M38</f>
        <v>35646914.954794534</v>
      </c>
      <c r="K35" s="29">
        <f>[2]Production!N38</f>
        <v>2112081.3420683155</v>
      </c>
      <c r="L35" s="29">
        <f>[2]Production!O38</f>
        <v>60217.91659250245</v>
      </c>
      <c r="M35" s="29">
        <f>[2]Production!P38</f>
        <v>93211.700031684042</v>
      </c>
      <c r="N35" s="29">
        <f>[2]Production!Q38</f>
        <v>12361550.541322792</v>
      </c>
      <c r="O35" s="29">
        <f>[2]Production!R38</f>
        <v>4875011.8331869785</v>
      </c>
      <c r="P35" s="29">
        <f>[2]Production!S38</f>
        <v>4690099.8939598529</v>
      </c>
      <c r="Q35" s="39">
        <f t="shared" si="4"/>
        <v>0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 customHeight="1">
      <c r="A36" s="41">
        <f>ROW()</f>
        <v>36</v>
      </c>
      <c r="B36" s="29"/>
      <c r="C36" s="29" t="s">
        <v>40</v>
      </c>
      <c r="E36" s="49">
        <f t="shared" si="3"/>
        <v>13972486.550116865</v>
      </c>
      <c r="F36" s="29">
        <f>[2]Production!I39</f>
        <v>4592849.2810557019</v>
      </c>
      <c r="G36" s="29">
        <f>[2]Production!J39</f>
        <v>3948963.1532148183</v>
      </c>
      <c r="H36" s="29">
        <f>[2]Production!K39</f>
        <v>1186811.0354764366</v>
      </c>
      <c r="I36" s="29">
        <f>[2]Production!L39</f>
        <v>31269.715702464491</v>
      </c>
      <c r="J36" s="29">
        <f>[2]Production!M39</f>
        <v>2489265.1005781954</v>
      </c>
      <c r="K36" s="29">
        <f>[2]Production!N39</f>
        <v>148361.20010349515</v>
      </c>
      <c r="L36" s="29">
        <f>[2]Production!O39</f>
        <v>4373.618671299072</v>
      </c>
      <c r="M36" s="29">
        <f>[2]Production!P39</f>
        <v>7342.4926810065963</v>
      </c>
      <c r="N36" s="29">
        <f>[2]Production!Q39</f>
        <v>893445.12351269554</v>
      </c>
      <c r="O36" s="29">
        <f>[2]Production!R39</f>
        <v>335084.65796012513</v>
      </c>
      <c r="P36" s="29">
        <f>[2]Production!S39</f>
        <v>334721.17116062483</v>
      </c>
      <c r="Q36" s="39">
        <f t="shared" si="4"/>
        <v>0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 customHeight="1">
      <c r="A37" s="41">
        <f>ROW()</f>
        <v>37</v>
      </c>
      <c r="B37" s="29"/>
      <c r="C37" s="29" t="s">
        <v>41</v>
      </c>
      <c r="D37" s="27"/>
      <c r="E37" s="49">
        <f t="shared" si="3"/>
        <v>0</v>
      </c>
      <c r="F37" s="29">
        <f>[2]Production!I40</f>
        <v>0</v>
      </c>
      <c r="G37" s="29">
        <f>[2]Production!J40</f>
        <v>0</v>
      </c>
      <c r="H37" s="29">
        <f>[2]Production!K40</f>
        <v>0</v>
      </c>
      <c r="I37" s="29">
        <f>[2]Production!L40</f>
        <v>0</v>
      </c>
      <c r="J37" s="29">
        <f>[2]Production!M40</f>
        <v>0</v>
      </c>
      <c r="K37" s="29">
        <f>[2]Production!N40</f>
        <v>0</v>
      </c>
      <c r="L37" s="29">
        <f>[2]Production!O40</f>
        <v>0</v>
      </c>
      <c r="M37" s="29">
        <f>[2]Production!P40</f>
        <v>0</v>
      </c>
      <c r="N37" s="29">
        <f>[2]Production!Q40</f>
        <v>0</v>
      </c>
      <c r="O37" s="29">
        <f>[2]Production!R40</f>
        <v>0</v>
      </c>
      <c r="P37" s="29">
        <f>[2]Production!S40</f>
        <v>0</v>
      </c>
      <c r="Q37" s="39">
        <f t="shared" si="4"/>
        <v>0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 customHeight="1">
      <c r="A38" s="41">
        <f>ROW()</f>
        <v>38</v>
      </c>
      <c r="B38" s="29"/>
      <c r="C38" s="29" t="s">
        <v>42</v>
      </c>
      <c r="D38" s="27"/>
      <c r="E38" s="49">
        <f t="shared" si="3"/>
        <v>0</v>
      </c>
      <c r="F38" s="29">
        <f>[2]Production!I41</f>
        <v>0</v>
      </c>
      <c r="G38" s="29">
        <f>[2]Production!J41</f>
        <v>0</v>
      </c>
      <c r="H38" s="29">
        <f>[2]Production!K41</f>
        <v>0</v>
      </c>
      <c r="I38" s="29">
        <f>[2]Production!L41</f>
        <v>0</v>
      </c>
      <c r="J38" s="29">
        <f>[2]Production!M41</f>
        <v>0</v>
      </c>
      <c r="K38" s="29">
        <f>[2]Production!N41</f>
        <v>0</v>
      </c>
      <c r="L38" s="29">
        <f>[2]Production!O41</f>
        <v>0</v>
      </c>
      <c r="M38" s="29">
        <f>[2]Production!P41</f>
        <v>0</v>
      </c>
      <c r="N38" s="29">
        <f>[2]Production!Q41</f>
        <v>0</v>
      </c>
      <c r="O38" s="29">
        <f>[2]Production!R41</f>
        <v>0</v>
      </c>
      <c r="P38" s="29">
        <f>[2]Production!S41</f>
        <v>0</v>
      </c>
      <c r="Q38" s="39">
        <f t="shared" si="4"/>
        <v>0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 customHeight="1">
      <c r="A39" s="41">
        <f>ROW()</f>
        <v>39</v>
      </c>
      <c r="B39" s="29"/>
      <c r="C39" s="29"/>
      <c r="D39" s="27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32" ht="12.75" customHeight="1">
      <c r="A40" s="41">
        <f>ROW()</f>
        <v>40</v>
      </c>
      <c r="B40" s="29"/>
      <c r="C40" s="29" t="s">
        <v>43</v>
      </c>
      <c r="D40" s="27"/>
      <c r="E40" s="55">
        <f>SUM(E28:E38)</f>
        <v>6209100759.6780024</v>
      </c>
      <c r="F40" s="55">
        <f t="shared" ref="F40:P40" si="5">SUM(F28:F38)</f>
        <v>2171442681.0599422</v>
      </c>
      <c r="G40" s="55">
        <f t="shared" si="5"/>
        <v>1756954232.9427006</v>
      </c>
      <c r="H40" s="55">
        <f t="shared" si="5"/>
        <v>507351448.43325663</v>
      </c>
      <c r="I40" s="55">
        <f t="shared" si="5"/>
        <v>8224737.818872219</v>
      </c>
      <c r="J40" s="55">
        <f t="shared" si="5"/>
        <v>1050201897.7680886</v>
      </c>
      <c r="K40" s="55">
        <f t="shared" si="5"/>
        <v>61516188.738154545</v>
      </c>
      <c r="L40" s="55">
        <f t="shared" si="5"/>
        <v>1750976.7200114322</v>
      </c>
      <c r="M40" s="55">
        <f t="shared" si="5"/>
        <v>1954319.4069123634</v>
      </c>
      <c r="N40" s="55">
        <f t="shared" si="5"/>
        <v>390239120.10069358</v>
      </c>
      <c r="O40" s="55">
        <f t="shared" si="5"/>
        <v>146217801.55828246</v>
      </c>
      <c r="P40" s="55">
        <f t="shared" si="5"/>
        <v>113247355.1310876</v>
      </c>
      <c r="Q40" s="39">
        <f t="shared" ref="Q40" si="6">ROUND(SUM(F40:P40)-E40,0)</f>
        <v>0</v>
      </c>
    </row>
    <row r="41" spans="1:32" ht="12.75" customHeight="1">
      <c r="A41" s="41">
        <f>ROW()</f>
        <v>41</v>
      </c>
      <c r="B41" s="29"/>
      <c r="C41" s="29"/>
      <c r="D41" s="27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32" ht="12.75" customHeight="1">
      <c r="A42" s="41">
        <f>ROW()</f>
        <v>42</v>
      </c>
      <c r="B42" s="29"/>
      <c r="C42" s="29" t="s">
        <v>44</v>
      </c>
      <c r="D42" s="27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32" ht="12.75" customHeight="1">
      <c r="A43" s="41">
        <f>ROW()</f>
        <v>43</v>
      </c>
      <c r="B43" s="29"/>
      <c r="C43" s="29" t="s">
        <v>45</v>
      </c>
      <c r="D43" s="27"/>
      <c r="E43" s="49">
        <f>SUM(F43:P43)</f>
        <v>-2066132233.2372439</v>
      </c>
      <c r="F43" s="29">
        <f>[2]Production!I46</f>
        <v>-726590308.43590331</v>
      </c>
      <c r="G43" s="29">
        <f>[2]Production!J46</f>
        <v>-584983506.03557289</v>
      </c>
      <c r="H43" s="29">
        <f>[2]Production!K46</f>
        <v>-168239712.96264279</v>
      </c>
      <c r="I43" s="29">
        <f>[2]Production!L46</f>
        <v>-2579715.1187711558</v>
      </c>
      <c r="J43" s="29">
        <f>[2]Production!M46</f>
        <v>-347271777.27817613</v>
      </c>
      <c r="K43" s="29">
        <f>[2]Production!N46</f>
        <v>-20317427.341675073</v>
      </c>
      <c r="L43" s="29">
        <f>[2]Production!O46</f>
        <v>-578156.51632938674</v>
      </c>
      <c r="M43" s="29">
        <f>[2]Production!P46</f>
        <v>-619214.84981224407</v>
      </c>
      <c r="N43" s="29">
        <f>[2]Production!Q46</f>
        <v>-129909045.34461732</v>
      </c>
      <c r="O43" s="29">
        <f>[2]Production!R46</f>
        <v>-48439529.860881358</v>
      </c>
      <c r="P43" s="29">
        <f>[2]Production!S46</f>
        <v>-36603839.492862627</v>
      </c>
      <c r="Q43" s="39">
        <f t="shared" ref="Q43:Q49" si="7">ROUND(SUM(F43:P43)-E43,0)</f>
        <v>0</v>
      </c>
    </row>
    <row r="44" spans="1:32" ht="12.75" customHeight="1">
      <c r="A44" s="41">
        <f>ROW()</f>
        <v>44</v>
      </c>
      <c r="B44" s="29"/>
      <c r="C44" s="29" t="s">
        <v>46</v>
      </c>
      <c r="D44" s="27"/>
      <c r="E44" s="49">
        <f t="shared" ref="E44:E49" si="8">SUM(F44:P44)</f>
        <v>-104528399.10638648</v>
      </c>
      <c r="F44" s="29">
        <f>[2]Production!I47</f>
        <v>-36748032.65256644</v>
      </c>
      <c r="G44" s="29">
        <f>[2]Production!J47</f>
        <v>-29594134.115652908</v>
      </c>
      <c r="H44" s="29">
        <f>[2]Production!K47</f>
        <v>-8513093.0956315249</v>
      </c>
      <c r="I44" s="29">
        <f>[2]Production!L47</f>
        <v>-130945.24373591058</v>
      </c>
      <c r="J44" s="29">
        <f>[2]Production!M47</f>
        <v>-17575048.122894518</v>
      </c>
      <c r="K44" s="29">
        <f>[2]Production!N47</f>
        <v>-1028309.7333563071</v>
      </c>
      <c r="L44" s="29">
        <f>[2]Production!O47</f>
        <v>-29262.066571403629</v>
      </c>
      <c r="M44" s="29">
        <f>[2]Production!P47</f>
        <v>-31412.412910254548</v>
      </c>
      <c r="N44" s="29">
        <f>[2]Production!Q47</f>
        <v>-6572106.1438541301</v>
      </c>
      <c r="O44" s="29">
        <f>[2]Production!R47</f>
        <v>-2451227.3837399539</v>
      </c>
      <c r="P44" s="29">
        <f>[2]Production!S47</f>
        <v>-1854828.1354731473</v>
      </c>
      <c r="Q44" s="39">
        <f t="shared" si="7"/>
        <v>0</v>
      </c>
    </row>
    <row r="45" spans="1:32" ht="12.75" customHeight="1">
      <c r="A45" s="41">
        <f>ROW()</f>
        <v>45</v>
      </c>
      <c r="B45" s="29"/>
      <c r="C45" s="29" t="s">
        <v>47</v>
      </c>
      <c r="D45" s="27"/>
      <c r="E45" s="49">
        <f t="shared" si="8"/>
        <v>-958778574.69106293</v>
      </c>
      <c r="F45" s="29">
        <f>[2]Production!I48</f>
        <v>-336376841.73698676</v>
      </c>
      <c r="G45" s="29">
        <f>[2]Production!J48</f>
        <v>-271389963.8589251</v>
      </c>
      <c r="H45" s="29">
        <f>[2]Production!K48</f>
        <v>-78186244.398635909</v>
      </c>
      <c r="I45" s="29">
        <f>[2]Production!L48</f>
        <v>-1228017.3887540905</v>
      </c>
      <c r="J45" s="29">
        <f>[2]Production!M48</f>
        <v>-161584512.98246074</v>
      </c>
      <c r="K45" s="29">
        <f>[2]Production!N48</f>
        <v>-9458393.3642431051</v>
      </c>
      <c r="L45" s="29">
        <f>[2]Production!O48</f>
        <v>-269170.63085518475</v>
      </c>
      <c r="M45" s="29">
        <f>[2]Production!P48</f>
        <v>-293433.95593762014</v>
      </c>
      <c r="N45" s="29">
        <f>[2]Production!Q48</f>
        <v>-60271792.240252607</v>
      </c>
      <c r="O45" s="29">
        <f>[2]Production!R48</f>
        <v>-22521337.60096753</v>
      </c>
      <c r="P45" s="29">
        <f>[2]Production!S48</f>
        <v>-17198866.533044234</v>
      </c>
      <c r="Q45" s="39">
        <f t="shared" si="7"/>
        <v>0</v>
      </c>
    </row>
    <row r="46" spans="1:32" ht="12.75" customHeight="1">
      <c r="A46" s="41">
        <f>ROW()</f>
        <v>46</v>
      </c>
      <c r="B46" s="29"/>
      <c r="C46" s="29" t="s">
        <v>48</v>
      </c>
      <c r="D46" s="27"/>
      <c r="E46" s="49">
        <f t="shared" si="8"/>
        <v>-65073.072158558694</v>
      </c>
      <c r="F46" s="29">
        <f>[2]Production!I49</f>
        <v>-22830.07930777701</v>
      </c>
      <c r="G46" s="29">
        <f>[2]Production!J49</f>
        <v>-18419.447331222542</v>
      </c>
      <c r="H46" s="29">
        <f>[2]Production!K49</f>
        <v>-5306.5759007984016</v>
      </c>
      <c r="I46" s="29">
        <f>[2]Production!L49</f>
        <v>-83.349922064201067</v>
      </c>
      <c r="J46" s="29">
        <f>[2]Production!M49</f>
        <v>-10966.918463870836</v>
      </c>
      <c r="K46" s="29">
        <f>[2]Production!N49</f>
        <v>-641.95207251951808</v>
      </c>
      <c r="L46" s="29">
        <f>[2]Production!O49</f>
        <v>-18.268923615524713</v>
      </c>
      <c r="M46" s="29">
        <f>[2]Production!P49</f>
        <v>-19.916267256453576</v>
      </c>
      <c r="N46" s="29">
        <f>[2]Production!Q49</f>
        <v>-4090.6936591585186</v>
      </c>
      <c r="O46" s="29">
        <f>[2]Production!R49</f>
        <v>-1528.5460228037255</v>
      </c>
      <c r="P46" s="29">
        <f>[2]Production!S49</f>
        <v>-1167.3242874719608</v>
      </c>
      <c r="Q46" s="39">
        <f t="shared" si="7"/>
        <v>0</v>
      </c>
    </row>
    <row r="47" spans="1:32" ht="12.75" customHeight="1">
      <c r="A47" s="41">
        <f>ROW()</f>
        <v>47</v>
      </c>
      <c r="B47" s="29"/>
      <c r="C47" s="29" t="s">
        <v>49</v>
      </c>
      <c r="D47" s="27"/>
      <c r="E47" s="49">
        <f t="shared" si="8"/>
        <v>0</v>
      </c>
      <c r="F47" s="29">
        <f>[2]Production!I50</f>
        <v>0</v>
      </c>
      <c r="G47" s="29">
        <f>[2]Production!J50</f>
        <v>0</v>
      </c>
      <c r="H47" s="29">
        <f>[2]Production!K50</f>
        <v>0</v>
      </c>
      <c r="I47" s="29">
        <f>[2]Production!L50</f>
        <v>0</v>
      </c>
      <c r="J47" s="29">
        <f>[2]Production!M50</f>
        <v>0</v>
      </c>
      <c r="K47" s="29">
        <f>[2]Production!N50</f>
        <v>0</v>
      </c>
      <c r="L47" s="29">
        <f>[2]Production!O50</f>
        <v>0</v>
      </c>
      <c r="M47" s="29">
        <f>[2]Production!P50</f>
        <v>0</v>
      </c>
      <c r="N47" s="29">
        <f>[2]Production!Q50</f>
        <v>0</v>
      </c>
      <c r="O47" s="29">
        <f>[2]Production!R50</f>
        <v>0</v>
      </c>
      <c r="P47" s="29">
        <f>[2]Production!S50</f>
        <v>0</v>
      </c>
      <c r="Q47" s="39">
        <f t="shared" si="7"/>
        <v>0</v>
      </c>
    </row>
    <row r="48" spans="1:32">
      <c r="A48" s="41">
        <f>ROW()</f>
        <v>48</v>
      </c>
      <c r="B48" s="29"/>
      <c r="C48" s="29" t="s">
        <v>50</v>
      </c>
      <c r="D48" s="27"/>
      <c r="E48" s="49">
        <f t="shared" si="8"/>
        <v>0</v>
      </c>
      <c r="F48" s="29">
        <f>[2]Production!I51</f>
        <v>0</v>
      </c>
      <c r="G48" s="29">
        <f>[2]Production!J51</f>
        <v>0</v>
      </c>
      <c r="H48" s="29">
        <f>[2]Production!K51</f>
        <v>0</v>
      </c>
      <c r="I48" s="29">
        <f>[2]Production!L51</f>
        <v>0</v>
      </c>
      <c r="J48" s="29">
        <f>[2]Production!M51</f>
        <v>0</v>
      </c>
      <c r="K48" s="29">
        <f>[2]Production!N51</f>
        <v>0</v>
      </c>
      <c r="L48" s="29">
        <f>[2]Production!O51</f>
        <v>0</v>
      </c>
      <c r="M48" s="29">
        <f>[2]Production!P51</f>
        <v>0</v>
      </c>
      <c r="N48" s="29">
        <f>[2]Production!Q51</f>
        <v>0</v>
      </c>
      <c r="O48" s="29">
        <f>[2]Production!R51</f>
        <v>0</v>
      </c>
      <c r="P48" s="29">
        <f>[2]Production!S51</f>
        <v>0</v>
      </c>
      <c r="Q48" s="39">
        <f t="shared" si="7"/>
        <v>0</v>
      </c>
    </row>
    <row r="49" spans="1:17">
      <c r="A49" s="41">
        <f>ROW()</f>
        <v>49</v>
      </c>
      <c r="B49" s="29"/>
      <c r="C49" s="29" t="s">
        <v>51</v>
      </c>
      <c r="D49" s="27"/>
      <c r="E49" s="49">
        <f t="shared" si="8"/>
        <v>-119830514.70982587</v>
      </c>
      <c r="F49" s="29">
        <f>[2]Production!I52</f>
        <v>-39475904.17761185</v>
      </c>
      <c r="G49" s="29">
        <f>[2]Production!J52</f>
        <v>-33696738.882356182</v>
      </c>
      <c r="H49" s="29">
        <f>[2]Production!K52</f>
        <v>-10144912.484340545</v>
      </c>
      <c r="I49" s="29">
        <f>[2]Production!L52</f>
        <v>-253376.60203578474</v>
      </c>
      <c r="J49" s="29">
        <f>[2]Production!M52</f>
        <v>-21600095.00921277</v>
      </c>
      <c r="K49" s="29">
        <f>[2]Production!N52</f>
        <v>-1279693.6752452634</v>
      </c>
      <c r="L49" s="29">
        <f>[2]Production!O52</f>
        <v>-36485.07957914898</v>
      </c>
      <c r="M49" s="29">
        <f>[2]Production!P52</f>
        <v>-56354.996936131931</v>
      </c>
      <c r="N49" s="29">
        <f>[2]Production!Q52</f>
        <v>-7494572.6470280178</v>
      </c>
      <c r="O49" s="29">
        <f>[2]Production!R52</f>
        <v>-2954406.4332197225</v>
      </c>
      <c r="P49" s="29">
        <f>[2]Production!S52</f>
        <v>-2837974.7222604821</v>
      </c>
      <c r="Q49" s="39">
        <f t="shared" si="7"/>
        <v>0</v>
      </c>
    </row>
    <row r="50" spans="1:17">
      <c r="A50" s="41">
        <f>ROW()</f>
        <v>50</v>
      </c>
      <c r="B50" s="29"/>
      <c r="C50" s="29"/>
      <c r="D50" s="27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7">
      <c r="A51" s="41">
        <f>ROW()</f>
        <v>51</v>
      </c>
      <c r="B51" s="29"/>
      <c r="C51" s="29" t="s">
        <v>52</v>
      </c>
      <c r="D51" s="27"/>
      <c r="E51" s="55">
        <f>SUM(E43:E49)</f>
        <v>-3249334794.8166776</v>
      </c>
      <c r="F51" s="55">
        <f t="shared" ref="F51:P51" si="9">SUM(F43:F49)</f>
        <v>-1139213917.0823762</v>
      </c>
      <c r="G51" s="55">
        <f t="shared" si="9"/>
        <v>-919682762.33983827</v>
      </c>
      <c r="H51" s="55">
        <f t="shared" si="9"/>
        <v>-265089269.51715159</v>
      </c>
      <c r="I51" s="55">
        <f t="shared" si="9"/>
        <v>-4192137.7032190058</v>
      </c>
      <c r="J51" s="55">
        <f t="shared" si="9"/>
        <v>-548042400.31120801</v>
      </c>
      <c r="K51" s="55">
        <f t="shared" si="9"/>
        <v>-32084466.066592269</v>
      </c>
      <c r="L51" s="55">
        <f t="shared" si="9"/>
        <v>-913092.56225873972</v>
      </c>
      <c r="M51" s="55">
        <f t="shared" si="9"/>
        <v>-1000436.1318635072</v>
      </c>
      <c r="N51" s="55">
        <f t="shared" si="9"/>
        <v>-204251607.06941125</v>
      </c>
      <c r="O51" s="55">
        <f t="shared" si="9"/>
        <v>-76368029.824831367</v>
      </c>
      <c r="P51" s="55">
        <f t="shared" si="9"/>
        <v>-58496676.207927965</v>
      </c>
      <c r="Q51" s="39">
        <f t="shared" ref="Q51" si="10">ROUND(SUM(F51:P51)-E51,0)</f>
        <v>0</v>
      </c>
    </row>
    <row r="52" spans="1:17">
      <c r="A52" s="41">
        <f>ROW()</f>
        <v>52</v>
      </c>
      <c r="B52" s="29"/>
      <c r="C52" s="29"/>
      <c r="D52" s="2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7" ht="13.5" thickBot="1">
      <c r="A53" s="41">
        <f>ROW()</f>
        <v>53</v>
      </c>
      <c r="B53" s="29"/>
      <c r="C53" s="29" t="s">
        <v>53</v>
      </c>
      <c r="D53" s="27"/>
      <c r="E53" s="56">
        <f>E40+E51</f>
        <v>2959765964.8613248</v>
      </c>
      <c r="F53" s="56">
        <f t="shared" ref="F53:P53" si="11">F40+F51</f>
        <v>1032228763.977566</v>
      </c>
      <c r="G53" s="56">
        <f t="shared" si="11"/>
        <v>837271470.60286236</v>
      </c>
      <c r="H53" s="56">
        <f t="shared" si="11"/>
        <v>242262178.91610503</v>
      </c>
      <c r="I53" s="56">
        <f t="shared" si="11"/>
        <v>4032600.1156532131</v>
      </c>
      <c r="J53" s="56">
        <f t="shared" si="11"/>
        <v>502159497.45688057</v>
      </c>
      <c r="K53" s="56">
        <f t="shared" si="11"/>
        <v>29431722.671562277</v>
      </c>
      <c r="L53" s="56">
        <f t="shared" si="11"/>
        <v>837884.15775269247</v>
      </c>
      <c r="M53" s="56">
        <f t="shared" si="11"/>
        <v>953883.27504885616</v>
      </c>
      <c r="N53" s="56">
        <f t="shared" si="11"/>
        <v>185987513.03128234</v>
      </c>
      <c r="O53" s="56">
        <f t="shared" si="11"/>
        <v>69849771.733451098</v>
      </c>
      <c r="P53" s="56">
        <f t="shared" si="11"/>
        <v>54750678.923159637</v>
      </c>
      <c r="Q53" s="39">
        <f t="shared" ref="Q53" si="12">ROUND(SUM(F53:P53)-E53,0)</f>
        <v>0</v>
      </c>
    </row>
    <row r="54" spans="1:17" ht="13.5" thickTop="1">
      <c r="A54" s="41">
        <f>ROW()</f>
        <v>54</v>
      </c>
      <c r="B54" s="29"/>
      <c r="C54" s="29"/>
      <c r="D54" s="27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7">
      <c r="A55" s="41">
        <f>ROW()</f>
        <v>55</v>
      </c>
      <c r="B55" s="29"/>
      <c r="C55" s="2" t="s">
        <v>54</v>
      </c>
      <c r="D55" s="27"/>
      <c r="E55" s="57"/>
      <c r="F55" s="57">
        <f>'Class Summary'!F59</f>
        <v>7.6015798832219761E-2</v>
      </c>
      <c r="G55" s="57">
        <f>'Class Summary'!G59</f>
        <v>8.1357658861471338E-2</v>
      </c>
      <c r="H55" s="57">
        <f>'Class Summary'!H59</f>
        <v>7.5503721093354334E-2</v>
      </c>
      <c r="I55" s="57">
        <f>'Class Summary'!I59</f>
        <v>0.12615675608022511</v>
      </c>
      <c r="J55" s="57">
        <f>'Class Summary'!J59</f>
        <v>5.312851766068221E-2</v>
      </c>
      <c r="K55" s="57">
        <f>'Class Summary'!K59</f>
        <v>5.783165112271052E-2</v>
      </c>
      <c r="L55" s="57">
        <f>'Class Summary'!L59</f>
        <v>0.10413475800232953</v>
      </c>
      <c r="M55" s="57">
        <f>'Class Summary'!M59</f>
        <v>0.25084692860740482</v>
      </c>
      <c r="N55" s="57">
        <f>'Class Summary'!N59</f>
        <v>0.10307275230157699</v>
      </c>
      <c r="O55" s="57">
        <f>'Class Summary'!O59</f>
        <v>3.3969973394874231E-2</v>
      </c>
      <c r="P55" s="57">
        <f>'Class Summary'!P59</f>
        <v>6.6593049961588935E-2</v>
      </c>
    </row>
    <row r="56" spans="1:17">
      <c r="A56" s="41">
        <f>ROW()</f>
        <v>56</v>
      </c>
      <c r="B56" s="29"/>
    </row>
    <row r="57" spans="1:17">
      <c r="A57" s="41">
        <f>ROW()</f>
        <v>57</v>
      </c>
      <c r="B57" s="29"/>
      <c r="C57" s="29" t="s">
        <v>68</v>
      </c>
      <c r="D57" s="27">
        <f>'[2]P+T+D+R+M'!$H$59</f>
        <v>7.5495210698072954E-2</v>
      </c>
      <c r="E57" s="29">
        <f>$D$57*E53</f>
        <v>223448155.13419092</v>
      </c>
      <c r="F57" s="29">
        <f t="shared" ref="F57:P57" si="13">$D$57*F53</f>
        <v>77928328.025097758</v>
      </c>
      <c r="G57" s="29">
        <f t="shared" si="13"/>
        <v>63209986.08464849</v>
      </c>
      <c r="H57" s="29">
        <f t="shared" si="13"/>
        <v>18289634.241445597</v>
      </c>
      <c r="I57" s="29">
        <f t="shared" si="13"/>
        <v>304441.9953923127</v>
      </c>
      <c r="J57" s="29">
        <f t="shared" si="13"/>
        <v>37910637.064545631</v>
      </c>
      <c r="K57" s="29">
        <f t="shared" si="13"/>
        <v>2221954.1042968449</v>
      </c>
      <c r="L57" s="29">
        <f t="shared" si="13"/>
        <v>63256.241030116915</v>
      </c>
      <c r="M57" s="29">
        <f t="shared" si="13"/>
        <v>72013.618831181273</v>
      </c>
      <c r="N57" s="29">
        <f t="shared" si="13"/>
        <v>14041166.48350725</v>
      </c>
      <c r="O57" s="29">
        <f t="shared" si="13"/>
        <v>5273323.2342291912</v>
      </c>
      <c r="P57" s="29">
        <f t="shared" si="13"/>
        <v>4133414.0411664788</v>
      </c>
      <c r="Q57" s="39">
        <f t="shared" ref="Q57:Q59" si="14">ROUND(SUM(F57:P57)-E57,0)</f>
        <v>0</v>
      </c>
    </row>
    <row r="58" spans="1:17">
      <c r="A58" s="41">
        <f>ROW()</f>
        <v>58</v>
      </c>
      <c r="B58" s="29"/>
      <c r="C58" s="29" t="s">
        <v>29</v>
      </c>
      <c r="D58" s="27"/>
      <c r="E58" s="30">
        <f>SUM(F58:P58)</f>
        <v>1340856576.4963119</v>
      </c>
      <c r="F58" s="30">
        <f>F24+((F57-(F53*F55))*(1/[2]Inputs!$H$21))-(F57-(F53*F55))</f>
        <v>455919218.52983451</v>
      </c>
      <c r="G58" s="30">
        <f>G24+((G57-(G53*G55))*(1/[2]Inputs!$H$21))-(G57-(G53*G55))</f>
        <v>375666618.64306623</v>
      </c>
      <c r="H58" s="30">
        <f>H24+((H57-(H53*H55))*(1/[2]Inputs!$H$21))-(H57-(H53*H55))</f>
        <v>111568680.80186278</v>
      </c>
      <c r="I58" s="30">
        <f>I24+((I57-(I53*I55))*(1/[2]Inputs!$H$21))-(I57-(I53*I55))</f>
        <v>3577975.4937169896</v>
      </c>
      <c r="J58" s="30">
        <f>J24+((J57-(J53*J55))*(1/[2]Inputs!$H$21))-(J57-(J53*J55))</f>
        <v>232641220.44707015</v>
      </c>
      <c r="K58" s="30">
        <f>K24+((K57-(K53*K55))*(1/[2]Inputs!$H$21))-(K57-(K53*K55))</f>
        <v>14354924.76679877</v>
      </c>
      <c r="L58" s="30">
        <f>L24+((L57-(L53*L55))*(1/[2]Inputs!$H$21))-(L57-(L53*L55))</f>
        <v>416354.71918947884</v>
      </c>
      <c r="M58" s="30">
        <f>M24+((M57-(M53*M55))*(1/[2]Inputs!$H$21))-(M57-(M53*M55))</f>
        <v>586493.58914907672</v>
      </c>
      <c r="N58" s="30">
        <f>N24+((N57-(N53*N55))*(1/[2]Inputs!$H$21))-(N57-(N53*N55))</f>
        <v>84614672.867909476</v>
      </c>
      <c r="O58" s="30">
        <f>O24+((O57-(O53*O55))*(1/[2]Inputs!$H$21))-(O57-(O53*O55))</f>
        <v>31911590.909880154</v>
      </c>
      <c r="P58" s="30">
        <f>P24+((P57-(P53*P55))*(1/[2]Inputs!$H$21))-(P57-(P53*P55))</f>
        <v>29598825.727834772</v>
      </c>
      <c r="Q58" s="39">
        <f t="shared" si="14"/>
        <v>0</v>
      </c>
    </row>
    <row r="59" spans="1:17">
      <c r="A59" s="41">
        <f>ROW()</f>
        <v>59</v>
      </c>
      <c r="B59" s="29"/>
      <c r="C59" s="29" t="s">
        <v>56</v>
      </c>
      <c r="D59" s="27"/>
      <c r="E59" s="31">
        <f>[2]Production!H97</f>
        <v>-180572765.04023486</v>
      </c>
      <c r="F59" s="31">
        <f>[2]Production!I97</f>
        <v>-62982616.171189263</v>
      </c>
      <c r="G59" s="31">
        <f>[2]Production!J97</f>
        <v>-51058886.538588956</v>
      </c>
      <c r="H59" s="31">
        <f>[2]Production!K97</f>
        <v>-14789901.898791745</v>
      </c>
      <c r="I59" s="31">
        <f>[2]Production!L97</f>
        <v>-292140.09308238031</v>
      </c>
      <c r="J59" s="31">
        <f>[2]Production!M97</f>
        <v>-30486905.907444272</v>
      </c>
      <c r="K59" s="31">
        <f>[2]Production!N97</f>
        <v>-1810158.7272589076</v>
      </c>
      <c r="L59" s="31">
        <f>[2]Production!O97</f>
        <v>-52204.636953475441</v>
      </c>
      <c r="M59" s="31">
        <f>[2]Production!P97</f>
        <v>-62307.181160464046</v>
      </c>
      <c r="N59" s="31">
        <f>[2]Production!Q97</f>
        <v>-11423496.448162861</v>
      </c>
      <c r="O59" s="31">
        <f>[2]Production!R97</f>
        <v>-4219252.5346105089</v>
      </c>
      <c r="P59" s="31">
        <f>[2]Production!S97</f>
        <v>-3394894.9029924897</v>
      </c>
      <c r="Q59" s="39">
        <f t="shared" si="14"/>
        <v>0</v>
      </c>
    </row>
    <row r="60" spans="1:17">
      <c r="A60" s="41">
        <f>ROW()</f>
        <v>60</v>
      </c>
    </row>
    <row r="61" spans="1:17">
      <c r="A61" s="41">
        <f>ROW()</f>
        <v>61</v>
      </c>
      <c r="B61" s="29"/>
      <c r="C61" s="29" t="s">
        <v>57</v>
      </c>
      <c r="D61" s="27"/>
      <c r="E61" s="30">
        <f>SUM(E57:E59)</f>
        <v>1383731966.5902679</v>
      </c>
      <c r="F61" s="30">
        <f t="shared" ref="F61:P61" si="15">SUM(F57:F59)</f>
        <v>470864930.38374299</v>
      </c>
      <c r="G61" s="30">
        <f t="shared" si="15"/>
        <v>387817718.18912578</v>
      </c>
      <c r="H61" s="30">
        <f t="shared" si="15"/>
        <v>115068413.14451663</v>
      </c>
      <c r="I61" s="30">
        <f t="shared" si="15"/>
        <v>3590277.3960269219</v>
      </c>
      <c r="J61" s="30">
        <f t="shared" si="15"/>
        <v>240064951.60417148</v>
      </c>
      <c r="K61" s="30">
        <f t="shared" si="15"/>
        <v>14766720.143836707</v>
      </c>
      <c r="L61" s="30">
        <f t="shared" si="15"/>
        <v>427406.32326612034</v>
      </c>
      <c r="M61" s="30">
        <f t="shared" si="15"/>
        <v>596200.02681979397</v>
      </c>
      <c r="N61" s="30">
        <f t="shared" si="15"/>
        <v>87232342.903253853</v>
      </c>
      <c r="O61" s="30">
        <f t="shared" si="15"/>
        <v>32965661.609498836</v>
      </c>
      <c r="P61" s="30">
        <f t="shared" si="15"/>
        <v>30337344.866008762</v>
      </c>
      <c r="Q61" s="39">
        <f t="shared" ref="Q61:Q62" si="16">ROUND(SUM(F61:P61)-E61,0)</f>
        <v>0</v>
      </c>
    </row>
    <row r="62" spans="1:17">
      <c r="A62" s="41">
        <f>ROW()</f>
        <v>62</v>
      </c>
      <c r="Q62" s="39">
        <f t="shared" si="16"/>
        <v>0</v>
      </c>
    </row>
    <row r="63" spans="1:17">
      <c r="A63" s="41">
        <f>ROW()</f>
        <v>63</v>
      </c>
    </row>
    <row r="64" spans="1:17">
      <c r="A64" s="41">
        <f>ROW()</f>
        <v>64</v>
      </c>
      <c r="C64" s="29" t="s">
        <v>62</v>
      </c>
      <c r="D64" s="27">
        <f>[2]Inputs!L6</f>
        <v>7.5495210698076215E-2</v>
      </c>
      <c r="E64" s="29">
        <f>$D64*E53</f>
        <v>223448155.13420054</v>
      </c>
      <c r="F64" s="29">
        <f t="shared" ref="F64:P64" si="17">$D64*F53</f>
        <v>77928328.025101125</v>
      </c>
      <c r="G64" s="29">
        <f t="shared" si="17"/>
        <v>63209986.084651217</v>
      </c>
      <c r="H64" s="29">
        <f t="shared" si="17"/>
        <v>18289634.241446387</v>
      </c>
      <c r="I64" s="29">
        <f t="shared" si="17"/>
        <v>304441.99539232586</v>
      </c>
      <c r="J64" s="29">
        <f t="shared" si="17"/>
        <v>37910637.064547263</v>
      </c>
      <c r="K64" s="29">
        <f t="shared" si="17"/>
        <v>2221954.1042969408</v>
      </c>
      <c r="L64" s="29">
        <f t="shared" si="17"/>
        <v>63256.241030119651</v>
      </c>
      <c r="M64" s="29">
        <f t="shared" si="17"/>
        <v>72013.618831184387</v>
      </c>
      <c r="N64" s="29">
        <f t="shared" si="17"/>
        <v>14041166.483507855</v>
      </c>
      <c r="O64" s="29">
        <f t="shared" si="17"/>
        <v>5273323.2342294194</v>
      </c>
      <c r="P64" s="29">
        <f t="shared" si="17"/>
        <v>4133414.0411666571</v>
      </c>
      <c r="Q64" s="39">
        <f t="shared" ref="Q64:Q66" si="18">ROUND(SUM(F64:P64)-E64,0)</f>
        <v>0</v>
      </c>
    </row>
    <row r="65" spans="1:17">
      <c r="A65" s="41">
        <f>ROW()</f>
        <v>65</v>
      </c>
      <c r="C65" s="29" t="s">
        <v>69</v>
      </c>
      <c r="D65" s="27"/>
      <c r="E65" s="30">
        <f>SUM(F65:P65)</f>
        <v>1340856576.4963152</v>
      </c>
      <c r="F65" s="30">
        <f>F58+((F64-F57)*(1/[2]Inputs!$H$21))-(F64-F57)</f>
        <v>455919218.52983558</v>
      </c>
      <c r="G65" s="30">
        <f>G58+((G64-G57)*(1/[2]Inputs!$H$21))-(G64-G57)</f>
        <v>375666618.64306712</v>
      </c>
      <c r="H65" s="30">
        <f>H58+((H64-H57)*(1/[2]Inputs!$H$21))-(H64-H57)</f>
        <v>111568680.80186304</v>
      </c>
      <c r="I65" s="30">
        <f>I58+((I64-I57)*(1/[2]Inputs!$H$21))-(I64-I57)</f>
        <v>3577975.4937169943</v>
      </c>
      <c r="J65" s="30">
        <f>J58+((J64-J57)*(1/[2]Inputs!$H$21))-(J64-J57)</f>
        <v>232641220.44707069</v>
      </c>
      <c r="K65" s="30">
        <f>K58+((K64-K57)*(1/[2]Inputs!$H$21))-(K64-K57)</f>
        <v>14354924.766798802</v>
      </c>
      <c r="L65" s="30">
        <f>L58+((L64-L57)*(1/[2]Inputs!$H$21))-(L64-L57)</f>
        <v>416354.71918947977</v>
      </c>
      <c r="M65" s="30">
        <f>M58+((M64-M57)*(1/[2]Inputs!$H$21))-(M64-M57)</f>
        <v>586493.58914907777</v>
      </c>
      <c r="N65" s="30">
        <f>N58+((N64-N57)*(1/[2]Inputs!$H$21))-(N64-N57)</f>
        <v>84614672.86790967</v>
      </c>
      <c r="O65" s="30">
        <f>O58+((O64-O57)*(1/[2]Inputs!$H$21))-(O64-O57)</f>
        <v>31911590.909880232</v>
      </c>
      <c r="P65" s="30">
        <f>P58+((P64-P57)*(1/[2]Inputs!$H$21))-(P64-P57)</f>
        <v>29598825.727834832</v>
      </c>
      <c r="Q65" s="39">
        <f t="shared" si="18"/>
        <v>0</v>
      </c>
    </row>
    <row r="66" spans="1:17">
      <c r="A66" s="41">
        <f>ROW()</f>
        <v>66</v>
      </c>
      <c r="C66" s="29" t="s">
        <v>56</v>
      </c>
      <c r="D66" s="27"/>
      <c r="E66" s="31">
        <f>E59</f>
        <v>-180572765.04023486</v>
      </c>
      <c r="F66" s="31">
        <f t="shared" ref="F66:P66" si="19">F59</f>
        <v>-62982616.171189263</v>
      </c>
      <c r="G66" s="31">
        <f t="shared" si="19"/>
        <v>-51058886.538588956</v>
      </c>
      <c r="H66" s="31">
        <f t="shared" si="19"/>
        <v>-14789901.898791745</v>
      </c>
      <c r="I66" s="31">
        <f t="shared" si="19"/>
        <v>-292140.09308238031</v>
      </c>
      <c r="J66" s="31">
        <f t="shared" si="19"/>
        <v>-30486905.907444272</v>
      </c>
      <c r="K66" s="31">
        <f t="shared" si="19"/>
        <v>-1810158.7272589076</v>
      </c>
      <c r="L66" s="31">
        <f t="shared" si="19"/>
        <v>-52204.636953475441</v>
      </c>
      <c r="M66" s="31">
        <f t="shared" si="19"/>
        <v>-62307.181160464046</v>
      </c>
      <c r="N66" s="31">
        <f t="shared" si="19"/>
        <v>-11423496.448162861</v>
      </c>
      <c r="O66" s="31">
        <f t="shared" si="19"/>
        <v>-4219252.5346105089</v>
      </c>
      <c r="P66" s="31">
        <f t="shared" si="19"/>
        <v>-3394894.9029924897</v>
      </c>
      <c r="Q66" s="39">
        <f t="shared" si="18"/>
        <v>0</v>
      </c>
    </row>
    <row r="67" spans="1:17">
      <c r="A67" s="41">
        <f>ROW()</f>
        <v>67</v>
      </c>
    </row>
    <row r="68" spans="1:17">
      <c r="A68" s="41">
        <f>ROW()</f>
        <v>68</v>
      </c>
      <c r="C68" s="29" t="s">
        <v>64</v>
      </c>
      <c r="D68" s="27"/>
      <c r="E68" s="30">
        <f>SUM(E64:E66)</f>
        <v>1383731966.590281</v>
      </c>
      <c r="F68" s="30">
        <f t="shared" ref="F68:P68" si="20">SUM(F64:F66)</f>
        <v>470864930.38374746</v>
      </c>
      <c r="G68" s="30">
        <f t="shared" si="20"/>
        <v>387817718.18912941</v>
      </c>
      <c r="H68" s="30">
        <f t="shared" si="20"/>
        <v>115068413.14451769</v>
      </c>
      <c r="I68" s="30">
        <f t="shared" si="20"/>
        <v>3590277.3960269396</v>
      </c>
      <c r="J68" s="30">
        <f t="shared" si="20"/>
        <v>240064951.60417369</v>
      </c>
      <c r="K68" s="30">
        <f t="shared" si="20"/>
        <v>14766720.143836835</v>
      </c>
      <c r="L68" s="30">
        <f t="shared" si="20"/>
        <v>427406.323266124</v>
      </c>
      <c r="M68" s="30">
        <f t="shared" si="20"/>
        <v>596200.02681979805</v>
      </c>
      <c r="N68" s="30">
        <f t="shared" si="20"/>
        <v>87232342.903254658</v>
      </c>
      <c r="O68" s="30">
        <f t="shared" si="20"/>
        <v>32965661.609499142</v>
      </c>
      <c r="P68" s="30">
        <f t="shared" si="20"/>
        <v>30337344.866009001</v>
      </c>
      <c r="Q68" s="39">
        <f t="shared" ref="Q68" si="21">ROUND(SUM(F68:P68)-E68,0)</f>
        <v>0</v>
      </c>
    </row>
    <row r="69" spans="1:17">
      <c r="C69" s="58"/>
    </row>
    <row r="70" spans="1:17">
      <c r="A70" s="41"/>
      <c r="B70" s="42"/>
      <c r="C70" s="42" t="str">
        <f>[2]Inputs!$C$4</f>
        <v>Rocky Mountain Power</v>
      </c>
      <c r="D70" s="43"/>
      <c r="E70" s="44"/>
      <c r="F70" s="42"/>
      <c r="G70" s="44"/>
      <c r="H70" s="44"/>
      <c r="I70" s="44"/>
      <c r="J70" s="42"/>
      <c r="K70" s="42"/>
      <c r="L70" s="42"/>
      <c r="M70" s="42"/>
      <c r="N70" s="42"/>
      <c r="O70" s="44"/>
      <c r="P70" s="44"/>
    </row>
    <row r="71" spans="1:17">
      <c r="A71" s="41"/>
      <c r="B71" s="42"/>
      <c r="C71" s="44" t="s">
        <v>70</v>
      </c>
      <c r="D71" s="43"/>
      <c r="E71" s="44"/>
      <c r="F71" s="42"/>
      <c r="G71" s="44"/>
      <c r="H71" s="42"/>
      <c r="I71" s="42"/>
      <c r="J71" s="42"/>
      <c r="K71" s="42"/>
      <c r="L71" s="42"/>
      <c r="M71" s="42"/>
      <c r="N71" s="42"/>
      <c r="O71" s="44"/>
      <c r="P71" s="44"/>
    </row>
    <row r="72" spans="1:17">
      <c r="A72" s="41"/>
      <c r="B72" s="42"/>
      <c r="C72" s="42" t="str">
        <f>[2]Inputs!$C$5</f>
        <v>State of Utah</v>
      </c>
      <c r="D72" s="43"/>
      <c r="E72" s="44"/>
      <c r="F72" s="42"/>
      <c r="G72" s="44"/>
      <c r="H72" s="42"/>
      <c r="I72" s="42"/>
      <c r="J72" s="42"/>
      <c r="K72" s="42"/>
      <c r="L72" s="42"/>
      <c r="M72" s="42"/>
      <c r="N72" s="42"/>
      <c r="O72" s="44"/>
      <c r="P72" s="44"/>
    </row>
    <row r="73" spans="1:17">
      <c r="A73" s="41"/>
      <c r="B73" s="42"/>
      <c r="C73" s="42" t="str">
        <f>[2]Inputs!$C$7</f>
        <v>2017 Protocol (Non Wgt)</v>
      </c>
      <c r="D73" s="43"/>
      <c r="E73" s="44"/>
      <c r="F73" s="42"/>
      <c r="G73" s="44"/>
      <c r="H73" s="42"/>
      <c r="I73" s="42"/>
      <c r="J73" s="42"/>
      <c r="K73" s="42"/>
      <c r="L73" s="42"/>
      <c r="M73" s="42"/>
      <c r="N73" s="42"/>
      <c r="O73" s="42"/>
      <c r="P73" s="42"/>
    </row>
    <row r="74" spans="1:17">
      <c r="A74" s="41"/>
      <c r="B74" s="45"/>
      <c r="C74" s="42" t="str">
        <f>[2]Inputs!C6</f>
        <v>12 Months Ended Dec 2018</v>
      </c>
      <c r="D74" s="43"/>
      <c r="E74" s="44"/>
      <c r="F74" s="42"/>
      <c r="G74" s="44"/>
      <c r="H74" s="42"/>
      <c r="I74" s="42"/>
      <c r="J74" s="42"/>
      <c r="K74" s="42"/>
      <c r="L74" s="42"/>
      <c r="M74" s="42"/>
      <c r="N74" s="42"/>
      <c r="O74" s="42"/>
      <c r="P74" s="42"/>
    </row>
    <row r="75" spans="1:17">
      <c r="A75" s="41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7">
      <c r="A76" s="41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17">
      <c r="A77" s="41"/>
      <c r="B77" s="29"/>
      <c r="C77" s="47" t="s">
        <v>2</v>
      </c>
      <c r="D77" s="48" t="s">
        <v>3</v>
      </c>
      <c r="E77" s="47" t="s">
        <v>4</v>
      </c>
      <c r="F77" s="47" t="s">
        <v>5</v>
      </c>
      <c r="G77" s="47" t="s">
        <v>6</v>
      </c>
      <c r="H77" s="47" t="s">
        <v>7</v>
      </c>
      <c r="I77" s="47" t="s">
        <v>8</v>
      </c>
      <c r="J77" s="47" t="s">
        <v>9</v>
      </c>
      <c r="K77" s="47" t="s">
        <v>10</v>
      </c>
      <c r="L77" s="47" t="s">
        <v>11</v>
      </c>
      <c r="M77" s="47" t="s">
        <v>12</v>
      </c>
      <c r="N77" s="47" t="s">
        <v>13</v>
      </c>
      <c r="O77" s="47" t="s">
        <v>14</v>
      </c>
      <c r="P77" s="47" t="s">
        <v>15</v>
      </c>
      <c r="Q77" s="47"/>
    </row>
    <row r="78" spans="1:17">
      <c r="A78" s="41"/>
      <c r="B78" s="29"/>
      <c r="C78" s="29"/>
      <c r="D78" s="27"/>
      <c r="E78" s="47"/>
      <c r="F78" s="49"/>
      <c r="G78" s="41"/>
      <c r="H78" s="41"/>
      <c r="I78" s="41"/>
      <c r="J78" s="41"/>
      <c r="K78" s="49"/>
      <c r="L78" s="41"/>
      <c r="M78" s="41"/>
      <c r="N78" s="41"/>
      <c r="O78" s="46"/>
      <c r="P78" s="46"/>
      <c r="Q78" s="50" t="s">
        <v>16</v>
      </c>
    </row>
    <row r="79" spans="1:17" ht="38.25">
      <c r="A79" s="41"/>
      <c r="B79" s="51"/>
      <c r="C79" s="52" t="s">
        <v>17</v>
      </c>
      <c r="D79" s="53"/>
      <c r="E79" s="17" t="str">
        <f>'[2]P+T+D+R+M'!H$10</f>
        <v>Utah
Jurisdiction
Normalized</v>
      </c>
      <c r="F79" s="17" t="str">
        <f>'[2]P+T+D+R+M'!I$10</f>
        <v>Residential
Sch 1</v>
      </c>
      <c r="G79" s="17" t="str">
        <f>'[2]P+T+D+R+M'!J$10</f>
        <v>General
Large Dist.
Sch 6</v>
      </c>
      <c r="H79" s="17" t="str">
        <f>'[2]P+T+D+R+M'!K$10</f>
        <v>General
+1 MW
Sch 8</v>
      </c>
      <c r="I79" s="17" t="str">
        <f>'[2]P+T+D+R+M'!L$10</f>
        <v>Street &amp; Area
Lighting
Sch. 7,11,12</v>
      </c>
      <c r="J79" s="17" t="str">
        <f>'[2]P+T+D+R+M'!M$10</f>
        <v>General
Trans
Sch 9</v>
      </c>
      <c r="K79" s="17" t="str">
        <f>'[2]P+T+D+R+M'!N$10</f>
        <v>Irrigation
Sch 10</v>
      </c>
      <c r="L79" s="17" t="str">
        <f>'[2]P+T+D+R+M'!O$10</f>
        <v>Traffic
Signals
Sch 15</v>
      </c>
      <c r="M79" s="17" t="str">
        <f>'[2]P+T+D+R+M'!P$10</f>
        <v>Outdoor
Lighting
Sch 15</v>
      </c>
      <c r="N79" s="17" t="str">
        <f>'[2]P+T+D+R+M'!Q$10</f>
        <v>General
Small Dist.
Sch 23</v>
      </c>
      <c r="O79" s="17" t="str">
        <f>'[2]P+T+D+R+M'!R$10</f>
        <v>Industrial
Cust 1</v>
      </c>
      <c r="P79" s="17" t="str">
        <f>'[2]P+T+D+R+M'!S$10</f>
        <v>Industrial
Cust 2</v>
      </c>
      <c r="Q79" s="54">
        <f>ROUND(SUM(Q84:Q138),0)</f>
        <v>0</v>
      </c>
    </row>
    <row r="80" spans="1:17">
      <c r="A80" s="41"/>
      <c r="B80" s="51"/>
      <c r="C80" s="52"/>
      <c r="D80" s="53"/>
      <c r="E80" s="52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30"/>
    </row>
    <row r="81" spans="1:17">
      <c r="A81" s="41"/>
      <c r="B81" s="51"/>
      <c r="C81" s="2" t="s">
        <v>18</v>
      </c>
      <c r="D81" s="53"/>
      <c r="E81" s="47">
        <f>'[2]Production-Demand'!H12</f>
        <v>811435823.84058213</v>
      </c>
      <c r="F81" s="47">
        <f>'[2]Production-Demand'!I12</f>
        <v>305119265.83233124</v>
      </c>
      <c r="G81" s="47">
        <f>'[2]Production-Demand'!J12</f>
        <v>234934319.85599586</v>
      </c>
      <c r="H81" s="47">
        <f>'[2]Production-Demand'!K12</f>
        <v>63761536.221300215</v>
      </c>
      <c r="I81" s="47">
        <f>'[2]Production-Demand'!L12</f>
        <v>1347640.0055590803</v>
      </c>
      <c r="J81" s="47">
        <f>'[2]Production-Demand'!M12</f>
        <v>116005469.92750427</v>
      </c>
      <c r="K81" s="47">
        <f>'[2]Production-Demand'!N12</f>
        <v>7294719.6211383315</v>
      </c>
      <c r="L81" s="47">
        <f>'[2]Production-Demand'!O12</f>
        <v>246562.09842469497</v>
      </c>
      <c r="M81" s="47">
        <f>'[2]Production-Demand'!P12</f>
        <v>225457.73468963613</v>
      </c>
      <c r="N81" s="47">
        <f>'[2]Production-Demand'!Q12</f>
        <v>56829268.207504198</v>
      </c>
      <c r="O81" s="47">
        <f>'[2]Production-Demand'!R12</f>
        <v>15190290.608047215</v>
      </c>
      <c r="P81" s="47">
        <f>'[2]Production-Demand'!S12</f>
        <v>10481293.728097338</v>
      </c>
      <c r="Q81" s="30"/>
    </row>
    <row r="82" spans="1:17">
      <c r="A82" s="41"/>
      <c r="B82" s="29"/>
      <c r="C82" s="29"/>
      <c r="D82" s="27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7">
      <c r="A83" s="41">
        <f>ROW()</f>
        <v>83</v>
      </c>
      <c r="B83" s="29"/>
      <c r="C83" s="29" t="s">
        <v>19</v>
      </c>
      <c r="D83" s="27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7">
      <c r="A84" s="41">
        <f>ROW()</f>
        <v>84</v>
      </c>
      <c r="B84" s="29"/>
      <c r="C84" s="29" t="s">
        <v>20</v>
      </c>
      <c r="D84" s="27"/>
      <c r="E84" s="49">
        <f t="shared" ref="E84:E92" si="22">SUM(F84:P84)</f>
        <v>371038255.20059574</v>
      </c>
      <c r="F84" s="29">
        <f>'[2]Production-Demand'!I15</f>
        <v>136757485.76802185</v>
      </c>
      <c r="G84" s="29">
        <f>'[2]Production-Demand'!J15</f>
        <v>105554086.53440073</v>
      </c>
      <c r="H84" s="29">
        <f>'[2]Production-Demand'!K15</f>
        <v>29306827.760955527</v>
      </c>
      <c r="I84" s="29">
        <f>'[2]Production-Demand'!L15</f>
        <v>234572.57839432298</v>
      </c>
      <c r="J84" s="29">
        <f>'[2]Production-Demand'!M15</f>
        <v>58893349.863728009</v>
      </c>
      <c r="K84" s="29">
        <f>'[2]Production-Demand'!N15</f>
        <v>3422336.0731898574</v>
      </c>
      <c r="L84" s="29">
        <f>'[2]Production-Demand'!O15</f>
        <v>97343.031835312038</v>
      </c>
      <c r="M84" s="29">
        <f>'[2]Production-Demand'!P15</f>
        <v>64428.82517931125</v>
      </c>
      <c r="N84" s="29">
        <f>'[2]Production-Demand'!Q15</f>
        <v>23435498.913323801</v>
      </c>
      <c r="O84" s="29">
        <f>'[2]Production-Demand'!R15</f>
        <v>8348246.9337627264</v>
      </c>
      <c r="P84" s="29">
        <f>'[2]Production-Demand'!S15</f>
        <v>4924078.9178043008</v>
      </c>
      <c r="Q84" s="39">
        <f t="shared" ref="Q84:Q92" si="23">ROUND(SUM(F84:P84)-E84,0)</f>
        <v>0</v>
      </c>
    </row>
    <row r="85" spans="1:17">
      <c r="A85" s="41">
        <f>ROW()</f>
        <v>85</v>
      </c>
      <c r="B85" s="29"/>
      <c r="C85" s="29" t="s">
        <v>21</v>
      </c>
      <c r="D85" s="27"/>
      <c r="E85" s="49">
        <f t="shared" si="22"/>
        <v>135182702.28374353</v>
      </c>
      <c r="F85" s="29">
        <f>'[2]Production-Demand'!I16</f>
        <v>49803352.294663906</v>
      </c>
      <c r="G85" s="29">
        <f>'[2]Production-Demand'!J16</f>
        <v>38470396.297998816</v>
      </c>
      <c r="H85" s="29">
        <f>'[2]Production-Demand'!K16</f>
        <v>10678369.530868897</v>
      </c>
      <c r="I85" s="29">
        <f>'[2]Production-Demand'!L16</f>
        <v>80619.780125303238</v>
      </c>
      <c r="J85" s="29">
        <f>'[2]Production-Demand'!M16</f>
        <v>21481368.707717728</v>
      </c>
      <c r="K85" s="29">
        <f>'[2]Production-Demand'!N16</f>
        <v>1243222.5019197378</v>
      </c>
      <c r="L85" s="29">
        <f>'[2]Production-Demand'!O16</f>
        <v>35317.997261172597</v>
      </c>
      <c r="M85" s="29">
        <f>'[2]Production-Demand'!P16</f>
        <v>23144.082419202219</v>
      </c>
      <c r="N85" s="29">
        <f>'[2]Production-Demand'!Q16</f>
        <v>8533518.757486498</v>
      </c>
      <c r="O85" s="29">
        <f>'[2]Production-Demand'!R16</f>
        <v>3046059.5674119908</v>
      </c>
      <c r="P85" s="29">
        <f>'[2]Production-Demand'!S16</f>
        <v>1787332.7658702736</v>
      </c>
      <c r="Q85" s="39">
        <f t="shared" si="23"/>
        <v>0</v>
      </c>
    </row>
    <row r="86" spans="1:17">
      <c r="A86" s="41">
        <f>ROW()</f>
        <v>86</v>
      </c>
      <c r="B86" s="29"/>
      <c r="C86" s="29" t="s">
        <v>22</v>
      </c>
      <c r="D86" s="27"/>
      <c r="E86" s="49">
        <f t="shared" si="22"/>
        <v>149439343.66033074</v>
      </c>
      <c r="F86" s="29">
        <f>'[2]Production-Demand'!I17</f>
        <v>58842899.778996184</v>
      </c>
      <c r="G86" s="29">
        <f>'[2]Production-Demand'!J17</f>
        <v>40963959.21775277</v>
      </c>
      <c r="H86" s="29">
        <f>'[2]Production-Demand'!K17</f>
        <v>11336949.021867489</v>
      </c>
      <c r="I86" s="29">
        <f>'[2]Production-Demand'!L17</f>
        <v>899042.03413365746</v>
      </c>
      <c r="J86" s="29">
        <f>'[2]Production-Demand'!M17</f>
        <v>20701033.136328664</v>
      </c>
      <c r="K86" s="29">
        <f>'[2]Production-Demand'!N17</f>
        <v>1647713.653149656</v>
      </c>
      <c r="L86" s="29">
        <f>'[2]Production-Demand'!O17</f>
        <v>52380.903481126821</v>
      </c>
      <c r="M86" s="29">
        <f>'[2]Production-Demand'!P17</f>
        <v>44644.230140766784</v>
      </c>
      <c r="N86" s="29">
        <f>'[2]Production-Demand'!Q17</f>
        <v>9909223.3282094188</v>
      </c>
      <c r="O86" s="29">
        <f>'[2]Production-Demand'!R17</f>
        <v>2876652.1960127708</v>
      </c>
      <c r="P86" s="29">
        <f>'[2]Production-Demand'!S17</f>
        <v>2164846.1602582377</v>
      </c>
      <c r="Q86" s="39">
        <f t="shared" si="23"/>
        <v>0</v>
      </c>
    </row>
    <row r="87" spans="1:17">
      <c r="A87" s="41">
        <f>ROW()</f>
        <v>87</v>
      </c>
      <c r="B87" s="29"/>
      <c r="C87" s="29" t="s">
        <v>23</v>
      </c>
      <c r="D87" s="27"/>
      <c r="E87" s="49">
        <f t="shared" si="22"/>
        <v>26193609.56573284</v>
      </c>
      <c r="F87" s="29">
        <f>'[2]Production-Demand'!I18</f>
        <v>9135113.2309591826</v>
      </c>
      <c r="G87" s="29">
        <f>'[2]Production-Demand'!J18</f>
        <v>7409762.2115625227</v>
      </c>
      <c r="H87" s="29">
        <f>'[2]Production-Demand'!K18</f>
        <v>2143994.1544058835</v>
      </c>
      <c r="I87" s="29">
        <f>'[2]Production-Demand'!L18</f>
        <v>35688.076090535913</v>
      </c>
      <c r="J87" s="29">
        <f>'[2]Production-Demand'!M18</f>
        <v>4444057.3924656315</v>
      </c>
      <c r="K87" s="29">
        <f>'[2]Production-Demand'!N18</f>
        <v>260467.57130743284</v>
      </c>
      <c r="L87" s="29">
        <f>'[2]Production-Demand'!O18</f>
        <v>7415.1844267576207</v>
      </c>
      <c r="M87" s="29">
        <f>'[2]Production-Demand'!P18</f>
        <v>8441.7641038327693</v>
      </c>
      <c r="N87" s="29">
        <f>'[2]Production-Demand'!Q18</f>
        <v>1645969.4307861649</v>
      </c>
      <c r="O87" s="29">
        <f>'[2]Production-Demand'!R18</f>
        <v>618162.94624744228</v>
      </c>
      <c r="P87" s="29">
        <f>'[2]Production-Demand'!S18</f>
        <v>484537.60337744647</v>
      </c>
      <c r="Q87" s="39">
        <f t="shared" si="23"/>
        <v>0</v>
      </c>
    </row>
    <row r="88" spans="1:17">
      <c r="A88" s="41">
        <f>ROW()</f>
        <v>88</v>
      </c>
      <c r="B88" s="29"/>
      <c r="C88" s="29" t="s">
        <v>24</v>
      </c>
      <c r="D88" s="27"/>
      <c r="E88" s="49">
        <f t="shared" si="22"/>
        <v>25967907.901975576</v>
      </c>
      <c r="F88" s="29">
        <f>'[2]Production-Demand'!I19</f>
        <v>9380519.4038593881</v>
      </c>
      <c r="G88" s="29">
        <f>'[2]Production-Demand'!J19</f>
        <v>8458439.426542826</v>
      </c>
      <c r="H88" s="29">
        <f>'[2]Production-Demand'!K19</f>
        <v>2173130.1626265319</v>
      </c>
      <c r="I88" s="29">
        <f>'[2]Production-Demand'!L19</f>
        <v>49078.380055223541</v>
      </c>
      <c r="J88" s="29">
        <f>'[2]Production-Demand'!M19</f>
        <v>2514760.2913778103</v>
      </c>
      <c r="K88" s="29">
        <f>'[2]Production-Demand'!N19</f>
        <v>173214.56656725361</v>
      </c>
      <c r="L88" s="29">
        <f>'[2]Production-Demand'!O19</f>
        <v>11683.121579941522</v>
      </c>
      <c r="M88" s="29">
        <f>'[2]Production-Demand'!P19</f>
        <v>22811.693928580251</v>
      </c>
      <c r="N88" s="29">
        <f>'[2]Production-Demand'!Q19</f>
        <v>2655315.0896158577</v>
      </c>
      <c r="O88" s="29">
        <f>'[2]Production-Demand'!R19</f>
        <v>101274.86050557112</v>
      </c>
      <c r="P88" s="29">
        <f>'[2]Production-Demand'!S19</f>
        <v>427680.90531659592</v>
      </c>
      <c r="Q88" s="39">
        <f t="shared" si="23"/>
        <v>0</v>
      </c>
    </row>
    <row r="89" spans="1:17">
      <c r="A89" s="41">
        <f>ROW()</f>
        <v>89</v>
      </c>
      <c r="B89" s="29"/>
      <c r="C89" s="29" t="s">
        <v>25</v>
      </c>
      <c r="D89" s="27"/>
      <c r="E89" s="49">
        <f t="shared" si="22"/>
        <v>9512334.9235783871</v>
      </c>
      <c r="F89" s="29">
        <f>'[2]Production-Demand'!I20</f>
        <v>3463894.99805377</v>
      </c>
      <c r="G89" s="29">
        <f>'[2]Production-Demand'!J20</f>
        <v>2949148.4059631205</v>
      </c>
      <c r="H89" s="29">
        <f>'[2]Production-Demand'!K20</f>
        <v>778762.31304584595</v>
      </c>
      <c r="I89" s="29">
        <f>'[2]Production-Demand'!L20</f>
        <v>13216.945082612832</v>
      </c>
      <c r="J89" s="29">
        <f>'[2]Production-Demand'!M20</f>
        <v>1145669.0382946946</v>
      </c>
      <c r="K89" s="29">
        <f>'[2]Production-Demand'!N20</f>
        <v>72562.061783755853</v>
      </c>
      <c r="L89" s="29">
        <f>'[2]Production-Demand'!O20</f>
        <v>3592.8175042997809</v>
      </c>
      <c r="M89" s="29">
        <f>'[2]Production-Demand'!P20</f>
        <v>5775.3941698478466</v>
      </c>
      <c r="N89" s="29">
        <f>'[2]Production-Demand'!Q20</f>
        <v>830609.98561684205</v>
      </c>
      <c r="O89" s="29">
        <f>'[2]Production-Demand'!R20</f>
        <v>104671.33660209453</v>
      </c>
      <c r="P89" s="29">
        <f>'[2]Production-Demand'!S20</f>
        <v>144431.62746150198</v>
      </c>
      <c r="Q89" s="39">
        <f t="shared" si="23"/>
        <v>0</v>
      </c>
    </row>
    <row r="90" spans="1:17">
      <c r="A90" s="41">
        <f>ROW()</f>
        <v>90</v>
      </c>
      <c r="B90" s="29"/>
      <c r="C90" s="29" t="s">
        <v>26</v>
      </c>
      <c r="D90" s="27"/>
      <c r="E90" s="49">
        <f t="shared" si="22"/>
        <v>-63382085.637437746</v>
      </c>
      <c r="F90" s="29">
        <f>'[2]Production-Demand'!I21</f>
        <v>-22104724.729111478</v>
      </c>
      <c r="G90" s="29">
        <f>'[2]Production-Demand'!J21</f>
        <v>-17929800.086075548</v>
      </c>
      <c r="H90" s="29">
        <f>'[2]Production-Demand'!K21</f>
        <v>-5187937.9495102335</v>
      </c>
      <c r="I90" s="29">
        <f>'[2]Production-Demand'!L21</f>
        <v>-86356.356856022205</v>
      </c>
      <c r="J90" s="29">
        <f>'[2]Production-Demand'!M21</f>
        <v>-10753524.653411562</v>
      </c>
      <c r="K90" s="29">
        <f>'[2]Production-Demand'!N21</f>
        <v>-630267.3890344844</v>
      </c>
      <c r="L90" s="29">
        <f>'[2]Production-Demand'!O21</f>
        <v>-17942.920511764794</v>
      </c>
      <c r="M90" s="29">
        <f>'[2]Production-Demand'!P21</f>
        <v>-20426.990561092869</v>
      </c>
      <c r="N90" s="29">
        <f>'[2]Production-Demand'!Q21</f>
        <v>-3982840.7443002444</v>
      </c>
      <c r="O90" s="29">
        <f>'[2]Production-Demand'!R21</f>
        <v>-1495802.1229805271</v>
      </c>
      <c r="P90" s="29">
        <f>'[2]Production-Demand'!S21</f>
        <v>-1172461.6950847851</v>
      </c>
      <c r="Q90" s="39">
        <f t="shared" si="23"/>
        <v>0</v>
      </c>
    </row>
    <row r="91" spans="1:17">
      <c r="A91" s="41">
        <f>ROW()</f>
        <v>91</v>
      </c>
      <c r="B91" s="29"/>
      <c r="C91" s="29" t="s">
        <v>27</v>
      </c>
      <c r="E91" s="49">
        <f t="shared" si="22"/>
        <v>-966994.30027474184</v>
      </c>
      <c r="F91" s="29">
        <f>'[2]Production-Demand'!I22</f>
        <v>-337242.65472209913</v>
      </c>
      <c r="G91" s="29">
        <f>'[2]Production-Demand'!J22</f>
        <v>-273547.55391734262</v>
      </c>
      <c r="H91" s="29">
        <f>'[2]Production-Demand'!K22</f>
        <v>-79150.226391291566</v>
      </c>
      <c r="I91" s="29">
        <f>'[2]Production-Demand'!L22</f>
        <v>-1317.5032666160917</v>
      </c>
      <c r="J91" s="29">
        <f>'[2]Production-Demand'!M22</f>
        <v>-164062.08383857258</v>
      </c>
      <c r="K91" s="29">
        <f>'[2]Production-Demand'!N22</f>
        <v>-9615.7292193205867</v>
      </c>
      <c r="L91" s="29">
        <f>'[2]Production-Demand'!O22</f>
        <v>-273.74772683262432</v>
      </c>
      <c r="M91" s="29">
        <f>'[2]Production-Demand'!P22</f>
        <v>-311.6461575173447</v>
      </c>
      <c r="N91" s="29">
        <f>'[2]Production-Demand'!Q22</f>
        <v>-60764.556102985967</v>
      </c>
      <c r="O91" s="29">
        <f>'[2]Production-Demand'!R22</f>
        <v>-22820.835141572989</v>
      </c>
      <c r="P91" s="29">
        <f>'[2]Production-Demand'!S22</f>
        <v>-17887.763790590252</v>
      </c>
      <c r="Q91" s="39">
        <f t="shared" si="23"/>
        <v>0</v>
      </c>
    </row>
    <row r="92" spans="1:17">
      <c r="A92" s="41">
        <f>ROW()</f>
        <v>92</v>
      </c>
      <c r="B92" s="29"/>
      <c r="C92" s="29" t="s">
        <v>28</v>
      </c>
      <c r="E92" s="49">
        <f t="shared" si="22"/>
        <v>-82183.437843450316</v>
      </c>
      <c r="F92" s="29">
        <f>'[2]Production-Demand'!I23</f>
        <v>-30310.380390973642</v>
      </c>
      <c r="G92" s="29">
        <f>'[2]Production-Demand'!J23</f>
        <v>-23390.663396951935</v>
      </c>
      <c r="H92" s="29">
        <f>'[2]Production-Demand'!K23</f>
        <v>-6487.081548841752</v>
      </c>
      <c r="I92" s="29">
        <f>'[2]Production-Demand'!L23</f>
        <v>-47.73660161383215</v>
      </c>
      <c r="J92" s="29">
        <f>'[2]Production-Demand'!M23</f>
        <v>-13041.517292340923</v>
      </c>
      <c r="K92" s="29">
        <f>'[2]Production-Demand'!N23</f>
        <v>-754.56313251419976</v>
      </c>
      <c r="L92" s="29">
        <f>'[2]Production-Demand'!O23</f>
        <v>-21.435034024740752</v>
      </c>
      <c r="M92" s="29">
        <f>'[2]Production-Demand'!P23</f>
        <v>-13.818969359456476</v>
      </c>
      <c r="N92" s="29">
        <f>'[2]Production-Demand'!Q23</f>
        <v>-5188.3864597377442</v>
      </c>
      <c r="O92" s="29">
        <f>'[2]Production-Demand'!R23</f>
        <v>-1850.0488315439368</v>
      </c>
      <c r="P92" s="29">
        <f>'[2]Production-Demand'!S23</f>
        <v>-1077.8061855481408</v>
      </c>
      <c r="Q92" s="39">
        <f t="shared" si="23"/>
        <v>0</v>
      </c>
    </row>
    <row r="93" spans="1:17">
      <c r="A93" s="41">
        <f>ROW()</f>
        <v>93</v>
      </c>
      <c r="B93" s="29"/>
      <c r="D93" s="27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1:17">
      <c r="A94" s="41">
        <f>ROW()</f>
        <v>94</v>
      </c>
      <c r="B94" s="29"/>
      <c r="C94" s="29" t="s">
        <v>29</v>
      </c>
      <c r="D94" s="27"/>
      <c r="E94" s="55">
        <f t="shared" ref="E94:P94" si="24">SUM(E84:E92)</f>
        <v>652902890.16040099</v>
      </c>
      <c r="F94" s="55">
        <f t="shared" si="24"/>
        <v>244910987.71032974</v>
      </c>
      <c r="G94" s="55">
        <f t="shared" si="24"/>
        <v>185579053.79083091</v>
      </c>
      <c r="H94" s="55">
        <f t="shared" si="24"/>
        <v>51144457.686319813</v>
      </c>
      <c r="I94" s="55">
        <f t="shared" si="24"/>
        <v>1224496.1971574037</v>
      </c>
      <c r="J94" s="55">
        <f t="shared" si="24"/>
        <v>98249610.175370067</v>
      </c>
      <c r="K94" s="55">
        <f t="shared" si="24"/>
        <v>6178878.7465313748</v>
      </c>
      <c r="L94" s="55">
        <f t="shared" si="24"/>
        <v>189494.95281598825</v>
      </c>
      <c r="M94" s="55">
        <f t="shared" si="24"/>
        <v>148493.53425357147</v>
      </c>
      <c r="N94" s="55">
        <f t="shared" si="24"/>
        <v>42961341.818175606</v>
      </c>
      <c r="O94" s="55">
        <f t="shared" si="24"/>
        <v>13574594.83358895</v>
      </c>
      <c r="P94" s="55">
        <f t="shared" si="24"/>
        <v>8741480.715027431</v>
      </c>
      <c r="Q94" s="39">
        <f>ROUND(SUM(F94:P94)-E94,0)</f>
        <v>0</v>
      </c>
    </row>
    <row r="95" spans="1:17">
      <c r="A95" s="41">
        <f>ROW()</f>
        <v>95</v>
      </c>
      <c r="B95" s="29"/>
      <c r="C95" s="29"/>
      <c r="D95" s="27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7">
      <c r="A96" s="41">
        <f>ROW()</f>
        <v>96</v>
      </c>
      <c r="B96" s="29"/>
      <c r="C96" s="29"/>
      <c r="D96" s="27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7">
      <c r="A97" s="41">
        <f>ROW()</f>
        <v>97</v>
      </c>
      <c r="B97" s="29"/>
      <c r="C97" s="29" t="s">
        <v>31</v>
      </c>
      <c r="D97" s="27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7">
      <c r="A98" s="41">
        <f>ROW()</f>
        <v>98</v>
      </c>
      <c r="B98" s="29"/>
      <c r="C98" s="29" t="s">
        <v>32</v>
      </c>
      <c r="D98" s="27"/>
      <c r="E98" s="49">
        <f t="shared" ref="E98:E108" si="25">SUM(F98:P98)</f>
        <v>4301779554.6198978</v>
      </c>
      <c r="F98" s="29">
        <f>'[2]Production-Demand'!I31</f>
        <v>1582844402.209234</v>
      </c>
      <c r="G98" s="29">
        <f>'[2]Production-Demand'!J31</f>
        <v>1224030750.9049339</v>
      </c>
      <c r="H98" s="29">
        <f>'[2]Production-Demand'!K31</f>
        <v>340096988.88330102</v>
      </c>
      <c r="I98" s="29">
        <f>'[2]Production-Demand'!L31</f>
        <v>2643216.5024893144</v>
      </c>
      <c r="J98" s="29">
        <f>'[2]Production-Demand'!M31</f>
        <v>684672645.07859743</v>
      </c>
      <c r="K98" s="29">
        <f>'[2]Production-Demand'!N31</f>
        <v>39637704.955069453</v>
      </c>
      <c r="L98" s="29">
        <f>'[2]Production-Demand'!O31</f>
        <v>1126100.8751020289</v>
      </c>
      <c r="M98" s="29">
        <f>'[2]Production-Demand'!P31</f>
        <v>751805.40886059904</v>
      </c>
      <c r="N98" s="29">
        <f>'[2]Production-Demand'!Q31</f>
        <v>271523517.33633679</v>
      </c>
      <c r="O98" s="29">
        <f>'[2]Production-Demand'!R31</f>
        <v>97040268.100725636</v>
      </c>
      <c r="P98" s="29">
        <f>'[2]Production-Demand'!S31</f>
        <v>57412154.365247868</v>
      </c>
      <c r="Q98" s="39">
        <f t="shared" ref="Q98:Q108" si="26">ROUND(SUM(F98:P98)-E98,0)</f>
        <v>0</v>
      </c>
    </row>
    <row r="99" spans="1:17">
      <c r="A99" s="41">
        <f>ROW()</f>
        <v>99</v>
      </c>
      <c r="B99" s="29"/>
      <c r="C99" s="29" t="s">
        <v>33</v>
      </c>
      <c r="D99" s="27"/>
      <c r="E99" s="49">
        <f t="shared" si="25"/>
        <v>0</v>
      </c>
      <c r="F99" s="29">
        <f>'[2]Production-Demand'!I32</f>
        <v>0</v>
      </c>
      <c r="G99" s="29">
        <f>'[2]Production-Demand'!J32</f>
        <v>0</v>
      </c>
      <c r="H99" s="29">
        <f>'[2]Production-Demand'!K32</f>
        <v>0</v>
      </c>
      <c r="I99" s="29">
        <f>'[2]Production-Demand'!L32</f>
        <v>0</v>
      </c>
      <c r="J99" s="29">
        <f>'[2]Production-Demand'!M32</f>
        <v>0</v>
      </c>
      <c r="K99" s="29">
        <f>'[2]Production-Demand'!N32</f>
        <v>0</v>
      </c>
      <c r="L99" s="29">
        <f>'[2]Production-Demand'!O32</f>
        <v>0</v>
      </c>
      <c r="M99" s="29">
        <f>'[2]Production-Demand'!P32</f>
        <v>0</v>
      </c>
      <c r="N99" s="29">
        <f>'[2]Production-Demand'!Q32</f>
        <v>0</v>
      </c>
      <c r="O99" s="29">
        <f>'[2]Production-Demand'!R32</f>
        <v>0</v>
      </c>
      <c r="P99" s="29">
        <f>'[2]Production-Demand'!S32</f>
        <v>0</v>
      </c>
      <c r="Q99" s="39">
        <f t="shared" si="26"/>
        <v>0</v>
      </c>
    </row>
    <row r="100" spans="1:17">
      <c r="A100" s="41">
        <f>ROW()</f>
        <v>100</v>
      </c>
      <c r="B100" s="29"/>
      <c r="C100" s="29" t="s">
        <v>34</v>
      </c>
      <c r="D100" s="27"/>
      <c r="E100" s="49">
        <f t="shared" si="25"/>
        <v>14989130.818169659</v>
      </c>
      <c r="F100" s="29">
        <f>'[2]Production-Demand'!I33</f>
        <v>5529380.2884188909</v>
      </c>
      <c r="G100" s="29">
        <f>'[2]Production-Demand'!J33</f>
        <v>4266238.3805327192</v>
      </c>
      <c r="H100" s="29">
        <f>'[2]Production-Demand'!K33</f>
        <v>1182982.6034268546</v>
      </c>
      <c r="I100" s="29">
        <f>'[2]Production-Demand'!L33</f>
        <v>8660.4327169466815</v>
      </c>
      <c r="J100" s="29">
        <f>'[2]Production-Demand'!M33</f>
        <v>2377945.8478143113</v>
      </c>
      <c r="K100" s="29">
        <f>'[2]Production-Demand'!N33</f>
        <v>137576.9654869014</v>
      </c>
      <c r="L100" s="29">
        <f>'[2]Production-Demand'!O33</f>
        <v>3908.1446423070338</v>
      </c>
      <c r="M100" s="29">
        <f>'[2]Production-Demand'!P33</f>
        <v>2511.3142466951986</v>
      </c>
      <c r="N100" s="29">
        <f>'[2]Production-Demand'!Q33</f>
        <v>946308.14530213084</v>
      </c>
      <c r="O100" s="29">
        <f>'[2]Production-Demand'!R33</f>
        <v>337359.1150208984</v>
      </c>
      <c r="P100" s="29">
        <f>'[2]Production-Demand'!S33</f>
        <v>196259.58056100027</v>
      </c>
      <c r="Q100" s="39">
        <f t="shared" si="26"/>
        <v>0</v>
      </c>
    </row>
    <row r="101" spans="1:17">
      <c r="A101" s="41">
        <f>ROW()</f>
        <v>101</v>
      </c>
      <c r="B101" s="29"/>
      <c r="C101" s="2" t="s">
        <v>35</v>
      </c>
      <c r="D101" s="27"/>
      <c r="E101" s="49">
        <f t="shared" si="25"/>
        <v>0</v>
      </c>
      <c r="F101" s="29">
        <f>'[2]Production-Demand'!I34</f>
        <v>0</v>
      </c>
      <c r="G101" s="29">
        <f>'[2]Production-Demand'!J34</f>
        <v>0</v>
      </c>
      <c r="H101" s="29">
        <f>'[2]Production-Demand'!K34</f>
        <v>0</v>
      </c>
      <c r="I101" s="29">
        <f>'[2]Production-Demand'!L34</f>
        <v>0</v>
      </c>
      <c r="J101" s="29">
        <f>'[2]Production-Demand'!M34</f>
        <v>0</v>
      </c>
      <c r="K101" s="29">
        <f>'[2]Production-Demand'!N34</f>
        <v>0</v>
      </c>
      <c r="L101" s="29">
        <f>'[2]Production-Demand'!O34</f>
        <v>0</v>
      </c>
      <c r="M101" s="29">
        <f>'[2]Production-Demand'!P34</f>
        <v>0</v>
      </c>
      <c r="N101" s="29">
        <f>'[2]Production-Demand'!Q34</f>
        <v>0</v>
      </c>
      <c r="O101" s="29">
        <f>'[2]Production-Demand'!R34</f>
        <v>0</v>
      </c>
      <c r="P101" s="29">
        <f>'[2]Production-Demand'!S34</f>
        <v>0</v>
      </c>
      <c r="Q101" s="39">
        <f t="shared" si="26"/>
        <v>0</v>
      </c>
    </row>
    <row r="102" spans="1:17">
      <c r="A102" s="41">
        <f>ROW()</f>
        <v>102</v>
      </c>
      <c r="B102" s="29"/>
      <c r="C102" s="29" t="s">
        <v>36</v>
      </c>
      <c r="D102" s="27"/>
      <c r="E102" s="49">
        <f t="shared" si="25"/>
        <v>5057753.7594578071</v>
      </c>
      <c r="F102" s="29">
        <f>'[2]Production-Demand'!I35</f>
        <v>1779029.1914909305</v>
      </c>
      <c r="G102" s="29">
        <f>'[2]Production-Demand'!J35</f>
        <v>1432033.8885878131</v>
      </c>
      <c r="H102" s="29">
        <f>'[2]Production-Demand'!K35</f>
        <v>411783.65862978657</v>
      </c>
      <c r="I102" s="29">
        <f>'[2]Production-Demand'!L35</f>
        <v>6299.9925087502543</v>
      </c>
      <c r="J102" s="29">
        <f>'[2]Production-Demand'!M35</f>
        <v>849887.48711094656</v>
      </c>
      <c r="K102" s="29">
        <f>'[2]Production-Demand'!N35</f>
        <v>49721.077947751321</v>
      </c>
      <c r="L102" s="29">
        <f>'[2]Production-Demand'!O35</f>
        <v>1414.8622161955477</v>
      </c>
      <c r="M102" s="29">
        <f>'[2]Production-Demand'!P35</f>
        <v>1512.8457616105388</v>
      </c>
      <c r="N102" s="29">
        <f>'[2]Production-Demand'!Q35</f>
        <v>318014.41870782914</v>
      </c>
      <c r="O102" s="29">
        <f>'[2]Production-Demand'!R35</f>
        <v>118555.79900479998</v>
      </c>
      <c r="P102" s="29">
        <f>'[2]Production-Demand'!S35</f>
        <v>89500.53749139393</v>
      </c>
      <c r="Q102" s="39">
        <f t="shared" si="26"/>
        <v>0</v>
      </c>
    </row>
    <row r="103" spans="1:17">
      <c r="A103" s="41">
        <f>ROW()</f>
        <v>103</v>
      </c>
      <c r="B103" s="29"/>
      <c r="C103" s="29" t="s">
        <v>37</v>
      </c>
      <c r="D103" s="27"/>
      <c r="E103" s="49">
        <f t="shared" si="25"/>
        <v>0</v>
      </c>
      <c r="F103" s="29">
        <f>'[2]Production-Demand'!I36</f>
        <v>0</v>
      </c>
      <c r="G103" s="29">
        <f>'[2]Production-Demand'!J36</f>
        <v>0</v>
      </c>
      <c r="H103" s="29">
        <f>'[2]Production-Demand'!K36</f>
        <v>0</v>
      </c>
      <c r="I103" s="29">
        <f>'[2]Production-Demand'!L36</f>
        <v>0</v>
      </c>
      <c r="J103" s="29">
        <f>'[2]Production-Demand'!M36</f>
        <v>0</v>
      </c>
      <c r="K103" s="29">
        <f>'[2]Production-Demand'!N36</f>
        <v>0</v>
      </c>
      <c r="L103" s="29">
        <f>'[2]Production-Demand'!O36</f>
        <v>0</v>
      </c>
      <c r="M103" s="29">
        <f>'[2]Production-Demand'!P36</f>
        <v>0</v>
      </c>
      <c r="N103" s="29">
        <f>'[2]Production-Demand'!Q36</f>
        <v>0</v>
      </c>
      <c r="O103" s="29">
        <f>'[2]Production-Demand'!R36</f>
        <v>0</v>
      </c>
      <c r="P103" s="29">
        <f>'[2]Production-Demand'!S36</f>
        <v>0</v>
      </c>
      <c r="Q103" s="39">
        <f t="shared" si="26"/>
        <v>0</v>
      </c>
    </row>
    <row r="104" spans="1:17">
      <c r="A104" s="41">
        <f>ROW()</f>
        <v>104</v>
      </c>
      <c r="B104" s="29"/>
      <c r="C104" s="29" t="s">
        <v>38</v>
      </c>
      <c r="D104" s="27"/>
      <c r="E104" s="49">
        <f t="shared" si="25"/>
        <v>67423489.82824111</v>
      </c>
      <c r="F104" s="29">
        <f>'[2]Production-Demand'!I37</f>
        <v>23711805.428915456</v>
      </c>
      <c r="G104" s="29">
        <f>'[2]Production-Demand'!J37</f>
        <v>19089699.552490048</v>
      </c>
      <c r="H104" s="29">
        <f>'[2]Production-Demand'!K37</f>
        <v>5489943.513123652</v>
      </c>
      <c r="I104" s="29">
        <f>'[2]Production-Demand'!L37</f>
        <v>84136.513868911497</v>
      </c>
      <c r="J104" s="29">
        <f>'[2]Production-Demand'!M37</f>
        <v>11331763.485025762</v>
      </c>
      <c r="K104" s="29">
        <f>'[2]Production-Demand'!N37</f>
        <v>662967.18617431936</v>
      </c>
      <c r="L104" s="29">
        <f>'[2]Production-Demand'!O37</f>
        <v>18865.487005890929</v>
      </c>
      <c r="M104" s="29">
        <f>'[2]Production-Demand'!P37</f>
        <v>20197.481196091736</v>
      </c>
      <c r="N104" s="29">
        <f>'[2]Production-Demand'!Q37</f>
        <v>4239301.8197081313</v>
      </c>
      <c r="O104" s="29">
        <f>'[2]Production-Demand'!R37</f>
        <v>1580647.9288562662</v>
      </c>
      <c r="P104" s="29">
        <f>'[2]Production-Demand'!S37</f>
        <v>1194161.4318765774</v>
      </c>
      <c r="Q104" s="39">
        <f t="shared" si="26"/>
        <v>0</v>
      </c>
    </row>
    <row r="105" spans="1:17">
      <c r="A105" s="41">
        <f>ROW()</f>
        <v>105</v>
      </c>
      <c r="B105" s="29"/>
      <c r="C105" s="29" t="s">
        <v>39</v>
      </c>
      <c r="D105" s="27"/>
      <c r="E105" s="49">
        <f t="shared" si="25"/>
        <v>148242348.33369368</v>
      </c>
      <c r="F105" s="29">
        <f>'[2]Production-Demand'!I38</f>
        <v>48810621.015912242</v>
      </c>
      <c r="G105" s="29">
        <f>'[2]Production-Demand'!J38</f>
        <v>41684072.716460951</v>
      </c>
      <c r="H105" s="29">
        <f>'[2]Production-Demand'!K38</f>
        <v>12553911.683038529</v>
      </c>
      <c r="I105" s="29">
        <f>'[2]Production-Demand'!L38</f>
        <v>314426.78181447816</v>
      </c>
      <c r="J105" s="29">
        <f>'[2]Production-Demand'!M38</f>
        <v>26735186.216095902</v>
      </c>
      <c r="K105" s="29">
        <f>'[2]Production-Demand'!N38</f>
        <v>1584061.0065512366</v>
      </c>
      <c r="L105" s="29">
        <f>'[2]Production-Demand'!O38</f>
        <v>45163.437444376839</v>
      </c>
      <c r="M105" s="29">
        <f>'[2]Production-Demand'!P38</f>
        <v>69908.775023763024</v>
      </c>
      <c r="N105" s="29">
        <f>'[2]Production-Demand'!Q38</f>
        <v>9271162.9059920963</v>
      </c>
      <c r="O105" s="29">
        <f>'[2]Production-Demand'!R38</f>
        <v>3656258.8748902334</v>
      </c>
      <c r="P105" s="29">
        <f>'[2]Production-Demand'!S38</f>
        <v>3517574.9204698899</v>
      </c>
      <c r="Q105" s="39">
        <f t="shared" si="26"/>
        <v>0</v>
      </c>
    </row>
    <row r="106" spans="1:17">
      <c r="A106" s="41">
        <f>ROW()</f>
        <v>106</v>
      </c>
      <c r="B106" s="29"/>
      <c r="C106" s="29" t="s">
        <v>40</v>
      </c>
      <c r="E106" s="49">
        <f t="shared" si="25"/>
        <v>6559581.3432720089</v>
      </c>
      <c r="F106" s="29">
        <f>'[2]Production-Demand'!I39</f>
        <v>2335557.250637705</v>
      </c>
      <c r="G106" s="29">
        <f>'[2]Production-Demand'!J39</f>
        <v>1873968.4612609285</v>
      </c>
      <c r="H106" s="29">
        <f>'[2]Production-Demand'!K39</f>
        <v>531332.47898910381</v>
      </c>
      <c r="I106" s="29">
        <f>'[2]Production-Demand'!L39</f>
        <v>7643.444283160311</v>
      </c>
      <c r="J106" s="29">
        <f>'[2]Production-Demand'!M39</f>
        <v>1062881.4004892593</v>
      </c>
      <c r="K106" s="29">
        <f>'[2]Production-Demand'!N39</f>
        <v>62584.529661266497</v>
      </c>
      <c r="L106" s="29">
        <f>'[2]Production-Demand'!O39</f>
        <v>1874.2453810153231</v>
      </c>
      <c r="M106" s="29">
        <f>'[2]Production-Demand'!P39</f>
        <v>1995.4894028382212</v>
      </c>
      <c r="N106" s="29">
        <f>'[2]Production-Demand'!Q39</f>
        <v>426967.15832727752</v>
      </c>
      <c r="O106" s="29">
        <f>'[2]Production-Demand'!R39</f>
        <v>145343.76387194067</v>
      </c>
      <c r="P106" s="29">
        <f>'[2]Production-Demand'!S39</f>
        <v>109433.12096751394</v>
      </c>
      <c r="Q106" s="39">
        <f t="shared" si="26"/>
        <v>0</v>
      </c>
    </row>
    <row r="107" spans="1:17">
      <c r="A107" s="41">
        <f>ROW()</f>
        <v>107</v>
      </c>
      <c r="B107" s="29"/>
      <c r="C107" s="29" t="s">
        <v>41</v>
      </c>
      <c r="D107" s="27"/>
      <c r="E107" s="49">
        <f t="shared" si="25"/>
        <v>0</v>
      </c>
      <c r="F107" s="29">
        <f>'[2]Production-Demand'!I40</f>
        <v>0</v>
      </c>
      <c r="G107" s="29">
        <f>'[2]Production-Demand'!J40</f>
        <v>0</v>
      </c>
      <c r="H107" s="29">
        <f>'[2]Production-Demand'!K40</f>
        <v>0</v>
      </c>
      <c r="I107" s="29">
        <f>'[2]Production-Demand'!L40</f>
        <v>0</v>
      </c>
      <c r="J107" s="29">
        <f>'[2]Production-Demand'!M40</f>
        <v>0</v>
      </c>
      <c r="K107" s="29">
        <f>'[2]Production-Demand'!N40</f>
        <v>0</v>
      </c>
      <c r="L107" s="29">
        <f>'[2]Production-Demand'!O40</f>
        <v>0</v>
      </c>
      <c r="M107" s="29">
        <f>'[2]Production-Demand'!P40</f>
        <v>0</v>
      </c>
      <c r="N107" s="29">
        <f>'[2]Production-Demand'!Q40</f>
        <v>0</v>
      </c>
      <c r="O107" s="29">
        <f>'[2]Production-Demand'!R40</f>
        <v>0</v>
      </c>
      <c r="P107" s="29">
        <f>'[2]Production-Demand'!S40</f>
        <v>0</v>
      </c>
      <c r="Q107" s="39">
        <f t="shared" si="26"/>
        <v>0</v>
      </c>
    </row>
    <row r="108" spans="1:17">
      <c r="A108" s="41">
        <f>ROW()</f>
        <v>108</v>
      </c>
      <c r="B108" s="29"/>
      <c r="C108" s="29" t="s">
        <v>42</v>
      </c>
      <c r="D108" s="27"/>
      <c r="E108" s="49">
        <f t="shared" si="25"/>
        <v>0</v>
      </c>
      <c r="F108" s="29">
        <f>'[2]Production-Demand'!I41</f>
        <v>0</v>
      </c>
      <c r="G108" s="29">
        <f>'[2]Production-Demand'!J41</f>
        <v>0</v>
      </c>
      <c r="H108" s="29">
        <f>'[2]Production-Demand'!K41</f>
        <v>0</v>
      </c>
      <c r="I108" s="29">
        <f>'[2]Production-Demand'!L41</f>
        <v>0</v>
      </c>
      <c r="J108" s="29">
        <f>'[2]Production-Demand'!M41</f>
        <v>0</v>
      </c>
      <c r="K108" s="29">
        <f>'[2]Production-Demand'!N41</f>
        <v>0</v>
      </c>
      <c r="L108" s="29">
        <f>'[2]Production-Demand'!O41</f>
        <v>0</v>
      </c>
      <c r="M108" s="29">
        <f>'[2]Production-Demand'!P41</f>
        <v>0</v>
      </c>
      <c r="N108" s="29">
        <f>'[2]Production-Demand'!Q41</f>
        <v>0</v>
      </c>
      <c r="O108" s="29">
        <f>'[2]Production-Demand'!R41</f>
        <v>0</v>
      </c>
      <c r="P108" s="29">
        <f>'[2]Production-Demand'!S41</f>
        <v>0</v>
      </c>
      <c r="Q108" s="39">
        <f t="shared" si="26"/>
        <v>0</v>
      </c>
    </row>
    <row r="109" spans="1:17">
      <c r="A109" s="41">
        <f>ROW()</f>
        <v>109</v>
      </c>
      <c r="B109" s="29"/>
      <c r="C109" s="29"/>
      <c r="D109" s="27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7">
      <c r="A110" s="41">
        <f>ROW()</f>
        <v>110</v>
      </c>
      <c r="B110" s="29"/>
      <c r="C110" s="29" t="s">
        <v>43</v>
      </c>
      <c r="D110" s="27"/>
      <c r="E110" s="55">
        <f t="shared" ref="E110:P110" si="27">SUM(E98:E108)</f>
        <v>4544051858.7027321</v>
      </c>
      <c r="F110" s="55">
        <f t="shared" si="27"/>
        <v>1665010795.3846095</v>
      </c>
      <c r="G110" s="55">
        <f t="shared" si="27"/>
        <v>1292376763.9042664</v>
      </c>
      <c r="H110" s="55">
        <f t="shared" si="27"/>
        <v>360266942.82050896</v>
      </c>
      <c r="I110" s="55">
        <f t="shared" si="27"/>
        <v>3064383.6676815618</v>
      </c>
      <c r="J110" s="55">
        <f t="shared" si="27"/>
        <v>727030309.51513362</v>
      </c>
      <c r="K110" s="55">
        <f t="shared" si="27"/>
        <v>42134615.720890924</v>
      </c>
      <c r="L110" s="55">
        <f t="shared" si="27"/>
        <v>1197327.0517918146</v>
      </c>
      <c r="M110" s="55">
        <f t="shared" si="27"/>
        <v>847931.31449159782</v>
      </c>
      <c r="N110" s="55">
        <f t="shared" si="27"/>
        <v>286725271.78437424</v>
      </c>
      <c r="O110" s="55">
        <f t="shared" si="27"/>
        <v>102878433.58236977</v>
      </c>
      <c r="P110" s="55">
        <f t="shared" si="27"/>
        <v>62519083.956614241</v>
      </c>
      <c r="Q110" s="39">
        <f>ROUND(SUM(F110:P110)-E110,0)</f>
        <v>0</v>
      </c>
    </row>
    <row r="111" spans="1:17">
      <c r="A111" s="41">
        <f>ROW()</f>
        <v>111</v>
      </c>
      <c r="B111" s="29"/>
      <c r="C111" s="29"/>
      <c r="D111" s="2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7">
      <c r="A112" s="41">
        <f>ROW()</f>
        <v>112</v>
      </c>
      <c r="B112" s="29"/>
      <c r="C112" s="29" t="s">
        <v>44</v>
      </c>
      <c r="D112" s="2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1:17">
      <c r="A113" s="41">
        <f>ROW()</f>
        <v>113</v>
      </c>
      <c r="B113" s="29"/>
      <c r="C113" s="29" t="s">
        <v>45</v>
      </c>
      <c r="D113" s="27"/>
      <c r="E113" s="49">
        <f t="shared" ref="E113:E119" si="28">SUM(F113:P113)</f>
        <v>-1549066684.4379075</v>
      </c>
      <c r="F113" s="29">
        <f>'[2]Production-Demand'!I46</f>
        <v>-570871620.77418149</v>
      </c>
      <c r="G113" s="29">
        <f>'[2]Production-Demand'!J46</f>
        <v>-440849479.47815561</v>
      </c>
      <c r="H113" s="29">
        <f>'[2]Production-Demand'!K46</f>
        <v>-122339063.57166289</v>
      </c>
      <c r="I113" s="29">
        <f>'[2]Production-Demand'!L46</f>
        <v>-917128.11185197614</v>
      </c>
      <c r="J113" s="29">
        <f>'[2]Production-Demand'!M46</f>
        <v>-246062084.2902725</v>
      </c>
      <c r="K113" s="29">
        <f>'[2]Production-Demand'!N46</f>
        <v>-14239618.97672206</v>
      </c>
      <c r="L113" s="29">
        <f>'[2]Production-Demand'!O46</f>
        <v>-404520.37046566262</v>
      </c>
      <c r="M113" s="29">
        <f>'[2]Production-Demand'!P46</f>
        <v>-263889.67422521085</v>
      </c>
      <c r="N113" s="29">
        <f>'[2]Production-Demand'!Q46</f>
        <v>-97788674.006980658</v>
      </c>
      <c r="O113" s="29">
        <f>'[2]Production-Demand'!R46</f>
        <v>-34895615.559744269</v>
      </c>
      <c r="P113" s="29">
        <f>'[2]Production-Demand'!S46</f>
        <v>-20434989.623645317</v>
      </c>
      <c r="Q113" s="39">
        <f t="shared" ref="Q113:Q119" si="29">ROUND(SUM(F113:P113)-E113,0)</f>
        <v>0</v>
      </c>
    </row>
    <row r="114" spans="1:17">
      <c r="A114" s="41">
        <f>ROW()</f>
        <v>114</v>
      </c>
      <c r="B114" s="29"/>
      <c r="C114" s="29" t="s">
        <v>46</v>
      </c>
      <c r="D114" s="27"/>
      <c r="E114" s="49">
        <f t="shared" si="28"/>
        <v>-78392291.561333448</v>
      </c>
      <c r="F114" s="29">
        <f>'[2]Production-Demand'!I47</f>
        <v>-27573750.880559191</v>
      </c>
      <c r="G114" s="29">
        <f>'[2]Production-Demand'!J47</f>
        <v>-22195690.544830911</v>
      </c>
      <c r="H114" s="29">
        <f>'[2]Production-Demand'!K47</f>
        <v>-6382438.0957639264</v>
      </c>
      <c r="I114" s="29">
        <f>'[2]Production-Demand'!L47</f>
        <v>-97653.464595024314</v>
      </c>
      <c r="J114" s="29">
        <f>'[2]Production-Demand'!M47</f>
        <v>-13172871.148793885</v>
      </c>
      <c r="K114" s="29">
        <f>'[2]Production-Demand'!N47</f>
        <v>-770655.29547667725</v>
      </c>
      <c r="L114" s="29">
        <f>'[2]Production-Demand'!O47</f>
        <v>-21929.759869765971</v>
      </c>
      <c r="M114" s="29">
        <f>'[2]Production-Demand'!P47</f>
        <v>-23449.659436643236</v>
      </c>
      <c r="N114" s="29">
        <f>'[2]Production-Demand'!Q47</f>
        <v>-4929038.9119826155</v>
      </c>
      <c r="O114" s="29">
        <f>'[2]Production-Demand'!R47</f>
        <v>-1837557.1415893342</v>
      </c>
      <c r="P114" s="29">
        <f>'[2]Production-Demand'!S47</f>
        <v>-1387256.6584354856</v>
      </c>
      <c r="Q114" s="39">
        <f t="shared" si="29"/>
        <v>0</v>
      </c>
    </row>
    <row r="115" spans="1:17">
      <c r="A115" s="41">
        <f>ROW()</f>
        <v>115</v>
      </c>
      <c r="B115" s="29"/>
      <c r="C115" s="29" t="s">
        <v>47</v>
      </c>
      <c r="D115" s="27"/>
      <c r="E115" s="49">
        <f t="shared" si="28"/>
        <v>-719083931.01829708</v>
      </c>
      <c r="F115" s="29">
        <f>'[2]Production-Demand'!I48</f>
        <v>-252282631.3027401</v>
      </c>
      <c r="G115" s="29">
        <f>'[2]Production-Demand'!J48</f>
        <v>-203542472.8941938</v>
      </c>
      <c r="H115" s="29">
        <f>'[2]Production-Demand'!K48</f>
        <v>-58639683.298976928</v>
      </c>
      <c r="I115" s="29">
        <f>'[2]Production-Demand'!L48</f>
        <v>-921013.04156556784</v>
      </c>
      <c r="J115" s="29">
        <f>'[2]Production-Demand'!M48</f>
        <v>-121188384.73684558</v>
      </c>
      <c r="K115" s="29">
        <f>'[2]Production-Demand'!N48</f>
        <v>-7093795.0231823288</v>
      </c>
      <c r="L115" s="29">
        <f>'[2]Production-Demand'!O48</f>
        <v>-201877.97314138862</v>
      </c>
      <c r="M115" s="29">
        <f>'[2]Production-Demand'!P48</f>
        <v>-220075.46695321516</v>
      </c>
      <c r="N115" s="29">
        <f>'[2]Production-Demand'!Q48</f>
        <v>-45203844.180189461</v>
      </c>
      <c r="O115" s="29">
        <f>'[2]Production-Demand'!R48</f>
        <v>-16891003.200725645</v>
      </c>
      <c r="P115" s="29">
        <f>'[2]Production-Demand'!S48</f>
        <v>-12899149.899783172</v>
      </c>
      <c r="Q115" s="39">
        <f t="shared" si="29"/>
        <v>0</v>
      </c>
    </row>
    <row r="116" spans="1:17">
      <c r="A116" s="41">
        <f>ROW()</f>
        <v>116</v>
      </c>
      <c r="B116" s="29"/>
      <c r="C116" s="29" t="s">
        <v>48</v>
      </c>
      <c r="D116" s="27"/>
      <c r="E116" s="49">
        <f t="shared" si="28"/>
        <v>-48804.804118919019</v>
      </c>
      <c r="F116" s="29">
        <f>'[2]Production-Demand'!I49</f>
        <v>-17122.559480832759</v>
      </c>
      <c r="G116" s="29">
        <f>'[2]Production-Demand'!J49</f>
        <v>-13814.585498416905</v>
      </c>
      <c r="H116" s="29">
        <f>'[2]Production-Demand'!K49</f>
        <v>-3979.9319255988016</v>
      </c>
      <c r="I116" s="29">
        <f>'[2]Production-Demand'!L49</f>
        <v>-62.512441548150797</v>
      </c>
      <c r="J116" s="29">
        <f>'[2]Production-Demand'!M49</f>
        <v>-8225.1888479031277</v>
      </c>
      <c r="K116" s="29">
        <f>'[2]Production-Demand'!N49</f>
        <v>-481.46405438963853</v>
      </c>
      <c r="L116" s="29">
        <f>'[2]Production-Demand'!O49</f>
        <v>-13.701692711643537</v>
      </c>
      <c r="M116" s="29">
        <f>'[2]Production-Demand'!P49</f>
        <v>-14.937200442340181</v>
      </c>
      <c r="N116" s="29">
        <f>'[2]Production-Demand'!Q49</f>
        <v>-3068.0202443688886</v>
      </c>
      <c r="O116" s="29">
        <f>'[2]Production-Demand'!R49</f>
        <v>-1146.4095171027941</v>
      </c>
      <c r="P116" s="29">
        <f>'[2]Production-Demand'!S49</f>
        <v>-875.49321560397061</v>
      </c>
      <c r="Q116" s="39">
        <f t="shared" si="29"/>
        <v>0</v>
      </c>
    </row>
    <row r="117" spans="1:17">
      <c r="A117" s="41">
        <f>ROW()</f>
        <v>117</v>
      </c>
      <c r="B117" s="29"/>
      <c r="C117" s="29" t="s">
        <v>49</v>
      </c>
      <c r="D117" s="27"/>
      <c r="E117" s="49">
        <f t="shared" si="28"/>
        <v>0</v>
      </c>
      <c r="F117" s="29">
        <f>'[2]Production-Demand'!I50</f>
        <v>0</v>
      </c>
      <c r="G117" s="29">
        <f>'[2]Production-Demand'!J50</f>
        <v>0</v>
      </c>
      <c r="H117" s="29">
        <f>'[2]Production-Demand'!K50</f>
        <v>0</v>
      </c>
      <c r="I117" s="29">
        <f>'[2]Production-Demand'!L50</f>
        <v>0</v>
      </c>
      <c r="J117" s="29">
        <f>'[2]Production-Demand'!M50</f>
        <v>0</v>
      </c>
      <c r="K117" s="29">
        <f>'[2]Production-Demand'!N50</f>
        <v>0</v>
      </c>
      <c r="L117" s="29">
        <f>'[2]Production-Demand'!O50</f>
        <v>0</v>
      </c>
      <c r="M117" s="29">
        <f>'[2]Production-Demand'!P50</f>
        <v>0</v>
      </c>
      <c r="N117" s="29">
        <f>'[2]Production-Demand'!Q50</f>
        <v>0</v>
      </c>
      <c r="O117" s="29">
        <f>'[2]Production-Demand'!R50</f>
        <v>0</v>
      </c>
      <c r="P117" s="29">
        <f>'[2]Production-Demand'!S50</f>
        <v>0</v>
      </c>
      <c r="Q117" s="39">
        <f t="shared" si="29"/>
        <v>0</v>
      </c>
    </row>
    <row r="118" spans="1:17">
      <c r="A118" s="41">
        <f>ROW()</f>
        <v>118</v>
      </c>
      <c r="B118" s="29"/>
      <c r="C118" s="29" t="s">
        <v>50</v>
      </c>
      <c r="D118" s="27"/>
      <c r="E118" s="49">
        <f t="shared" si="28"/>
        <v>0</v>
      </c>
      <c r="F118" s="29">
        <f>'[2]Production-Demand'!I51</f>
        <v>0</v>
      </c>
      <c r="G118" s="29">
        <f>'[2]Production-Demand'!J51</f>
        <v>0</v>
      </c>
      <c r="H118" s="29">
        <f>'[2]Production-Demand'!K51</f>
        <v>0</v>
      </c>
      <c r="I118" s="29">
        <f>'[2]Production-Demand'!L51</f>
        <v>0</v>
      </c>
      <c r="J118" s="29">
        <f>'[2]Production-Demand'!M51</f>
        <v>0</v>
      </c>
      <c r="K118" s="29">
        <f>'[2]Production-Demand'!N51</f>
        <v>0</v>
      </c>
      <c r="L118" s="29">
        <f>'[2]Production-Demand'!O51</f>
        <v>0</v>
      </c>
      <c r="M118" s="29">
        <f>'[2]Production-Demand'!P51</f>
        <v>0</v>
      </c>
      <c r="N118" s="29">
        <f>'[2]Production-Demand'!Q51</f>
        <v>0</v>
      </c>
      <c r="O118" s="29">
        <f>'[2]Production-Demand'!R51</f>
        <v>0</v>
      </c>
      <c r="P118" s="29">
        <f>'[2]Production-Demand'!S51</f>
        <v>0</v>
      </c>
      <c r="Q118" s="39">
        <f t="shared" si="29"/>
        <v>0</v>
      </c>
    </row>
    <row r="119" spans="1:17">
      <c r="A119" s="41">
        <f>ROW()</f>
        <v>119</v>
      </c>
      <c r="B119" s="29"/>
      <c r="C119" s="29" t="s">
        <v>51</v>
      </c>
      <c r="D119" s="27"/>
      <c r="E119" s="49">
        <f t="shared" si="28"/>
        <v>-68094673.896405235</v>
      </c>
      <c r="F119" s="29">
        <f>'[2]Production-Demand'!I52</f>
        <v>-22216134.811202992</v>
      </c>
      <c r="G119" s="29">
        <f>'[2]Production-Demand'!J52</f>
        <v>-19129702.830264065</v>
      </c>
      <c r="H119" s="29">
        <f>'[2]Production-Demand'!K52</f>
        <v>-5796390.8991867388</v>
      </c>
      <c r="I119" s="29">
        <f>'[2]Production-Demand'!L52</f>
        <v>-152409.10818307236</v>
      </c>
      <c r="J119" s="29">
        <f>'[2]Production-Demand'!M52</f>
        <v>-12392925.242733805</v>
      </c>
      <c r="K119" s="29">
        <f>'[2]Production-Demand'!N52</f>
        <v>-735425.21064902341</v>
      </c>
      <c r="L119" s="29">
        <f>'[2]Production-Demand'!O52</f>
        <v>-20972.779858504859</v>
      </c>
      <c r="M119" s="29">
        <f>'[2]Production-Demand'!P52</f>
        <v>-33684.184638108891</v>
      </c>
      <c r="N119" s="29">
        <f>'[2]Production-Demand'!Q52</f>
        <v>-4255618.2295979373</v>
      </c>
      <c r="O119" s="29">
        <f>'[2]Production-Demand'!R52</f>
        <v>-1690643.2147367205</v>
      </c>
      <c r="P119" s="29">
        <f>'[2]Production-Demand'!S52</f>
        <v>-1670767.3853542663</v>
      </c>
      <c r="Q119" s="39">
        <f t="shared" si="29"/>
        <v>0</v>
      </c>
    </row>
    <row r="120" spans="1:17">
      <c r="A120" s="41">
        <f>ROW()</f>
        <v>120</v>
      </c>
      <c r="B120" s="29"/>
      <c r="C120" s="29"/>
      <c r="D120" s="27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7">
      <c r="A121" s="41">
        <f>ROW()</f>
        <v>121</v>
      </c>
      <c r="B121" s="29"/>
      <c r="C121" s="29" t="s">
        <v>52</v>
      </c>
      <c r="D121" s="27"/>
      <c r="E121" s="55">
        <f t="shared" ref="E121:P121" si="30">SUM(E113:E119)</f>
        <v>-2414686385.7180624</v>
      </c>
      <c r="F121" s="55">
        <f t="shared" si="30"/>
        <v>-872961260.32816458</v>
      </c>
      <c r="G121" s="55">
        <f t="shared" si="30"/>
        <v>-685731160.33294284</v>
      </c>
      <c r="H121" s="55">
        <f t="shared" si="30"/>
        <v>-193161555.79751605</v>
      </c>
      <c r="I121" s="55">
        <f t="shared" si="30"/>
        <v>-2088266.2386371889</v>
      </c>
      <c r="J121" s="55">
        <f t="shared" si="30"/>
        <v>-392824490.60749364</v>
      </c>
      <c r="K121" s="55">
        <f t="shared" si="30"/>
        <v>-22839975.970084481</v>
      </c>
      <c r="L121" s="55">
        <f t="shared" si="30"/>
        <v>-649314.58502803382</v>
      </c>
      <c r="M121" s="55">
        <f t="shared" si="30"/>
        <v>-541113.92245362047</v>
      </c>
      <c r="N121" s="55">
        <f t="shared" si="30"/>
        <v>-152180243.34899503</v>
      </c>
      <c r="O121" s="55">
        <f t="shared" si="30"/>
        <v>-55315965.526313074</v>
      </c>
      <c r="P121" s="55">
        <f t="shared" si="30"/>
        <v>-36393039.06043385</v>
      </c>
      <c r="Q121" s="39">
        <f>ROUND(SUM(F121:P121)-E121,0)</f>
        <v>0</v>
      </c>
    </row>
    <row r="122" spans="1:17">
      <c r="A122" s="41">
        <f>ROW()</f>
        <v>122</v>
      </c>
      <c r="B122" s="29"/>
      <c r="C122" s="29"/>
      <c r="D122" s="27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7" ht="13.5" thickBot="1">
      <c r="A123" s="41">
        <f>ROW()</f>
        <v>123</v>
      </c>
      <c r="B123" s="29"/>
      <c r="C123" s="29" t="s">
        <v>53</v>
      </c>
      <c r="D123" s="27"/>
      <c r="E123" s="56">
        <f t="shared" ref="E123:P123" si="31">E110+E121</f>
        <v>2129365472.9846697</v>
      </c>
      <c r="F123" s="56">
        <f t="shared" si="31"/>
        <v>792049535.05644488</v>
      </c>
      <c r="G123" s="56">
        <f t="shared" si="31"/>
        <v>606645603.57132351</v>
      </c>
      <c r="H123" s="56">
        <f t="shared" si="31"/>
        <v>167105387.02299291</v>
      </c>
      <c r="I123" s="56">
        <f t="shared" si="31"/>
        <v>976117.42904437287</v>
      </c>
      <c r="J123" s="56">
        <f t="shared" si="31"/>
        <v>334205818.90763998</v>
      </c>
      <c r="K123" s="56">
        <f t="shared" si="31"/>
        <v>19294639.750806443</v>
      </c>
      <c r="L123" s="56">
        <f t="shared" si="31"/>
        <v>548012.4667637808</v>
      </c>
      <c r="M123" s="56">
        <f t="shared" si="31"/>
        <v>306817.39203797735</v>
      </c>
      <c r="N123" s="56">
        <f t="shared" si="31"/>
        <v>134545028.43537921</v>
      </c>
      <c r="O123" s="56">
        <f t="shared" si="31"/>
        <v>47562468.056056701</v>
      </c>
      <c r="P123" s="56">
        <f t="shared" si="31"/>
        <v>26126044.896180391</v>
      </c>
      <c r="Q123" s="39">
        <f>ROUND(SUM(F123:P123)-E123,0)</f>
        <v>0</v>
      </c>
    </row>
    <row r="124" spans="1:17" ht="13.5" thickTop="1">
      <c r="A124" s="41">
        <f>ROW()</f>
        <v>124</v>
      </c>
      <c r="B124" s="29"/>
      <c r="C124" s="29"/>
      <c r="D124" s="27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1:17">
      <c r="A125" s="41">
        <f>ROW()</f>
        <v>125</v>
      </c>
      <c r="B125" s="29"/>
      <c r="C125" s="2" t="s">
        <v>54</v>
      </c>
      <c r="D125" s="27"/>
      <c r="E125" s="57"/>
      <c r="F125" s="57">
        <f>'Class Summary'!F59</f>
        <v>7.6015798832219761E-2</v>
      </c>
      <c r="G125" s="57">
        <f>'Class Summary'!G59</f>
        <v>8.1357658861471338E-2</v>
      </c>
      <c r="H125" s="57">
        <f>'Class Summary'!H59</f>
        <v>7.5503721093354334E-2</v>
      </c>
      <c r="I125" s="57">
        <f>'Class Summary'!I59</f>
        <v>0.12615675608022511</v>
      </c>
      <c r="J125" s="57">
        <f>'Class Summary'!J59</f>
        <v>5.312851766068221E-2</v>
      </c>
      <c r="K125" s="57">
        <f>'Class Summary'!K59</f>
        <v>5.783165112271052E-2</v>
      </c>
      <c r="L125" s="57">
        <f>'Class Summary'!L59</f>
        <v>0.10413475800232953</v>
      </c>
      <c r="M125" s="57">
        <f>'Class Summary'!M59</f>
        <v>0.25084692860740482</v>
      </c>
      <c r="N125" s="57">
        <f>'Class Summary'!N59</f>
        <v>0.10307275230157699</v>
      </c>
      <c r="O125" s="57">
        <f>'Class Summary'!O59</f>
        <v>3.3969973394874231E-2</v>
      </c>
      <c r="P125" s="57">
        <f>'Class Summary'!P59</f>
        <v>6.6593049961588935E-2</v>
      </c>
    </row>
    <row r="126" spans="1:17">
      <c r="A126" s="41">
        <f>ROW()</f>
        <v>126</v>
      </c>
      <c r="B126" s="29"/>
    </row>
    <row r="127" spans="1:17">
      <c r="A127" s="41">
        <f>ROW()</f>
        <v>127</v>
      </c>
      <c r="B127" s="29"/>
      <c r="C127" s="29" t="s">
        <v>68</v>
      </c>
      <c r="D127" s="27">
        <f>'[2]P+T+D+R+M'!$H$59</f>
        <v>7.5495210698072954E-2</v>
      </c>
      <c r="E127" s="29">
        <f t="shared" ref="E127:P127" si="32">$D$127*E123</f>
        <v>160756895.03617942</v>
      </c>
      <c r="F127" s="29">
        <f t="shared" si="32"/>
        <v>59795946.532397024</v>
      </c>
      <c r="G127" s="29">
        <f t="shared" si="32"/>
        <v>45798837.66067671</v>
      </c>
      <c r="H127" s="29">
        <f t="shared" si="32"/>
        <v>12615656.402083876</v>
      </c>
      <c r="I127" s="29">
        <f t="shared" si="32"/>
        <v>73692.190971766206</v>
      </c>
      <c r="J127" s="29">
        <f t="shared" si="32"/>
        <v>25230938.714954294</v>
      </c>
      <c r="K127" s="29">
        <f t="shared" si="32"/>
        <v>1456652.8933305463</v>
      </c>
      <c r="L127" s="29">
        <f t="shared" si="32"/>
        <v>41372.31664350233</v>
      </c>
      <c r="M127" s="29">
        <f t="shared" si="32"/>
        <v>23163.24365774035</v>
      </c>
      <c r="N127" s="29">
        <f t="shared" si="32"/>
        <v>10157505.270107171</v>
      </c>
      <c r="O127" s="29">
        <f t="shared" si="32"/>
        <v>3590738.5472123651</v>
      </c>
      <c r="P127" s="29">
        <f t="shared" si="32"/>
        <v>1972391.2641444521</v>
      </c>
      <c r="Q127" s="39">
        <f>ROUND(SUM(F127:P127)-E127,0)</f>
        <v>0</v>
      </c>
    </row>
    <row r="128" spans="1:17">
      <c r="A128" s="41">
        <f>ROW()</f>
        <v>128</v>
      </c>
      <c r="B128" s="29"/>
      <c r="C128" s="29" t="s">
        <v>29</v>
      </c>
      <c r="D128" s="27"/>
      <c r="E128" s="30">
        <f>SUM(F128:P128)</f>
        <v>653642171.64909768</v>
      </c>
      <c r="F128" s="30">
        <f>F94+((F127-(F123*F125))*(1/[2]Inputs!$H$21))-(F127-(F123*F125))</f>
        <v>244773921.87931529</v>
      </c>
      <c r="G128" s="30">
        <f>G94+((G127-(G123*G125))*(1/[2]Inputs!$H$21))-(G127-(G123*G125))</f>
        <v>184396838.24637157</v>
      </c>
      <c r="H128" s="30">
        <f>H94+((H127-(H123*H125))*(1/[2]Inputs!$H$21))-(H127-(H123*H125))</f>
        <v>51143984.945854902</v>
      </c>
      <c r="I128" s="30">
        <f>I94+((I127-(I123*I125))*(1/[2]Inputs!$H$21))-(I127-(I123*I125))</f>
        <v>1208057.662713578</v>
      </c>
      <c r="J128" s="30">
        <f>J94+((J127-(J123*J125))*(1/[2]Inputs!$H$21))-(J127-(J123*J125))</f>
        <v>100734449.89117749</v>
      </c>
      <c r="K128" s="30">
        <f>K94+((K127-(K123*K125))*(1/[2]Inputs!$H$21))-(K127-(K123*K125))</f>
        <v>6292170.2908697343</v>
      </c>
      <c r="L128" s="30">
        <f>L94+((L127-(L123*L125))*(1/[2]Inputs!$H$21))-(L127-(L123*L125))</f>
        <v>184277.73243082111</v>
      </c>
      <c r="M128" s="30">
        <f>M94+((M127-(M123*M125))*(1/[2]Inputs!$H$21))-(M127-(M123*M125))</f>
        <v>130609.2075707094</v>
      </c>
      <c r="N128" s="30">
        <f>N94+((N127-(N123*N125))*(1/[2]Inputs!$H$21))-(N127-(N123*N125))</f>
        <v>41727936.551786661</v>
      </c>
      <c r="O128" s="30">
        <f>O94+((O127-(O123*O125))*(1/[2]Inputs!$H$21))-(O127-(O123*O125))</f>
        <v>14231131.673743881</v>
      </c>
      <c r="P128" s="30">
        <f>P94+((P127-(P123*P125))*(1/[2]Inputs!$H$21))-(P127-(P123*P125))</f>
        <v>8818793.5672631618</v>
      </c>
      <c r="Q128" s="39">
        <f>ROUND(SUM(F128:P128)-E128,0)</f>
        <v>0</v>
      </c>
    </row>
    <row r="129" spans="1:17">
      <c r="A129" s="41">
        <f>ROW()</f>
        <v>129</v>
      </c>
      <c r="B129" s="29"/>
      <c r="C129" s="29" t="s">
        <v>56</v>
      </c>
      <c r="D129" s="27"/>
      <c r="E129" s="31">
        <f>'[2]Production-Demand'!H97</f>
        <v>-122377827.16586412</v>
      </c>
      <c r="F129" s="31">
        <f>'[2]Production-Demand'!I97</f>
        <v>-44429865.05821763</v>
      </c>
      <c r="G129" s="31">
        <f>'[2]Production-Demand'!J97</f>
        <v>-34758701.338083416</v>
      </c>
      <c r="H129" s="31">
        <f>'[2]Production-Demand'!K97</f>
        <v>-9767713.529449895</v>
      </c>
      <c r="I129" s="31">
        <f>'[2]Production-Demand'!L97</f>
        <v>-121766.50804839043</v>
      </c>
      <c r="J129" s="31">
        <f>'[2]Production-Demand'!M97</f>
        <v>-19732044.174774583</v>
      </c>
      <c r="K129" s="31">
        <f>'[2]Production-Demand'!N97</f>
        <v>-1157785.4343221739</v>
      </c>
      <c r="L129" s="31">
        <f>'[2]Production-Demand'!O97</f>
        <v>-33250.018466099697</v>
      </c>
      <c r="M129" s="31">
        <f>'[2]Production-Demand'!P97</f>
        <v>-28089.133199155935</v>
      </c>
      <c r="N129" s="31">
        <f>'[2]Production-Demand'!Q97</f>
        <v>-7754222.0999915516</v>
      </c>
      <c r="O129" s="31">
        <f>'[2]Production-Demand'!R97</f>
        <v>-2772016.7174594309</v>
      </c>
      <c r="P129" s="31">
        <f>'[2]Production-Demand'!S97</f>
        <v>-1822373.1538520334</v>
      </c>
      <c r="Q129" s="39">
        <f>ROUND(SUM(F129:P129)-E129,0)</f>
        <v>0</v>
      </c>
    </row>
    <row r="130" spans="1:17">
      <c r="A130" s="41">
        <f>ROW()</f>
        <v>130</v>
      </c>
    </row>
    <row r="131" spans="1:17">
      <c r="A131" s="41">
        <f>ROW()</f>
        <v>131</v>
      </c>
      <c r="B131" s="29"/>
      <c r="C131" s="29" t="s">
        <v>57</v>
      </c>
      <c r="D131" s="27"/>
      <c r="E131" s="30">
        <f t="shared" ref="E131:P131" si="33">SUM(E127:E129)</f>
        <v>692021239.51941299</v>
      </c>
      <c r="F131" s="30">
        <f t="shared" si="33"/>
        <v>260140003.35349464</v>
      </c>
      <c r="G131" s="30">
        <f t="shared" si="33"/>
        <v>195436974.56896487</v>
      </c>
      <c r="H131" s="30">
        <f t="shared" si="33"/>
        <v>53991927.818488881</v>
      </c>
      <c r="I131" s="30">
        <f t="shared" si="33"/>
        <v>1159983.3456369536</v>
      </c>
      <c r="J131" s="30">
        <f t="shared" si="33"/>
        <v>106233344.4313572</v>
      </c>
      <c r="K131" s="30">
        <f t="shared" si="33"/>
        <v>6591037.7498781066</v>
      </c>
      <c r="L131" s="30">
        <f t="shared" si="33"/>
        <v>192400.03060822375</v>
      </c>
      <c r="M131" s="30">
        <f t="shared" si="33"/>
        <v>125683.31802929382</v>
      </c>
      <c r="N131" s="30">
        <f t="shared" si="33"/>
        <v>44131219.721902281</v>
      </c>
      <c r="O131" s="30">
        <f t="shared" si="33"/>
        <v>15049853.503496816</v>
      </c>
      <c r="P131" s="30">
        <f t="shared" si="33"/>
        <v>8968811.6775555797</v>
      </c>
      <c r="Q131" s="39">
        <f>ROUND(SUM(F131:P131)-E131,0)</f>
        <v>0</v>
      </c>
    </row>
    <row r="132" spans="1:17">
      <c r="A132" s="41">
        <f>ROW()</f>
        <v>132</v>
      </c>
      <c r="Q132" s="39">
        <f>ROUND(SUM(F132:P132)-E132,0)</f>
        <v>0</v>
      </c>
    </row>
    <row r="133" spans="1:17">
      <c r="A133" s="41">
        <f>ROW()</f>
        <v>133</v>
      </c>
    </row>
    <row r="134" spans="1:17">
      <c r="A134" s="41">
        <f>ROW()</f>
        <v>134</v>
      </c>
      <c r="C134" s="29" t="s">
        <v>62</v>
      </c>
      <c r="D134" s="27">
        <f>[2]Inputs!L6</f>
        <v>7.5495210698076215E-2</v>
      </c>
      <c r="E134" s="29">
        <f t="shared" ref="E134:P134" si="34">$D134*E123</f>
        <v>160756895.03618637</v>
      </c>
      <c r="F134" s="29">
        <f t="shared" si="34"/>
        <v>59795946.53239961</v>
      </c>
      <c r="G134" s="29">
        <f t="shared" si="34"/>
        <v>45798837.660678685</v>
      </c>
      <c r="H134" s="29">
        <f t="shared" si="34"/>
        <v>12615656.402084421</v>
      </c>
      <c r="I134" s="29">
        <f t="shared" si="34"/>
        <v>73692.190971769392</v>
      </c>
      <c r="J134" s="29">
        <f t="shared" si="34"/>
        <v>25230938.714955386</v>
      </c>
      <c r="K134" s="29">
        <f t="shared" si="34"/>
        <v>1456652.8933306092</v>
      </c>
      <c r="L134" s="29">
        <f t="shared" si="34"/>
        <v>41372.31664350412</v>
      </c>
      <c r="M134" s="29">
        <f t="shared" si="34"/>
        <v>23163.24365774135</v>
      </c>
      <c r="N134" s="29">
        <f t="shared" si="34"/>
        <v>10157505.270107608</v>
      </c>
      <c r="O134" s="29">
        <f t="shared" si="34"/>
        <v>3590738.5472125201</v>
      </c>
      <c r="P134" s="29">
        <f t="shared" si="34"/>
        <v>1972391.2641445373</v>
      </c>
      <c r="Q134" s="39">
        <f>ROUND(SUM(F134:P134)-E134,0)</f>
        <v>0</v>
      </c>
    </row>
    <row r="135" spans="1:17">
      <c r="A135" s="41">
        <f>ROW()</f>
        <v>135</v>
      </c>
      <c r="C135" s="29" t="s">
        <v>69</v>
      </c>
      <c r="D135" s="27"/>
      <c r="E135" s="30">
        <f>SUM(F135:P135)</f>
        <v>653642171.64910007</v>
      </c>
      <c r="F135" s="30">
        <f>F128+((F134-F127)*(1/[2]Inputs!$H$21))-(F134-F127)</f>
        <v>244773921.87931615</v>
      </c>
      <c r="G135" s="30">
        <f>G128+((G134-G127)*(1/[2]Inputs!$H$21))-(G134-G127)</f>
        <v>184396838.24637222</v>
      </c>
      <c r="H135" s="30">
        <f>H128+((H134-H127)*(1/[2]Inputs!$H$21))-(H134-H127)</f>
        <v>51143984.945855089</v>
      </c>
      <c r="I135" s="30">
        <f>I128+((I134-I127)*(1/[2]Inputs!$H$21))-(I134-I127)</f>
        <v>1208057.6627135789</v>
      </c>
      <c r="J135" s="30">
        <f>J128+((J134-J127)*(1/[2]Inputs!$H$21))-(J134-J127)</f>
        <v>100734449.89117786</v>
      </c>
      <c r="K135" s="30">
        <f>K128+((K134-K127)*(1/[2]Inputs!$H$21))-(K134-K127)</f>
        <v>6292170.2908697557</v>
      </c>
      <c r="L135" s="30">
        <f>L128+((L134-L127)*(1/[2]Inputs!$H$21))-(L134-L127)</f>
        <v>184277.73243082169</v>
      </c>
      <c r="M135" s="30">
        <f>M128+((M134-M127)*(1/[2]Inputs!$H$21))-(M134-M127)</f>
        <v>130609.20757070974</v>
      </c>
      <c r="N135" s="30">
        <f>N128+((N134-N127)*(1/[2]Inputs!$H$21))-(N134-N127)</f>
        <v>41727936.551786803</v>
      </c>
      <c r="O135" s="30">
        <f>O128+((O134-O127)*(1/[2]Inputs!$H$21))-(O134-O127)</f>
        <v>14231131.673743933</v>
      </c>
      <c r="P135" s="30">
        <f>P128+((P134-P127)*(1/[2]Inputs!$H$21))-(P134-P127)</f>
        <v>8818793.5672631897</v>
      </c>
      <c r="Q135" s="39">
        <f>ROUND(SUM(F135:P135)-E135,0)</f>
        <v>0</v>
      </c>
    </row>
    <row r="136" spans="1:17">
      <c r="A136" s="41">
        <f>ROW()</f>
        <v>136</v>
      </c>
      <c r="C136" s="29" t="s">
        <v>56</v>
      </c>
      <c r="D136" s="27"/>
      <c r="E136" s="31">
        <f t="shared" ref="E136:P136" si="35">E129</f>
        <v>-122377827.16586412</v>
      </c>
      <c r="F136" s="31">
        <f t="shared" si="35"/>
        <v>-44429865.05821763</v>
      </c>
      <c r="G136" s="31">
        <f t="shared" si="35"/>
        <v>-34758701.338083416</v>
      </c>
      <c r="H136" s="31">
        <f t="shared" si="35"/>
        <v>-9767713.529449895</v>
      </c>
      <c r="I136" s="31">
        <f t="shared" si="35"/>
        <v>-121766.50804839043</v>
      </c>
      <c r="J136" s="31">
        <f t="shared" si="35"/>
        <v>-19732044.174774583</v>
      </c>
      <c r="K136" s="31">
        <f t="shared" si="35"/>
        <v>-1157785.4343221739</v>
      </c>
      <c r="L136" s="31">
        <f t="shared" si="35"/>
        <v>-33250.018466099697</v>
      </c>
      <c r="M136" s="31">
        <f t="shared" si="35"/>
        <v>-28089.133199155935</v>
      </c>
      <c r="N136" s="31">
        <f t="shared" si="35"/>
        <v>-7754222.0999915516</v>
      </c>
      <c r="O136" s="31">
        <f t="shared" si="35"/>
        <v>-2772016.7174594309</v>
      </c>
      <c r="P136" s="31">
        <f t="shared" si="35"/>
        <v>-1822373.1538520334</v>
      </c>
      <c r="Q136" s="39">
        <f>ROUND(SUM(F136:P136)-E136,0)</f>
        <v>0</v>
      </c>
    </row>
    <row r="137" spans="1:17">
      <c r="A137" s="41">
        <f>ROW()</f>
        <v>137</v>
      </c>
    </row>
    <row r="138" spans="1:17">
      <c r="A138" s="41">
        <f>ROW()</f>
        <v>138</v>
      </c>
      <c r="C138" s="29" t="s">
        <v>64</v>
      </c>
      <c r="D138" s="27"/>
      <c r="E138" s="30">
        <f t="shared" ref="E138:P138" si="36">SUM(E134:E136)</f>
        <v>692021239.51942229</v>
      </c>
      <c r="F138" s="30">
        <f t="shared" si="36"/>
        <v>260140003.3534981</v>
      </c>
      <c r="G138" s="30">
        <f t="shared" si="36"/>
        <v>195436974.56896749</v>
      </c>
      <c r="H138" s="30">
        <f t="shared" si="36"/>
        <v>53991927.818489611</v>
      </c>
      <c r="I138" s="30">
        <f t="shared" si="36"/>
        <v>1159983.3456369578</v>
      </c>
      <c r="J138" s="30">
        <f t="shared" si="36"/>
        <v>106233344.43135867</v>
      </c>
      <c r="K138" s="30">
        <f t="shared" si="36"/>
        <v>6591037.7498781914</v>
      </c>
      <c r="L138" s="30">
        <f t="shared" si="36"/>
        <v>192400.03060822614</v>
      </c>
      <c r="M138" s="30">
        <f t="shared" si="36"/>
        <v>125683.31802929516</v>
      </c>
      <c r="N138" s="30">
        <f t="shared" si="36"/>
        <v>44131219.721902855</v>
      </c>
      <c r="O138" s="30">
        <f t="shared" si="36"/>
        <v>15049853.503497021</v>
      </c>
      <c r="P138" s="30">
        <f t="shared" si="36"/>
        <v>8968811.6775556952</v>
      </c>
      <c r="Q138" s="39">
        <f>ROUND(SUM(F138:P138)-E138,0)</f>
        <v>0</v>
      </c>
    </row>
    <row r="139" spans="1:17">
      <c r="C139" s="58"/>
    </row>
    <row r="140" spans="1:17">
      <c r="A140" s="41"/>
      <c r="B140" s="42"/>
      <c r="C140" s="42" t="str">
        <f>[2]Inputs!$C$4</f>
        <v>Rocky Mountain Power</v>
      </c>
      <c r="D140" s="43"/>
      <c r="E140" s="44"/>
      <c r="F140" s="42"/>
      <c r="G140" s="44"/>
      <c r="H140" s="44"/>
      <c r="I140" s="44"/>
      <c r="J140" s="42"/>
      <c r="K140" s="42"/>
      <c r="L140" s="42"/>
      <c r="M140" s="42"/>
      <c r="N140" s="42"/>
      <c r="O140" s="44"/>
      <c r="P140" s="44"/>
    </row>
    <row r="141" spans="1:17">
      <c r="A141" s="41"/>
      <c r="B141" s="42"/>
      <c r="C141" s="44" t="s">
        <v>71</v>
      </c>
      <c r="D141" s="43"/>
      <c r="E141" s="44"/>
      <c r="F141" s="42"/>
      <c r="G141" s="44"/>
      <c r="H141" s="42"/>
      <c r="I141" s="42"/>
      <c r="J141" s="42"/>
      <c r="K141" s="42"/>
      <c r="L141" s="42"/>
      <c r="M141" s="42"/>
      <c r="N141" s="42"/>
      <c r="O141" s="44"/>
      <c r="P141" s="44"/>
    </row>
    <row r="142" spans="1:17">
      <c r="A142" s="41"/>
      <c r="B142" s="42"/>
      <c r="C142" s="42" t="str">
        <f>[2]Inputs!$C$5</f>
        <v>State of Utah</v>
      </c>
      <c r="D142" s="43"/>
      <c r="E142" s="44"/>
      <c r="F142" s="42"/>
      <c r="G142" s="44"/>
      <c r="H142" s="42"/>
      <c r="I142" s="42"/>
      <c r="J142" s="42"/>
      <c r="K142" s="42"/>
      <c r="L142" s="42"/>
      <c r="M142" s="42"/>
      <c r="N142" s="42"/>
      <c r="O142" s="44"/>
      <c r="P142" s="44"/>
    </row>
    <row r="143" spans="1:17">
      <c r="A143" s="41"/>
      <c r="B143" s="42"/>
      <c r="C143" s="42" t="str">
        <f>[2]Inputs!$C$7</f>
        <v>2017 Protocol (Non Wgt)</v>
      </c>
      <c r="D143" s="43"/>
      <c r="E143" s="44"/>
      <c r="F143" s="42"/>
      <c r="G143" s="44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7">
      <c r="A144" s="41"/>
      <c r="B144" s="45"/>
      <c r="C144" s="42" t="str">
        <f>[2]Inputs!C6</f>
        <v>12 Months Ended Dec 2018</v>
      </c>
      <c r="D144" s="43"/>
      <c r="E144" s="44"/>
      <c r="F144" s="42"/>
      <c r="G144" s="44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7">
      <c r="A145" s="41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</row>
    <row r="146" spans="1:17">
      <c r="A146" s="41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</row>
    <row r="147" spans="1:17">
      <c r="A147" s="41"/>
      <c r="B147" s="29"/>
      <c r="C147" s="47" t="s">
        <v>2</v>
      </c>
      <c r="D147" s="48" t="s">
        <v>3</v>
      </c>
      <c r="E147" s="47" t="s">
        <v>4</v>
      </c>
      <c r="F147" s="47" t="s">
        <v>5</v>
      </c>
      <c r="G147" s="47" t="s">
        <v>6</v>
      </c>
      <c r="H147" s="47" t="s">
        <v>7</v>
      </c>
      <c r="I147" s="47" t="s">
        <v>8</v>
      </c>
      <c r="J147" s="47" t="s">
        <v>9</v>
      </c>
      <c r="K147" s="47" t="s">
        <v>10</v>
      </c>
      <c r="L147" s="47" t="s">
        <v>11</v>
      </c>
      <c r="M147" s="47" t="s">
        <v>12</v>
      </c>
      <c r="N147" s="47" t="s">
        <v>13</v>
      </c>
      <c r="O147" s="47" t="s">
        <v>14</v>
      </c>
      <c r="P147" s="47" t="s">
        <v>15</v>
      </c>
      <c r="Q147" s="47"/>
    </row>
    <row r="148" spans="1:17">
      <c r="A148" s="41"/>
      <c r="B148" s="29"/>
      <c r="C148" s="29"/>
      <c r="D148" s="27"/>
      <c r="E148" s="47"/>
      <c r="F148" s="49"/>
      <c r="G148" s="41"/>
      <c r="H148" s="41"/>
      <c r="I148" s="41"/>
      <c r="J148" s="41"/>
      <c r="K148" s="49"/>
      <c r="L148" s="41"/>
      <c r="M148" s="41"/>
      <c r="N148" s="41"/>
      <c r="O148" s="46"/>
      <c r="P148" s="46"/>
      <c r="Q148" s="50" t="s">
        <v>16</v>
      </c>
    </row>
    <row r="149" spans="1:17" ht="38.25">
      <c r="A149" s="41"/>
      <c r="B149" s="51"/>
      <c r="C149" s="52" t="s">
        <v>17</v>
      </c>
      <c r="D149" s="53"/>
      <c r="E149" s="17" t="str">
        <f>'[2]P+T+D+R+M'!H$10</f>
        <v>Utah
Jurisdiction
Normalized</v>
      </c>
      <c r="F149" s="17" t="str">
        <f>'[2]P+T+D+R+M'!I$10</f>
        <v>Residential
Sch 1</v>
      </c>
      <c r="G149" s="17" t="str">
        <f>'[2]P+T+D+R+M'!J$10</f>
        <v>General
Large Dist.
Sch 6</v>
      </c>
      <c r="H149" s="17" t="str">
        <f>'[2]P+T+D+R+M'!K$10</f>
        <v>General
+1 MW
Sch 8</v>
      </c>
      <c r="I149" s="17" t="str">
        <f>'[2]P+T+D+R+M'!L$10</f>
        <v>Street &amp; Area
Lighting
Sch. 7,11,12</v>
      </c>
      <c r="J149" s="17" t="str">
        <f>'[2]P+T+D+R+M'!M$10</f>
        <v>General
Trans
Sch 9</v>
      </c>
      <c r="K149" s="17" t="str">
        <f>'[2]P+T+D+R+M'!N$10</f>
        <v>Irrigation
Sch 10</v>
      </c>
      <c r="L149" s="17" t="str">
        <f>'[2]P+T+D+R+M'!O$10</f>
        <v>Traffic
Signals
Sch 15</v>
      </c>
      <c r="M149" s="17" t="str">
        <f>'[2]P+T+D+R+M'!P$10</f>
        <v>Outdoor
Lighting
Sch 15</v>
      </c>
      <c r="N149" s="17" t="str">
        <f>'[2]P+T+D+R+M'!Q$10</f>
        <v>General
Small Dist.
Sch 23</v>
      </c>
      <c r="O149" s="17" t="str">
        <f>'[2]P+T+D+R+M'!R$10</f>
        <v>Industrial
Cust 1</v>
      </c>
      <c r="P149" s="17" t="str">
        <f>'[2]P+T+D+R+M'!S$10</f>
        <v>Industrial
Cust 2</v>
      </c>
      <c r="Q149" s="54">
        <f>ROUND(SUM(Q154:Q208),0)</f>
        <v>0</v>
      </c>
    </row>
    <row r="150" spans="1:17">
      <c r="A150" s="41"/>
      <c r="B150" s="51"/>
      <c r="C150" s="52"/>
      <c r="D150" s="53"/>
      <c r="E150" s="52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30"/>
    </row>
    <row r="151" spans="1:17">
      <c r="A151" s="41"/>
      <c r="B151" s="51"/>
      <c r="C151" s="2" t="s">
        <v>18</v>
      </c>
      <c r="D151" s="53"/>
      <c r="E151" s="47">
        <f>'[2]Production-Energy'!H12</f>
        <v>747316837.68810523</v>
      </c>
      <c r="F151" s="47">
        <f>'[2]Production-Energy'!I12</f>
        <v>229444276.11849198</v>
      </c>
      <c r="G151" s="47">
        <f>'[2]Production-Energy'!J12</f>
        <v>210482398.84343773</v>
      </c>
      <c r="H151" s="47">
        <f>'[2]Production-Energy'!K12</f>
        <v>66099525.9276371</v>
      </c>
      <c r="I151" s="47">
        <f>'[2]Production-Energy'!L12</f>
        <v>2806987.1851294339</v>
      </c>
      <c r="J151" s="47">
        <f>'[2]Production-Energy'!M12</f>
        <v>139581155.1572243</v>
      </c>
      <c r="K151" s="47">
        <f>'[2]Production-Energy'!N12</f>
        <v>8589477.2250623088</v>
      </c>
      <c r="L151" s="47">
        <f>'[2]Production-Energy'!O12</f>
        <v>265022.35860290605</v>
      </c>
      <c r="M151" s="47">
        <f>'[2]Production-Energy'!P12</f>
        <v>655916.21662145061</v>
      </c>
      <c r="N151" s="47">
        <f>'[2]Production-Energy'!Q12</f>
        <v>48660639.894061342</v>
      </c>
      <c r="O151" s="47">
        <f>'[2]Production-Energy'!R12</f>
        <v>18129911.657707613</v>
      </c>
      <c r="P151" s="47">
        <f>'[2]Production-Energy'!S12</f>
        <v>22601527.104133852</v>
      </c>
      <c r="Q151" s="30"/>
    </row>
    <row r="152" spans="1:17">
      <c r="A152" s="41"/>
      <c r="B152" s="29"/>
      <c r="C152" s="29"/>
      <c r="D152" s="27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</row>
    <row r="153" spans="1:17">
      <c r="A153" s="41">
        <f>ROW()</f>
        <v>153</v>
      </c>
      <c r="B153" s="29"/>
      <c r="C153" s="29" t="s">
        <v>19</v>
      </c>
      <c r="D153" s="27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</row>
    <row r="154" spans="1:17">
      <c r="A154" s="41">
        <f>ROW()</f>
        <v>154</v>
      </c>
      <c r="B154" s="29"/>
      <c r="C154" s="29" t="s">
        <v>20</v>
      </c>
      <c r="D154" s="27"/>
      <c r="E154" s="49">
        <f t="shared" ref="E154:E162" si="37">SUM(F154:P154)</f>
        <v>586105043.54260767</v>
      </c>
      <c r="F154" s="29">
        <f>'[2]Production-Energy'!I15</f>
        <v>176202459.18837726</v>
      </c>
      <c r="G154" s="29">
        <f>'[2]Production-Energy'!J15</f>
        <v>163338504.0884589</v>
      </c>
      <c r="H154" s="29">
        <f>'[2]Production-Energy'!K15</f>
        <v>52076393.850015618</v>
      </c>
      <c r="I154" s="29">
        <f>'[2]Production-Energy'!L15</f>
        <v>1901802.8298339616</v>
      </c>
      <c r="J154" s="29">
        <f>'[2]Production-Energy'!M15</f>
        <v>114880989.32615533</v>
      </c>
      <c r="K154" s="29">
        <f>'[2]Production-Energy'!N15</f>
        <v>6905169.1725215046</v>
      </c>
      <c r="L154" s="29">
        <f>'[2]Production-Energy'!O15</f>
        <v>197319.53122097577</v>
      </c>
      <c r="M154" s="29">
        <f>'[2]Production-Energy'!P15</f>
        <v>405590.82343988703</v>
      </c>
      <c r="N154" s="29">
        <f>'[2]Production-Energy'!Q15</f>
        <v>36408697.279975548</v>
      </c>
      <c r="O154" s="29">
        <f>'[2]Production-Energy'!R15</f>
        <v>15366095.14288592</v>
      </c>
      <c r="P154" s="29">
        <f>'[2]Production-Energy'!S15</f>
        <v>18422022.309722681</v>
      </c>
      <c r="Q154" s="39">
        <f t="shared" ref="Q154:Q162" si="38">ROUND(SUM(F154:P154)-E154,0)</f>
        <v>0</v>
      </c>
    </row>
    <row r="155" spans="1:17">
      <c r="A155" s="41">
        <f>ROW()</f>
        <v>155</v>
      </c>
      <c r="B155" s="29"/>
      <c r="C155" s="29" t="s">
        <v>21</v>
      </c>
      <c r="D155" s="27"/>
      <c r="E155" s="49">
        <f t="shared" si="37"/>
        <v>45102832.316139072</v>
      </c>
      <c r="F155" s="29">
        <f>'[2]Production-Energy'!I16</f>
        <v>13598135.508380163</v>
      </c>
      <c r="G155" s="29">
        <f>'[2]Production-Energy'!J16</f>
        <v>12573891.876963096</v>
      </c>
      <c r="H155" s="29">
        <f>'[2]Production-Energy'!K16</f>
        <v>4001657.0483647003</v>
      </c>
      <c r="I155" s="29">
        <f>'[2]Production-Energy'!L16</f>
        <v>144439.46685719406</v>
      </c>
      <c r="J155" s="29">
        <f>'[2]Production-Energy'!M16</f>
        <v>8820132.6114510912</v>
      </c>
      <c r="K155" s="29">
        <f>'[2]Production-Energy'!N16</f>
        <v>529586.12115121668</v>
      </c>
      <c r="L155" s="29">
        <f>'[2]Production-Energy'!O16</f>
        <v>15129.349723911169</v>
      </c>
      <c r="M155" s="29">
        <f>'[2]Production-Energy'!P16</f>
        <v>30879.1285808867</v>
      </c>
      <c r="N155" s="29">
        <f>'[2]Production-Energy'!Q16</f>
        <v>2802035.2943325243</v>
      </c>
      <c r="O155" s="29">
        <f>'[2]Production-Energy'!R16</f>
        <v>1180596.4824910588</v>
      </c>
      <c r="P155" s="29">
        <f>'[2]Production-Energy'!S16</f>
        <v>1406349.4278432257</v>
      </c>
      <c r="Q155" s="39">
        <f t="shared" si="38"/>
        <v>0</v>
      </c>
    </row>
    <row r="156" spans="1:17">
      <c r="A156" s="41">
        <f>ROW()</f>
        <v>156</v>
      </c>
      <c r="B156" s="29"/>
      <c r="C156" s="29" t="s">
        <v>22</v>
      </c>
      <c r="D156" s="27"/>
      <c r="E156" s="49">
        <f t="shared" si="37"/>
        <v>49814292.871172957</v>
      </c>
      <c r="F156" s="29">
        <f>'[2]Production-Energy'!I17</f>
        <v>19570990.816689756</v>
      </c>
      <c r="G156" s="29">
        <f>'[2]Production-Energy'!J17</f>
        <v>13651198.636113331</v>
      </c>
      <c r="H156" s="29">
        <f>'[2]Production-Energy'!K17</f>
        <v>3785436.472917194</v>
      </c>
      <c r="I156" s="29">
        <f>'[2]Production-Energy'!L17</f>
        <v>301384.79289941135</v>
      </c>
      <c r="J156" s="29">
        <f>'[2]Production-Energy'!M17</f>
        <v>6924487.1591822188</v>
      </c>
      <c r="K156" s="29">
        <f>'[2]Production-Energy'!N17</f>
        <v>550912.30590427329</v>
      </c>
      <c r="L156" s="29">
        <f>'[2]Production-Energy'!O17</f>
        <v>17509.095456246836</v>
      </c>
      <c r="M156" s="29">
        <f>'[2]Production-Energy'!P17</f>
        <v>15217.207726855971</v>
      </c>
      <c r="N156" s="29">
        <f>'[2]Production-Energy'!Q17</f>
        <v>3302494.9741391349</v>
      </c>
      <c r="O156" s="29">
        <f>'[2]Production-Energy'!R17</f>
        <v>961291.6365325459</v>
      </c>
      <c r="P156" s="29">
        <f>'[2]Production-Energy'!S17</f>
        <v>733369.7736119742</v>
      </c>
      <c r="Q156" s="39">
        <f t="shared" si="38"/>
        <v>0</v>
      </c>
    </row>
    <row r="157" spans="1:17">
      <c r="A157" s="41">
        <f>ROW()</f>
        <v>157</v>
      </c>
      <c r="B157" s="29"/>
      <c r="C157" s="29" t="s">
        <v>23</v>
      </c>
      <c r="D157" s="27"/>
      <c r="E157" s="49">
        <f t="shared" si="37"/>
        <v>8731203.188577611</v>
      </c>
      <c r="F157" s="29">
        <f>'[2]Production-Energy'!I18</f>
        <v>3045037.7436530609</v>
      </c>
      <c r="G157" s="29">
        <f>'[2]Production-Energy'!J18</f>
        <v>2469920.7371875071</v>
      </c>
      <c r="H157" s="29">
        <f>'[2]Production-Energy'!K18</f>
        <v>714664.7181352945</v>
      </c>
      <c r="I157" s="29">
        <f>'[2]Production-Energy'!L18</f>
        <v>11896.02536351197</v>
      </c>
      <c r="J157" s="29">
        <f>'[2]Production-Energy'!M18</f>
        <v>1481352.4641552104</v>
      </c>
      <c r="K157" s="29">
        <f>'[2]Production-Energy'!N18</f>
        <v>86822.523769144274</v>
      </c>
      <c r="L157" s="29">
        <f>'[2]Production-Energy'!O18</f>
        <v>2471.7281422525402</v>
      </c>
      <c r="M157" s="29">
        <f>'[2]Production-Energy'!P18</f>
        <v>2813.921367944256</v>
      </c>
      <c r="N157" s="29">
        <f>'[2]Production-Energy'!Q18</f>
        <v>548656.47692872165</v>
      </c>
      <c r="O157" s="29">
        <f>'[2]Production-Energy'!R18</f>
        <v>206054.31541581408</v>
      </c>
      <c r="P157" s="29">
        <f>'[2]Production-Energy'!S18</f>
        <v>161512.53445914882</v>
      </c>
      <c r="Q157" s="39">
        <f t="shared" si="38"/>
        <v>0</v>
      </c>
    </row>
    <row r="158" spans="1:17">
      <c r="A158" s="41">
        <f>ROW()</f>
        <v>158</v>
      </c>
      <c r="B158" s="29"/>
      <c r="C158" s="29" t="s">
        <v>24</v>
      </c>
      <c r="D158" s="27"/>
      <c r="E158" s="49">
        <f t="shared" si="37"/>
        <v>13927594.428374331</v>
      </c>
      <c r="F158" s="29">
        <f>'[2]Production-Energy'!I19</f>
        <v>4807198.371779561</v>
      </c>
      <c r="G158" s="29">
        <f>'[2]Production-Energy'!J19</f>
        <v>4422291.5834702188</v>
      </c>
      <c r="H158" s="29">
        <f>'[2]Production-Energy'!K19</f>
        <v>1220773.1800636533</v>
      </c>
      <c r="I158" s="29">
        <f>'[2]Production-Energy'!L19</f>
        <v>71129.703058680228</v>
      </c>
      <c r="J158" s="29">
        <f>'[2]Production-Energy'!M19</f>
        <v>1596437.3735620999</v>
      </c>
      <c r="K158" s="29">
        <f>'[2]Production-Energy'!N19</f>
        <v>106062.10532349302</v>
      </c>
      <c r="L158" s="29">
        <f>'[2]Production-Energy'!O19</f>
        <v>6588.3685474194644</v>
      </c>
      <c r="M158" s="29">
        <f>'[2]Production-Energy'!P19</f>
        <v>36846.052151590338</v>
      </c>
      <c r="N158" s="29">
        <f>'[2]Production-Energy'!Q19</f>
        <v>1280773.8215804857</v>
      </c>
      <c r="O158" s="29">
        <f>'[2]Production-Energy'!R19</f>
        <v>109194.51659251202</v>
      </c>
      <c r="P158" s="29">
        <f>'[2]Production-Energy'!S19</f>
        <v>270299.35224461753</v>
      </c>
      <c r="Q158" s="39">
        <f t="shared" si="38"/>
        <v>0</v>
      </c>
    </row>
    <row r="159" spans="1:17">
      <c r="A159" s="41">
        <f>ROW()</f>
        <v>159</v>
      </c>
      <c r="B159" s="29"/>
      <c r="C159" s="29" t="s">
        <v>25</v>
      </c>
      <c r="D159" s="27"/>
      <c r="E159" s="49">
        <f t="shared" si="37"/>
        <v>4364655.4780443357</v>
      </c>
      <c r="F159" s="29">
        <f>'[2]Production-Energy'!I20</f>
        <v>1451914.3379773381</v>
      </c>
      <c r="G159" s="29">
        <f>'[2]Production-Energy'!J20</f>
        <v>1338827.5648468623</v>
      </c>
      <c r="H159" s="29">
        <f>'[2]Production-Energy'!K20</f>
        <v>384115.48389885185</v>
      </c>
      <c r="I159" s="29">
        <f>'[2]Production-Energy'!L20</f>
        <v>20052.302619462254</v>
      </c>
      <c r="J159" s="29">
        <f>'[2]Production-Energy'!M20</f>
        <v>599200.45373072964</v>
      </c>
      <c r="K159" s="29">
        <f>'[2]Production-Energy'!N20</f>
        <v>38298.27649059159</v>
      </c>
      <c r="L159" s="29">
        <f>'[2]Production-Energy'!O20</f>
        <v>1900.0225635252289</v>
      </c>
      <c r="M159" s="29">
        <f>'[2]Production-Energy'!P20</f>
        <v>9186.5290183334364</v>
      </c>
      <c r="N159" s="29">
        <f>'[2]Production-Energy'!Q20</f>
        <v>365233.31725976686</v>
      </c>
      <c r="O159" s="29">
        <f>'[2]Production-Energy'!R20</f>
        <v>56507.306350502025</v>
      </c>
      <c r="P159" s="29">
        <f>'[2]Production-Energy'!S20</f>
        <v>99419.883288371158</v>
      </c>
      <c r="Q159" s="39">
        <f t="shared" si="38"/>
        <v>0</v>
      </c>
    </row>
    <row r="160" spans="1:17">
      <c r="A160" s="41">
        <f>ROW()</f>
        <v>160</v>
      </c>
      <c r="B160" s="29"/>
      <c r="C160" s="29" t="s">
        <v>26</v>
      </c>
      <c r="D160" s="27"/>
      <c r="E160" s="49">
        <f t="shared" si="37"/>
        <v>-21127361.879145917</v>
      </c>
      <c r="F160" s="29">
        <f>'[2]Production-Energy'!I21</f>
        <v>-7368241.5763704935</v>
      </c>
      <c r="G160" s="29">
        <f>'[2]Production-Energy'!J21</f>
        <v>-5976600.0286918487</v>
      </c>
      <c r="H160" s="29">
        <f>'[2]Production-Energy'!K21</f>
        <v>-1729312.6498367446</v>
      </c>
      <c r="I160" s="29">
        <f>'[2]Production-Energy'!L21</f>
        <v>-28785.452285340732</v>
      </c>
      <c r="J160" s="29">
        <f>'[2]Production-Energy'!M21</f>
        <v>-3584508.2178038545</v>
      </c>
      <c r="K160" s="29">
        <f>'[2]Production-Energy'!N21</f>
        <v>-210089.12967816149</v>
      </c>
      <c r="L160" s="29">
        <f>'[2]Production-Energy'!O21</f>
        <v>-5980.9735039215993</v>
      </c>
      <c r="M160" s="29">
        <f>'[2]Production-Energy'!P21</f>
        <v>-6808.996853697623</v>
      </c>
      <c r="N160" s="29">
        <f>'[2]Production-Energy'!Q21</f>
        <v>-1327613.5814334149</v>
      </c>
      <c r="O160" s="29">
        <f>'[2]Production-Energy'!R21</f>
        <v>-498600.70766017574</v>
      </c>
      <c r="P160" s="29">
        <f>'[2]Production-Energy'!S21</f>
        <v>-390820.56502826163</v>
      </c>
      <c r="Q160" s="39">
        <f t="shared" si="38"/>
        <v>0</v>
      </c>
    </row>
    <row r="161" spans="1:17">
      <c r="A161" s="41">
        <f>ROW()</f>
        <v>161</v>
      </c>
      <c r="B161" s="29"/>
      <c r="C161" s="29" t="s">
        <v>27</v>
      </c>
      <c r="E161" s="49">
        <f t="shared" si="37"/>
        <v>-322331.43342491391</v>
      </c>
      <c r="F161" s="29">
        <f>'[2]Production-Energy'!I22</f>
        <v>-112414.2182406997</v>
      </c>
      <c r="G161" s="29">
        <f>'[2]Production-Energy'!J22</f>
        <v>-91182.517972447546</v>
      </c>
      <c r="H161" s="29">
        <f>'[2]Production-Energy'!K22</f>
        <v>-26383.408797097189</v>
      </c>
      <c r="I161" s="29">
        <f>'[2]Production-Energy'!L22</f>
        <v>-439.16775553869718</v>
      </c>
      <c r="J161" s="29">
        <f>'[2]Production-Energy'!M22</f>
        <v>-54687.361279524193</v>
      </c>
      <c r="K161" s="29">
        <f>'[2]Production-Energy'!N22</f>
        <v>-3205.2430731068621</v>
      </c>
      <c r="L161" s="29">
        <f>'[2]Production-Energy'!O22</f>
        <v>-91.249242277541441</v>
      </c>
      <c r="M161" s="29">
        <f>'[2]Production-Energy'!P22</f>
        <v>-103.88205250578156</v>
      </c>
      <c r="N161" s="29">
        <f>'[2]Production-Energy'!Q22</f>
        <v>-20254.852034328655</v>
      </c>
      <c r="O161" s="29">
        <f>'[2]Production-Energy'!R22</f>
        <v>-7606.9450471909968</v>
      </c>
      <c r="P161" s="29">
        <f>'[2]Production-Energy'!S22</f>
        <v>-5962.5879301967507</v>
      </c>
      <c r="Q161" s="39">
        <f t="shared" si="38"/>
        <v>0</v>
      </c>
    </row>
    <row r="162" spans="1:17">
      <c r="A162" s="41">
        <f>ROW()</f>
        <v>162</v>
      </c>
      <c r="B162" s="29"/>
      <c r="C162" s="29" t="s">
        <v>28</v>
      </c>
      <c r="E162" s="49">
        <f t="shared" si="37"/>
        <v>-27394.479281150103</v>
      </c>
      <c r="F162" s="29">
        <f>'[2]Production-Energy'!I23</f>
        <v>-8220.0030988118106</v>
      </c>
      <c r="G162" s="29">
        <f>'[2]Production-Energy'!J23</f>
        <v>-7633.7115200688386</v>
      </c>
      <c r="H162" s="29">
        <f>'[2]Production-Energy'!K23</f>
        <v>-2436.2204928670535</v>
      </c>
      <c r="I162" s="29">
        <f>'[2]Production-Energy'!L23</f>
        <v>-89.256220066881511</v>
      </c>
      <c r="J162" s="29">
        <f>'[2]Production-Energy'!M23</f>
        <v>-5378.6289073124753</v>
      </c>
      <c r="K162" s="29">
        <f>'[2]Production-Energy'!N23</f>
        <v>-323.15022175080503</v>
      </c>
      <c r="L162" s="29">
        <f>'[2]Production-Energy'!O23</f>
        <v>-9.2326980826155332</v>
      </c>
      <c r="M162" s="29">
        <f>'[2]Production-Energy'!P23</f>
        <v>-19.05611776956318</v>
      </c>
      <c r="N162" s="29">
        <f>'[2]Production-Energy'!Q23</f>
        <v>-1701.309218363783</v>
      </c>
      <c r="O162" s="29">
        <f>'[2]Production-Energy'!R23</f>
        <v>-719.20281768898258</v>
      </c>
      <c r="P162" s="29">
        <f>'[2]Production-Energy'!S23</f>
        <v>-864.70796836729824</v>
      </c>
      <c r="Q162" s="39">
        <f t="shared" si="38"/>
        <v>0</v>
      </c>
    </row>
    <row r="163" spans="1:17">
      <c r="A163" s="41">
        <f>ROW()</f>
        <v>163</v>
      </c>
      <c r="B163" s="29"/>
      <c r="D163" s="27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</row>
    <row r="164" spans="1:17">
      <c r="A164" s="41">
        <f>ROW()</f>
        <v>164</v>
      </c>
      <c r="B164" s="29"/>
      <c r="C164" s="29" t="s">
        <v>29</v>
      </c>
      <c r="D164" s="27"/>
      <c r="E164" s="55">
        <f t="shared" ref="E164:P164" si="39">SUM(E154:E162)</f>
        <v>686568534.03306401</v>
      </c>
      <c r="F164" s="55">
        <f t="shared" si="39"/>
        <v>211186860.16914713</v>
      </c>
      <c r="G164" s="55">
        <f t="shared" si="39"/>
        <v>191719218.22885555</v>
      </c>
      <c r="H164" s="55">
        <f t="shared" si="39"/>
        <v>60424908.474268593</v>
      </c>
      <c r="I164" s="55">
        <f t="shared" si="39"/>
        <v>2421391.244371275</v>
      </c>
      <c r="J164" s="55">
        <f t="shared" si="39"/>
        <v>130658025.180246</v>
      </c>
      <c r="K164" s="55">
        <f t="shared" si="39"/>
        <v>8003232.9821872022</v>
      </c>
      <c r="L164" s="55">
        <f t="shared" si="39"/>
        <v>234836.64021004929</v>
      </c>
      <c r="M164" s="55">
        <f t="shared" si="39"/>
        <v>493601.72726152476</v>
      </c>
      <c r="N164" s="55">
        <f t="shared" si="39"/>
        <v>43358321.421530068</v>
      </c>
      <c r="O164" s="55">
        <f t="shared" si="39"/>
        <v>17372812.544743299</v>
      </c>
      <c r="P164" s="55">
        <f t="shared" si="39"/>
        <v>20695325.420243192</v>
      </c>
      <c r="Q164" s="39">
        <f>ROUND(SUM(F164:P164)-E164,0)</f>
        <v>0</v>
      </c>
    </row>
    <row r="165" spans="1:17">
      <c r="A165" s="41">
        <f>ROW()</f>
        <v>165</v>
      </c>
      <c r="B165" s="29"/>
      <c r="C165" s="29"/>
      <c r="D165" s="27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</row>
    <row r="166" spans="1:17">
      <c r="A166" s="41">
        <f>ROW()</f>
        <v>166</v>
      </c>
      <c r="B166" s="29"/>
      <c r="C166" s="29"/>
      <c r="D166" s="27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</row>
    <row r="167" spans="1:17">
      <c r="A167" s="41">
        <f>ROW()</f>
        <v>167</v>
      </c>
      <c r="B167" s="29"/>
      <c r="C167" s="29" t="s">
        <v>31</v>
      </c>
      <c r="D167" s="27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</row>
    <row r="168" spans="1:17">
      <c r="A168" s="41">
        <f>ROW()</f>
        <v>168</v>
      </c>
      <c r="B168" s="29"/>
      <c r="C168" s="29" t="s">
        <v>32</v>
      </c>
      <c r="D168" s="27"/>
      <c r="E168" s="49">
        <f t="shared" ref="E168:E178" si="40">SUM(F168:P168)</f>
        <v>1494375804.5699332</v>
      </c>
      <c r="F168" s="29">
        <f>'[2]Production-Energy'!I31</f>
        <v>452453743.42243934</v>
      </c>
      <c r="G168" s="29">
        <f>'[2]Production-Energy'!J31</f>
        <v>416771823.08761704</v>
      </c>
      <c r="H168" s="29">
        <f>'[2]Production-Energy'!K31</f>
        <v>132307494.70874004</v>
      </c>
      <c r="I168" s="29">
        <f>'[2]Production-Energy'!L31</f>
        <v>4711218.8179679764</v>
      </c>
      <c r="J168" s="29">
        <f>'[2]Production-Energy'!M31</f>
        <v>291187365.06399691</v>
      </c>
      <c r="K168" s="29">
        <f>'[2]Production-Energy'!N31</f>
        <v>17473883.901732981</v>
      </c>
      <c r="L168" s="29">
        <f>'[2]Production-Energy'!O31</f>
        <v>499156.33192048263</v>
      </c>
      <c r="M168" s="29">
        <f>'[2]Production-Energy'!P31</f>
        <v>1008440.9254925166</v>
      </c>
      <c r="N168" s="29">
        <f>'[2]Production-Energy'!Q31</f>
        <v>92867394.648539752</v>
      </c>
      <c r="O168" s="29">
        <f>'[2]Production-Energy'!R31</f>
        <v>39012221.356469043</v>
      </c>
      <c r="P168" s="29">
        <f>'[2]Production-Energy'!S31</f>
        <v>46083062.30501698</v>
      </c>
      <c r="Q168" s="39">
        <f t="shared" ref="Q168:Q178" si="41">ROUND(SUM(F168:P168)-E168,0)</f>
        <v>0</v>
      </c>
    </row>
    <row r="169" spans="1:17">
      <c r="A169" s="41">
        <f>ROW()</f>
        <v>169</v>
      </c>
      <c r="B169" s="29"/>
      <c r="C169" s="29" t="s">
        <v>33</v>
      </c>
      <c r="D169" s="27"/>
      <c r="E169" s="49">
        <f t="shared" si="40"/>
        <v>0</v>
      </c>
      <c r="F169" s="29">
        <f>'[2]Production-Energy'!I32</f>
        <v>0</v>
      </c>
      <c r="G169" s="29">
        <f>'[2]Production-Energy'!J32</f>
        <v>0</v>
      </c>
      <c r="H169" s="29">
        <f>'[2]Production-Energy'!K32</f>
        <v>0</v>
      </c>
      <c r="I169" s="29">
        <f>'[2]Production-Energy'!L32</f>
        <v>0</v>
      </c>
      <c r="J169" s="29">
        <f>'[2]Production-Energy'!M32</f>
        <v>0</v>
      </c>
      <c r="K169" s="29">
        <f>'[2]Production-Energy'!N32</f>
        <v>0</v>
      </c>
      <c r="L169" s="29">
        <f>'[2]Production-Energy'!O32</f>
        <v>0</v>
      </c>
      <c r="M169" s="29">
        <f>'[2]Production-Energy'!P32</f>
        <v>0</v>
      </c>
      <c r="N169" s="29">
        <f>'[2]Production-Energy'!Q32</f>
        <v>0</v>
      </c>
      <c r="O169" s="29">
        <f>'[2]Production-Energy'!R32</f>
        <v>0</v>
      </c>
      <c r="P169" s="29">
        <f>'[2]Production-Energy'!S32</f>
        <v>0</v>
      </c>
      <c r="Q169" s="39">
        <f t="shared" si="41"/>
        <v>0</v>
      </c>
    </row>
    <row r="170" spans="1:17">
      <c r="A170" s="41">
        <f>ROW()</f>
        <v>170</v>
      </c>
      <c r="B170" s="29"/>
      <c r="C170" s="29" t="s">
        <v>34</v>
      </c>
      <c r="D170" s="27"/>
      <c r="E170" s="49">
        <f t="shared" si="40"/>
        <v>4996376.9393898845</v>
      </c>
      <c r="F170" s="29">
        <f>'[2]Production-Energy'!I33</f>
        <v>1499215.7179960259</v>
      </c>
      <c r="G170" s="29">
        <f>'[2]Production-Energy'!J33</f>
        <v>1392284.1828598385</v>
      </c>
      <c r="H170" s="29">
        <f>'[2]Production-Energy'!K33</f>
        <v>444333.17256757035</v>
      </c>
      <c r="I170" s="29">
        <f>'[2]Production-Energy'!L33</f>
        <v>16279.109197966565</v>
      </c>
      <c r="J170" s="29">
        <f>'[2]Production-Energy'!M33</f>
        <v>980988.07289698627</v>
      </c>
      <c r="K170" s="29">
        <f>'[2]Production-Energy'!N33</f>
        <v>58938.164122193324</v>
      </c>
      <c r="L170" s="29">
        <f>'[2]Production-Energy'!O33</f>
        <v>1683.9173803924468</v>
      </c>
      <c r="M170" s="29">
        <f>'[2]Production-Energy'!P33</f>
        <v>3475.5742717715202</v>
      </c>
      <c r="N170" s="29">
        <f>'[2]Production-Energy'!Q33</f>
        <v>310295.44523057493</v>
      </c>
      <c r="O170" s="29">
        <f>'[2]Production-Energy'!R33</f>
        <v>131172.72046554473</v>
      </c>
      <c r="P170" s="29">
        <f>'[2]Production-Energy'!S33</f>
        <v>157710.86240101967</v>
      </c>
      <c r="Q170" s="39">
        <f t="shared" si="41"/>
        <v>0</v>
      </c>
    </row>
    <row r="171" spans="1:17">
      <c r="A171" s="41">
        <f>ROW()</f>
        <v>171</v>
      </c>
      <c r="B171" s="29"/>
      <c r="C171" s="2" t="s">
        <v>35</v>
      </c>
      <c r="D171" s="27"/>
      <c r="E171" s="49">
        <f t="shared" si="40"/>
        <v>824573.10402181139</v>
      </c>
      <c r="F171" s="29">
        <f>'[2]Production-Energy'!I34</f>
        <v>289989.69134185079</v>
      </c>
      <c r="G171" s="29">
        <f>'[2]Production-Energy'!J34</f>
        <v>233462.44543169977</v>
      </c>
      <c r="H171" s="29">
        <f>'[2]Production-Energy'!K34</f>
        <v>67140.69199106704</v>
      </c>
      <c r="I171" s="29">
        <f>'[2]Production-Energy'!L34</f>
        <v>1028.9693781677154</v>
      </c>
      <c r="J171" s="29">
        <f>'[2]Production-Energy'!M34</f>
        <v>138584.74864905205</v>
      </c>
      <c r="K171" s="29">
        <f>'[2]Production-Energy'!N34</f>
        <v>8107.9296245414416</v>
      </c>
      <c r="L171" s="29">
        <f>'[2]Production-Energy'!O34</f>
        <v>230.72037978097708</v>
      </c>
      <c r="M171" s="29">
        <f>'[2]Production-Energy'!P34</f>
        <v>247.01034914849049</v>
      </c>
      <c r="N171" s="29">
        <f>'[2]Production-Energy'!Q34</f>
        <v>51845.644140743796</v>
      </c>
      <c r="O171" s="29">
        <f>'[2]Production-Energy'!R34</f>
        <v>19330.944933033286</v>
      </c>
      <c r="P171" s="29">
        <f>'[2]Production-Energy'!S34</f>
        <v>14604.307802726025</v>
      </c>
      <c r="Q171" s="39">
        <f t="shared" si="41"/>
        <v>0</v>
      </c>
    </row>
    <row r="172" spans="1:17">
      <c r="A172" s="41">
        <f>ROW()</f>
        <v>172</v>
      </c>
      <c r="B172" s="29"/>
      <c r="C172" s="29" t="s">
        <v>36</v>
      </c>
      <c r="D172" s="27"/>
      <c r="E172" s="49">
        <f t="shared" si="40"/>
        <v>1685917.9198192691</v>
      </c>
      <c r="F172" s="29">
        <f>'[2]Production-Energy'!I35</f>
        <v>593009.73049697676</v>
      </c>
      <c r="G172" s="29">
        <f>'[2]Production-Energy'!J35</f>
        <v>477344.62952927104</v>
      </c>
      <c r="H172" s="29">
        <f>'[2]Production-Energy'!K35</f>
        <v>137261.21954326218</v>
      </c>
      <c r="I172" s="29">
        <f>'[2]Production-Energy'!L35</f>
        <v>2099.9975029167517</v>
      </c>
      <c r="J172" s="29">
        <f>'[2]Production-Energy'!M35</f>
        <v>283295.82903698221</v>
      </c>
      <c r="K172" s="29">
        <f>'[2]Production-Energy'!N35</f>
        <v>16573.692649250435</v>
      </c>
      <c r="L172" s="29">
        <f>'[2]Production-Energy'!O35</f>
        <v>471.6207387318492</v>
      </c>
      <c r="M172" s="29">
        <f>'[2]Production-Energy'!P35</f>
        <v>504.2819205368462</v>
      </c>
      <c r="N172" s="29">
        <f>'[2]Production-Energy'!Q35</f>
        <v>106004.80623594306</v>
      </c>
      <c r="O172" s="29">
        <f>'[2]Production-Energy'!R35</f>
        <v>39518.599668266659</v>
      </c>
      <c r="P172" s="29">
        <f>'[2]Production-Energy'!S35</f>
        <v>29833.512497131305</v>
      </c>
      <c r="Q172" s="39">
        <f t="shared" si="41"/>
        <v>0</v>
      </c>
    </row>
    <row r="173" spans="1:17">
      <c r="A173" s="41">
        <f>ROW()</f>
        <v>173</v>
      </c>
      <c r="B173" s="29"/>
      <c r="C173" s="29" t="s">
        <v>37</v>
      </c>
      <c r="D173" s="27"/>
      <c r="E173" s="49">
        <f t="shared" si="40"/>
        <v>83864710.514616132</v>
      </c>
      <c r="F173" s="29">
        <f>'[2]Production-Energy'!I36</f>
        <v>25164492.934364628</v>
      </c>
      <c r="G173" s="29">
        <f>'[2]Production-Energy'!J36</f>
        <v>23369635.911392502</v>
      </c>
      <c r="H173" s="29">
        <f>'[2]Production-Energy'!K36</f>
        <v>7458178.8646976324</v>
      </c>
      <c r="I173" s="29">
        <f>'[2]Production-Energy'!L36</f>
        <v>273246.55382986442</v>
      </c>
      <c r="J173" s="29">
        <f>'[2]Production-Energy'!M36</f>
        <v>16465987.604578741</v>
      </c>
      <c r="K173" s="29">
        <f>'[2]Production-Energy'!N36</f>
        <v>989283.2611172559</v>
      </c>
      <c r="L173" s="29">
        <f>'[2]Production-Energy'!O36</f>
        <v>28264.729693190053</v>
      </c>
      <c r="M173" s="29">
        <f>'[2]Production-Energy'!P36</f>
        <v>58337.878368672311</v>
      </c>
      <c r="N173" s="29">
        <f>'[2]Production-Energy'!Q36</f>
        <v>5208341.565086918</v>
      </c>
      <c r="O173" s="29">
        <f>'[2]Production-Energy'!R36</f>
        <v>2201747.8590398137</v>
      </c>
      <c r="P173" s="29">
        <f>'[2]Production-Energy'!S36</f>
        <v>2647193.3524469156</v>
      </c>
      <c r="Q173" s="39">
        <f t="shared" si="41"/>
        <v>0</v>
      </c>
    </row>
    <row r="174" spans="1:17">
      <c r="A174" s="41">
        <f>ROW()</f>
        <v>174</v>
      </c>
      <c r="B174" s="29"/>
      <c r="C174" s="29" t="s">
        <v>38</v>
      </c>
      <c r="D174" s="27"/>
      <c r="E174" s="49">
        <f t="shared" si="40"/>
        <v>22474496.609413698</v>
      </c>
      <c r="F174" s="29">
        <f>'[2]Production-Energy'!I37</f>
        <v>7903935.1429718165</v>
      </c>
      <c r="G174" s="29">
        <f>'[2]Production-Energy'!J37</f>
        <v>6363233.1841633478</v>
      </c>
      <c r="H174" s="29">
        <f>'[2]Production-Energy'!K37</f>
        <v>1829981.1710412169</v>
      </c>
      <c r="I174" s="29">
        <f>'[2]Production-Energy'!L37</f>
        <v>28045.504622970493</v>
      </c>
      <c r="J174" s="29">
        <f>'[2]Production-Energy'!M37</f>
        <v>3777254.4950085864</v>
      </c>
      <c r="K174" s="29">
        <f>'[2]Production-Energy'!N37</f>
        <v>220989.06205810641</v>
      </c>
      <c r="L174" s="29">
        <f>'[2]Production-Energy'!O37</f>
        <v>6288.4956686303085</v>
      </c>
      <c r="M174" s="29">
        <f>'[2]Production-Energy'!P37</f>
        <v>6732.493732030578</v>
      </c>
      <c r="N174" s="29">
        <f>'[2]Production-Energy'!Q37</f>
        <v>1413100.6065693768</v>
      </c>
      <c r="O174" s="29">
        <f>'[2]Production-Energy'!R37</f>
        <v>526882.64295208873</v>
      </c>
      <c r="P174" s="29">
        <f>'[2]Production-Energy'!S37</f>
        <v>398053.81062552572</v>
      </c>
      <c r="Q174" s="39">
        <f t="shared" si="41"/>
        <v>0</v>
      </c>
    </row>
    <row r="175" spans="1:17">
      <c r="A175" s="41">
        <f>ROW()</f>
        <v>175</v>
      </c>
      <c r="B175" s="29"/>
      <c r="C175" s="29" t="s">
        <v>39</v>
      </c>
      <c r="D175" s="27"/>
      <c r="E175" s="49">
        <f t="shared" si="40"/>
        <v>49414116.111231238</v>
      </c>
      <c r="F175" s="29">
        <f>'[2]Production-Energy'!I38</f>
        <v>16270207.00530408</v>
      </c>
      <c r="G175" s="29">
        <f>'[2]Production-Energy'!J38</f>
        <v>13894690.905486986</v>
      </c>
      <c r="H175" s="29">
        <f>'[2]Production-Energy'!K38</f>
        <v>4184637.2276795101</v>
      </c>
      <c r="I175" s="29">
        <f>'[2]Production-Energy'!L38</f>
        <v>104808.92727149275</v>
      </c>
      <c r="J175" s="29">
        <f>'[2]Production-Energy'!M38</f>
        <v>8911728.7386986334</v>
      </c>
      <c r="K175" s="29">
        <f>'[2]Production-Energy'!N38</f>
        <v>528020.33551707887</v>
      </c>
      <c r="L175" s="29">
        <f>'[2]Production-Energy'!O38</f>
        <v>15054.479148125612</v>
      </c>
      <c r="M175" s="29">
        <f>'[2]Production-Energy'!P38</f>
        <v>23302.925007921011</v>
      </c>
      <c r="N175" s="29">
        <f>'[2]Production-Energy'!Q38</f>
        <v>3090387.635330698</v>
      </c>
      <c r="O175" s="29">
        <f>'[2]Production-Energy'!R38</f>
        <v>1218752.9582967446</v>
      </c>
      <c r="P175" s="29">
        <f>'[2]Production-Energy'!S38</f>
        <v>1172524.9734899632</v>
      </c>
      <c r="Q175" s="39">
        <f t="shared" si="41"/>
        <v>0</v>
      </c>
    </row>
    <row r="176" spans="1:17">
      <c r="A176" s="41">
        <f>ROW()</f>
        <v>176</v>
      </c>
      <c r="B176" s="29"/>
      <c r="C176" s="29" t="s">
        <v>40</v>
      </c>
      <c r="E176" s="49">
        <f t="shared" si="40"/>
        <v>7412905.2068448523</v>
      </c>
      <c r="F176" s="29">
        <f>'[2]Production-Energy'!I39</f>
        <v>2257292.030417996</v>
      </c>
      <c r="G176" s="29">
        <f>'[2]Production-Energy'!J39</f>
        <v>2074994.6919538896</v>
      </c>
      <c r="H176" s="29">
        <f>'[2]Production-Energy'!K39</f>
        <v>655478.55648733315</v>
      </c>
      <c r="I176" s="29">
        <f>'[2]Production-Energy'!L39</f>
        <v>23626.271419304187</v>
      </c>
      <c r="J176" s="29">
        <f>'[2]Production-Energy'!M39</f>
        <v>1426383.7000889359</v>
      </c>
      <c r="K176" s="29">
        <f>'[2]Production-Energy'!N39</f>
        <v>85776.670442228613</v>
      </c>
      <c r="L176" s="29">
        <f>'[2]Production-Energy'!O39</f>
        <v>2499.3732902837496</v>
      </c>
      <c r="M176" s="29">
        <f>'[2]Production-Energy'!P39</f>
        <v>5347.0032781683749</v>
      </c>
      <c r="N176" s="29">
        <f>'[2]Production-Energy'!Q39</f>
        <v>466477.96518541785</v>
      </c>
      <c r="O176" s="29">
        <f>'[2]Production-Energy'!R39</f>
        <v>189740.89408818446</v>
      </c>
      <c r="P176" s="29">
        <f>'[2]Production-Energy'!S39</f>
        <v>225288.050193111</v>
      </c>
      <c r="Q176" s="39">
        <f t="shared" si="41"/>
        <v>0</v>
      </c>
    </row>
    <row r="177" spans="1:17">
      <c r="A177" s="41">
        <f>ROW()</f>
        <v>177</v>
      </c>
      <c r="B177" s="29"/>
      <c r="C177" s="29" t="s">
        <v>41</v>
      </c>
      <c r="D177" s="27"/>
      <c r="E177" s="49">
        <f t="shared" si="40"/>
        <v>0</v>
      </c>
      <c r="F177" s="29">
        <f>'[2]Production-Energy'!I40</f>
        <v>0</v>
      </c>
      <c r="G177" s="29">
        <f>'[2]Production-Energy'!J40</f>
        <v>0</v>
      </c>
      <c r="H177" s="29">
        <f>'[2]Production-Energy'!K40</f>
        <v>0</v>
      </c>
      <c r="I177" s="29">
        <f>'[2]Production-Energy'!L40</f>
        <v>0</v>
      </c>
      <c r="J177" s="29">
        <f>'[2]Production-Energy'!M40</f>
        <v>0</v>
      </c>
      <c r="K177" s="29">
        <f>'[2]Production-Energy'!N40</f>
        <v>0</v>
      </c>
      <c r="L177" s="29">
        <f>'[2]Production-Energy'!O40</f>
        <v>0</v>
      </c>
      <c r="M177" s="29">
        <f>'[2]Production-Energy'!P40</f>
        <v>0</v>
      </c>
      <c r="N177" s="29">
        <f>'[2]Production-Energy'!Q40</f>
        <v>0</v>
      </c>
      <c r="O177" s="29">
        <f>'[2]Production-Energy'!R40</f>
        <v>0</v>
      </c>
      <c r="P177" s="29">
        <f>'[2]Production-Energy'!S40</f>
        <v>0</v>
      </c>
      <c r="Q177" s="39">
        <f t="shared" si="41"/>
        <v>0</v>
      </c>
    </row>
    <row r="178" spans="1:17">
      <c r="A178" s="41">
        <f>ROW()</f>
        <v>178</v>
      </c>
      <c r="B178" s="29"/>
      <c r="C178" s="29" t="s">
        <v>42</v>
      </c>
      <c r="D178" s="27"/>
      <c r="E178" s="49">
        <f t="shared" si="40"/>
        <v>0</v>
      </c>
      <c r="F178" s="29">
        <f>'[2]Production-Energy'!I41</f>
        <v>0</v>
      </c>
      <c r="G178" s="29">
        <f>'[2]Production-Energy'!J41</f>
        <v>0</v>
      </c>
      <c r="H178" s="29">
        <f>'[2]Production-Energy'!K41</f>
        <v>0</v>
      </c>
      <c r="I178" s="29">
        <f>'[2]Production-Energy'!L41</f>
        <v>0</v>
      </c>
      <c r="J178" s="29">
        <f>'[2]Production-Energy'!M41</f>
        <v>0</v>
      </c>
      <c r="K178" s="29">
        <f>'[2]Production-Energy'!N41</f>
        <v>0</v>
      </c>
      <c r="L178" s="29">
        <f>'[2]Production-Energy'!O41</f>
        <v>0</v>
      </c>
      <c r="M178" s="29">
        <f>'[2]Production-Energy'!P41</f>
        <v>0</v>
      </c>
      <c r="N178" s="29">
        <f>'[2]Production-Energy'!Q41</f>
        <v>0</v>
      </c>
      <c r="O178" s="29">
        <f>'[2]Production-Energy'!R41</f>
        <v>0</v>
      </c>
      <c r="P178" s="29">
        <f>'[2]Production-Energy'!S41</f>
        <v>0</v>
      </c>
      <c r="Q178" s="39">
        <f t="shared" si="41"/>
        <v>0</v>
      </c>
    </row>
    <row r="179" spans="1:17">
      <c r="A179" s="41">
        <f>ROW()</f>
        <v>179</v>
      </c>
      <c r="B179" s="29"/>
      <c r="C179" s="29"/>
      <c r="D179" s="2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</row>
    <row r="180" spans="1:17">
      <c r="A180" s="41">
        <f>ROW()</f>
        <v>180</v>
      </c>
      <c r="B180" s="29"/>
      <c r="C180" s="29" t="s">
        <v>43</v>
      </c>
      <c r="D180" s="27"/>
      <c r="E180" s="55">
        <f t="shared" ref="E180:P180" si="42">SUM(E168:E178)</f>
        <v>1665048900.9752703</v>
      </c>
      <c r="F180" s="55">
        <f t="shared" si="42"/>
        <v>506431885.67533273</v>
      </c>
      <c r="G180" s="55">
        <f t="shared" si="42"/>
        <v>464577469.03843462</v>
      </c>
      <c r="H180" s="55">
        <f t="shared" si="42"/>
        <v>147084505.61274764</v>
      </c>
      <c r="I180" s="55">
        <f t="shared" si="42"/>
        <v>5160354.15119066</v>
      </c>
      <c r="J180" s="55">
        <f t="shared" si="42"/>
        <v>323171588.25295484</v>
      </c>
      <c r="K180" s="55">
        <f t="shared" si="42"/>
        <v>19381573.017263636</v>
      </c>
      <c r="L180" s="55">
        <f t="shared" si="42"/>
        <v>553649.66821961768</v>
      </c>
      <c r="M180" s="55">
        <f t="shared" si="42"/>
        <v>1106388.0924207657</v>
      </c>
      <c r="N180" s="55">
        <f t="shared" si="42"/>
        <v>103513848.31631942</v>
      </c>
      <c r="O180" s="55">
        <f t="shared" si="42"/>
        <v>43339367.975912727</v>
      </c>
      <c r="P180" s="55">
        <f t="shared" si="42"/>
        <v>50728271.174473368</v>
      </c>
      <c r="Q180" s="39">
        <f>ROUND(SUM(F180:P180)-E180,0)</f>
        <v>0</v>
      </c>
    </row>
    <row r="181" spans="1:17">
      <c r="A181" s="41">
        <f>ROW()</f>
        <v>181</v>
      </c>
      <c r="B181" s="29"/>
      <c r="C181" s="29"/>
      <c r="D181" s="27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</row>
    <row r="182" spans="1:17">
      <c r="A182" s="41">
        <f>ROW()</f>
        <v>182</v>
      </c>
      <c r="B182" s="29"/>
      <c r="C182" s="29" t="s">
        <v>44</v>
      </c>
      <c r="D182" s="27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</row>
    <row r="183" spans="1:17">
      <c r="A183" s="41">
        <f>ROW()</f>
        <v>183</v>
      </c>
      <c r="B183" s="29"/>
      <c r="C183" s="29" t="s">
        <v>45</v>
      </c>
      <c r="D183" s="27"/>
      <c r="E183" s="49">
        <f t="shared" ref="E183:E189" si="43">SUM(F183:P183)</f>
        <v>-517065548.79933673</v>
      </c>
      <c r="F183" s="29">
        <f>'[2]Production-Energy'!I46</f>
        <v>-155718687.66172186</v>
      </c>
      <c r="G183" s="29">
        <f>'[2]Production-Energy'!J46</f>
        <v>-144134026.55741739</v>
      </c>
      <c r="H183" s="29">
        <f>'[2]Production-Energy'!K46</f>
        <v>-45900649.390979901</v>
      </c>
      <c r="I183" s="29">
        <f>'[2]Production-Energy'!L46</f>
        <v>-1662587.0069191803</v>
      </c>
      <c r="J183" s="29">
        <f>'[2]Production-Energy'!M46</f>
        <v>-101209692.98790361</v>
      </c>
      <c r="K183" s="29">
        <f>'[2]Production-Energy'!N46</f>
        <v>-6077808.3649530113</v>
      </c>
      <c r="L183" s="29">
        <f>'[2]Production-Energy'!O46</f>
        <v>-173636.14586372403</v>
      </c>
      <c r="M183" s="29">
        <f>'[2]Production-Energy'!P46</f>
        <v>-355325.17558703321</v>
      </c>
      <c r="N183" s="29">
        <f>'[2]Production-Energy'!Q46</f>
        <v>-32120371.337636642</v>
      </c>
      <c r="O183" s="29">
        <f>'[2]Production-Energy'!R46</f>
        <v>-13543914.301137103</v>
      </c>
      <c r="P183" s="29">
        <f>'[2]Production-Energy'!S46</f>
        <v>-16168849.869217316</v>
      </c>
      <c r="Q183" s="39">
        <f t="shared" ref="Q183:Q189" si="44">ROUND(SUM(F183:P183)-E183,0)</f>
        <v>0</v>
      </c>
    </row>
    <row r="184" spans="1:17">
      <c r="A184" s="41">
        <f>ROW()</f>
        <v>184</v>
      </c>
      <c r="B184" s="29"/>
      <c r="C184" s="29" t="s">
        <v>46</v>
      </c>
      <c r="D184" s="27"/>
      <c r="E184" s="49">
        <f t="shared" si="43"/>
        <v>-26136107.545053028</v>
      </c>
      <c r="F184" s="29">
        <f>'[2]Production-Energy'!I47</f>
        <v>-9174281.7720072456</v>
      </c>
      <c r="G184" s="29">
        <f>'[2]Production-Energy'!J47</f>
        <v>-7398443.5708219912</v>
      </c>
      <c r="H184" s="29">
        <f>'[2]Production-Energy'!K47</f>
        <v>-2130654.9998675967</v>
      </c>
      <c r="I184" s="29">
        <f>'[2]Production-Energy'!L47</f>
        <v>-33291.779140886261</v>
      </c>
      <c r="J184" s="29">
        <f>'[2]Production-Energy'!M47</f>
        <v>-4402176.9741006326</v>
      </c>
      <c r="K184" s="29">
        <f>'[2]Production-Energy'!N47</f>
        <v>-257654.43787962999</v>
      </c>
      <c r="L184" s="29">
        <f>'[2]Production-Energy'!O47</f>
        <v>-7332.3067016376563</v>
      </c>
      <c r="M184" s="29">
        <f>'[2]Production-Energy'!P47</f>
        <v>-7962.7534736113175</v>
      </c>
      <c r="N184" s="29">
        <f>'[2]Production-Energy'!Q47</f>
        <v>-1643067.231871515</v>
      </c>
      <c r="O184" s="29">
        <f>'[2]Production-Energy'!R47</f>
        <v>-613670.24215061939</v>
      </c>
      <c r="P184" s="29">
        <f>'[2]Production-Energy'!S47</f>
        <v>-467571.47703766177</v>
      </c>
      <c r="Q184" s="39">
        <f t="shared" si="44"/>
        <v>0</v>
      </c>
    </row>
    <row r="185" spans="1:17">
      <c r="A185" s="41">
        <f>ROW()</f>
        <v>185</v>
      </c>
      <c r="B185" s="29"/>
      <c r="C185" s="29" t="s">
        <v>47</v>
      </c>
      <c r="D185" s="27"/>
      <c r="E185" s="49">
        <f t="shared" si="43"/>
        <v>-239694643.67276573</v>
      </c>
      <c r="F185" s="29">
        <f>'[2]Production-Energy'!I48</f>
        <v>-84094210.434246689</v>
      </c>
      <c r="G185" s="29">
        <f>'[2]Production-Energy'!J48</f>
        <v>-67847490.964731276</v>
      </c>
      <c r="H185" s="29">
        <f>'[2]Production-Energy'!K48</f>
        <v>-19546561.099658977</v>
      </c>
      <c r="I185" s="29">
        <f>'[2]Production-Energy'!L48</f>
        <v>-307004.34718852263</v>
      </c>
      <c r="J185" s="29">
        <f>'[2]Production-Energy'!M48</f>
        <v>-40396128.245615184</v>
      </c>
      <c r="K185" s="29">
        <f>'[2]Production-Energy'!N48</f>
        <v>-2364598.3410607763</v>
      </c>
      <c r="L185" s="29">
        <f>'[2]Production-Energy'!O48</f>
        <v>-67292.657713796187</v>
      </c>
      <c r="M185" s="29">
        <f>'[2]Production-Energy'!P48</f>
        <v>-73358.488984405034</v>
      </c>
      <c r="N185" s="29">
        <f>'[2]Production-Energy'!Q48</f>
        <v>-15067948.060063152</v>
      </c>
      <c r="O185" s="29">
        <f>'[2]Production-Energy'!R48</f>
        <v>-5630334.4002418825</v>
      </c>
      <c r="P185" s="29">
        <f>'[2]Production-Energy'!S48</f>
        <v>-4299716.6332610585</v>
      </c>
      <c r="Q185" s="39">
        <f t="shared" si="44"/>
        <v>0</v>
      </c>
    </row>
    <row r="186" spans="1:17">
      <c r="A186" s="41">
        <f>ROW()</f>
        <v>186</v>
      </c>
      <c r="B186" s="29"/>
      <c r="C186" s="29" t="s">
        <v>48</v>
      </c>
      <c r="D186" s="27"/>
      <c r="E186" s="49">
        <f t="shared" si="43"/>
        <v>-16268.268039639674</v>
      </c>
      <c r="F186" s="29">
        <f>'[2]Production-Energy'!I49</f>
        <v>-5707.5198269442526</v>
      </c>
      <c r="G186" s="29">
        <f>'[2]Production-Energy'!J49</f>
        <v>-4604.8618328056355</v>
      </c>
      <c r="H186" s="29">
        <f>'[2]Production-Energy'!K49</f>
        <v>-1326.6439751996004</v>
      </c>
      <c r="I186" s="29">
        <f>'[2]Production-Energy'!L49</f>
        <v>-20.837480516050267</v>
      </c>
      <c r="J186" s="29">
        <f>'[2]Production-Energy'!M49</f>
        <v>-2741.7296159677089</v>
      </c>
      <c r="K186" s="29">
        <f>'[2]Production-Energy'!N49</f>
        <v>-160.48801812987952</v>
      </c>
      <c r="L186" s="29">
        <f>'[2]Production-Energy'!O49</f>
        <v>-4.5672309038811783</v>
      </c>
      <c r="M186" s="29">
        <f>'[2]Production-Energy'!P49</f>
        <v>-4.979066814113394</v>
      </c>
      <c r="N186" s="29">
        <f>'[2]Production-Energy'!Q49</f>
        <v>-1022.6734147896296</v>
      </c>
      <c r="O186" s="29">
        <f>'[2]Production-Energy'!R49</f>
        <v>-382.13650570093137</v>
      </c>
      <c r="P186" s="29">
        <f>'[2]Production-Energy'!S49</f>
        <v>-291.8310718679902</v>
      </c>
      <c r="Q186" s="39">
        <f t="shared" si="44"/>
        <v>0</v>
      </c>
    </row>
    <row r="187" spans="1:17">
      <c r="A187" s="41">
        <f>ROW()</f>
        <v>187</v>
      </c>
      <c r="B187" s="29"/>
      <c r="C187" s="29" t="s">
        <v>49</v>
      </c>
      <c r="D187" s="27"/>
      <c r="E187" s="49">
        <f t="shared" si="43"/>
        <v>0</v>
      </c>
      <c r="F187" s="29">
        <f>'[2]Production-Energy'!I50</f>
        <v>0</v>
      </c>
      <c r="G187" s="29">
        <f>'[2]Production-Energy'!J50</f>
        <v>0</v>
      </c>
      <c r="H187" s="29">
        <f>'[2]Production-Energy'!K50</f>
        <v>0</v>
      </c>
      <c r="I187" s="29">
        <f>'[2]Production-Energy'!L50</f>
        <v>0</v>
      </c>
      <c r="J187" s="29">
        <f>'[2]Production-Energy'!M50</f>
        <v>0</v>
      </c>
      <c r="K187" s="29">
        <f>'[2]Production-Energy'!N50</f>
        <v>0</v>
      </c>
      <c r="L187" s="29">
        <f>'[2]Production-Energy'!O50</f>
        <v>0</v>
      </c>
      <c r="M187" s="29">
        <f>'[2]Production-Energy'!P50</f>
        <v>0</v>
      </c>
      <c r="N187" s="29">
        <f>'[2]Production-Energy'!Q50</f>
        <v>0</v>
      </c>
      <c r="O187" s="29">
        <f>'[2]Production-Energy'!R50</f>
        <v>0</v>
      </c>
      <c r="P187" s="29">
        <f>'[2]Production-Energy'!S50</f>
        <v>0</v>
      </c>
      <c r="Q187" s="39">
        <f t="shared" si="44"/>
        <v>0</v>
      </c>
    </row>
    <row r="188" spans="1:17">
      <c r="A188" s="41">
        <f>ROW()</f>
        <v>188</v>
      </c>
      <c r="B188" s="29"/>
      <c r="C188" s="29" t="s">
        <v>50</v>
      </c>
      <c r="D188" s="27"/>
      <c r="E188" s="49">
        <f t="shared" si="43"/>
        <v>0</v>
      </c>
      <c r="F188" s="29">
        <f>'[2]Production-Energy'!I51</f>
        <v>0</v>
      </c>
      <c r="G188" s="29">
        <f>'[2]Production-Energy'!J51</f>
        <v>0</v>
      </c>
      <c r="H188" s="29">
        <f>'[2]Production-Energy'!K51</f>
        <v>0</v>
      </c>
      <c r="I188" s="29">
        <f>'[2]Production-Energy'!L51</f>
        <v>0</v>
      </c>
      <c r="J188" s="29">
        <f>'[2]Production-Energy'!M51</f>
        <v>0</v>
      </c>
      <c r="K188" s="29">
        <f>'[2]Production-Energy'!N51</f>
        <v>0</v>
      </c>
      <c r="L188" s="29">
        <f>'[2]Production-Energy'!O51</f>
        <v>0</v>
      </c>
      <c r="M188" s="29">
        <f>'[2]Production-Energy'!P51</f>
        <v>0</v>
      </c>
      <c r="N188" s="29">
        <f>'[2]Production-Energy'!Q51</f>
        <v>0</v>
      </c>
      <c r="O188" s="29">
        <f>'[2]Production-Energy'!R51</f>
        <v>0</v>
      </c>
      <c r="P188" s="29">
        <f>'[2]Production-Energy'!S51</f>
        <v>0</v>
      </c>
      <c r="Q188" s="39">
        <f t="shared" si="44"/>
        <v>0</v>
      </c>
    </row>
    <row r="189" spans="1:17">
      <c r="A189" s="41">
        <f>ROW()</f>
        <v>189</v>
      </c>
      <c r="B189" s="29"/>
      <c r="C189" s="29" t="s">
        <v>51</v>
      </c>
      <c r="D189" s="27"/>
      <c r="E189" s="49">
        <f t="shared" si="43"/>
        <v>-51735840.813420661</v>
      </c>
      <c r="F189" s="29">
        <f>'[2]Production-Energy'!I52</f>
        <v>-17259769.366408855</v>
      </c>
      <c r="G189" s="29">
        <f>'[2]Production-Energy'!J52</f>
        <v>-14567036.052092116</v>
      </c>
      <c r="H189" s="29">
        <f>'[2]Production-Energy'!K52</f>
        <v>-4348521.5851538051</v>
      </c>
      <c r="I189" s="29">
        <f>'[2]Production-Energy'!L52</f>
        <v>-100967.49385271234</v>
      </c>
      <c r="J189" s="29">
        <f>'[2]Production-Energy'!M52</f>
        <v>-9207169.7664789651</v>
      </c>
      <c r="K189" s="29">
        <f>'[2]Production-Energy'!N52</f>
        <v>-544268.46459623997</v>
      </c>
      <c r="L189" s="29">
        <f>'[2]Production-Energy'!O52</f>
        <v>-15512.299720644132</v>
      </c>
      <c r="M189" s="29">
        <f>'[2]Production-Energy'!P52</f>
        <v>-22670.812298023018</v>
      </c>
      <c r="N189" s="29">
        <f>'[2]Production-Energy'!Q52</f>
        <v>-3238954.4174300809</v>
      </c>
      <c r="O189" s="29">
        <f>'[2]Production-Energy'!R52</f>
        <v>-1263763.2184830022</v>
      </c>
      <c r="P189" s="29">
        <f>'[2]Production-Energy'!S52</f>
        <v>-1167207.3369062154</v>
      </c>
      <c r="Q189" s="39">
        <f t="shared" si="44"/>
        <v>0</v>
      </c>
    </row>
    <row r="190" spans="1:17">
      <c r="A190" s="41">
        <f>ROW()</f>
        <v>190</v>
      </c>
      <c r="B190" s="29"/>
      <c r="C190" s="29"/>
      <c r="D190" s="27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</row>
    <row r="191" spans="1:17">
      <c r="A191" s="41">
        <f>ROW()</f>
        <v>191</v>
      </c>
      <c r="B191" s="29"/>
      <c r="C191" s="29" t="s">
        <v>52</v>
      </c>
      <c r="D191" s="27"/>
      <c r="E191" s="55">
        <f t="shared" ref="E191:P191" si="45">SUM(E183:E189)</f>
        <v>-834648409.09861577</v>
      </c>
      <c r="F191" s="55">
        <f t="shared" si="45"/>
        <v>-266252656.7542116</v>
      </c>
      <c r="G191" s="55">
        <f t="shared" si="45"/>
        <v>-233951602.00689557</v>
      </c>
      <c r="H191" s="55">
        <f t="shared" si="45"/>
        <v>-71927713.719635472</v>
      </c>
      <c r="I191" s="55">
        <f t="shared" si="45"/>
        <v>-2103871.4645818174</v>
      </c>
      <c r="J191" s="55">
        <f t="shared" si="45"/>
        <v>-155217909.70371434</v>
      </c>
      <c r="K191" s="55">
        <f t="shared" si="45"/>
        <v>-9244490.0965077858</v>
      </c>
      <c r="L191" s="55">
        <f t="shared" si="45"/>
        <v>-263777.9772307059</v>
      </c>
      <c r="M191" s="55">
        <f t="shared" si="45"/>
        <v>-459322.20940988668</v>
      </c>
      <c r="N191" s="55">
        <f t="shared" si="45"/>
        <v>-52071363.720416181</v>
      </c>
      <c r="O191" s="55">
        <f t="shared" si="45"/>
        <v>-21052064.298518308</v>
      </c>
      <c r="P191" s="55">
        <f t="shared" si="45"/>
        <v>-22103637.147494122</v>
      </c>
      <c r="Q191" s="39">
        <f>ROUND(SUM(F191:P191)-E191,0)</f>
        <v>0</v>
      </c>
    </row>
    <row r="192" spans="1:17">
      <c r="A192" s="41">
        <f>ROW()</f>
        <v>192</v>
      </c>
      <c r="B192" s="29"/>
      <c r="C192" s="29"/>
      <c r="D192" s="27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</row>
    <row r="193" spans="1:17" ht="13.5" thickBot="1">
      <c r="A193" s="41">
        <f>ROW()</f>
        <v>193</v>
      </c>
      <c r="B193" s="29"/>
      <c r="C193" s="29" t="s">
        <v>53</v>
      </c>
      <c r="D193" s="27"/>
      <c r="E193" s="56">
        <f t="shared" ref="E193:P193" si="46">E180+E191</f>
        <v>830400491.87665451</v>
      </c>
      <c r="F193" s="56">
        <f t="shared" si="46"/>
        <v>240179228.92112112</v>
      </c>
      <c r="G193" s="56">
        <f t="shared" si="46"/>
        <v>230625867.03153905</v>
      </c>
      <c r="H193" s="56">
        <f t="shared" si="46"/>
        <v>75156791.893112168</v>
      </c>
      <c r="I193" s="56">
        <f t="shared" si="46"/>
        <v>3056482.6866088426</v>
      </c>
      <c r="J193" s="56">
        <f t="shared" si="46"/>
        <v>167953678.5492405</v>
      </c>
      <c r="K193" s="56">
        <f t="shared" si="46"/>
        <v>10137082.92075585</v>
      </c>
      <c r="L193" s="56">
        <f t="shared" si="46"/>
        <v>289871.69098891178</v>
      </c>
      <c r="M193" s="56">
        <f t="shared" si="46"/>
        <v>647065.88301087893</v>
      </c>
      <c r="N193" s="56">
        <f t="shared" si="46"/>
        <v>51442484.59590324</v>
      </c>
      <c r="O193" s="56">
        <f t="shared" si="46"/>
        <v>22287303.67739442</v>
      </c>
      <c r="P193" s="56">
        <f t="shared" si="46"/>
        <v>28624634.026979245</v>
      </c>
      <c r="Q193" s="39">
        <f>ROUND(SUM(F193:P193)-E193,0)</f>
        <v>0</v>
      </c>
    </row>
    <row r="194" spans="1:17" ht="13.5" thickTop="1">
      <c r="A194" s="41">
        <f>ROW()</f>
        <v>194</v>
      </c>
      <c r="B194" s="29"/>
      <c r="C194" s="29"/>
      <c r="D194" s="27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</row>
    <row r="195" spans="1:17">
      <c r="A195" s="41">
        <f>ROW()</f>
        <v>195</v>
      </c>
      <c r="B195" s="29"/>
      <c r="C195" s="2" t="s">
        <v>54</v>
      </c>
      <c r="D195" s="27"/>
      <c r="E195" s="57"/>
      <c r="F195" s="57">
        <f>'Class Summary'!F59</f>
        <v>7.6015798832219761E-2</v>
      </c>
      <c r="G195" s="57">
        <f>'Class Summary'!G59</f>
        <v>8.1357658861471338E-2</v>
      </c>
      <c r="H195" s="57">
        <f>'Class Summary'!H59</f>
        <v>7.5503721093354334E-2</v>
      </c>
      <c r="I195" s="57">
        <f>'Class Summary'!I59</f>
        <v>0.12615675608022511</v>
      </c>
      <c r="J195" s="57">
        <f>'Class Summary'!J59</f>
        <v>5.312851766068221E-2</v>
      </c>
      <c r="K195" s="57">
        <f>'Class Summary'!K59</f>
        <v>5.783165112271052E-2</v>
      </c>
      <c r="L195" s="57">
        <f>'Class Summary'!L59</f>
        <v>0.10413475800232953</v>
      </c>
      <c r="M195" s="57">
        <f>'Class Summary'!M59</f>
        <v>0.25084692860740482</v>
      </c>
      <c r="N195" s="57">
        <f>'Class Summary'!N59</f>
        <v>0.10307275230157699</v>
      </c>
      <c r="O195" s="57">
        <f>'Class Summary'!O59</f>
        <v>3.3969973394874231E-2</v>
      </c>
      <c r="P195" s="57">
        <f>'Class Summary'!P59</f>
        <v>6.6593049961588935E-2</v>
      </c>
    </row>
    <row r="196" spans="1:17">
      <c r="A196" s="41">
        <f>ROW()</f>
        <v>196</v>
      </c>
      <c r="B196" s="29"/>
    </row>
    <row r="197" spans="1:17">
      <c r="A197" s="41">
        <f>ROW()</f>
        <v>197</v>
      </c>
      <c r="B197" s="29"/>
      <c r="C197" s="29" t="s">
        <v>68</v>
      </c>
      <c r="D197" s="27">
        <f>'[2]P+T+D+R+M'!$H$59</f>
        <v>7.5495210698072954E-2</v>
      </c>
      <c r="E197" s="29">
        <f t="shared" ref="E197:P197" si="47">$D$197*E193</f>
        <v>62691260.098011449</v>
      </c>
      <c r="F197" s="29">
        <f t="shared" si="47"/>
        <v>18132381.492700737</v>
      </c>
      <c r="G197" s="29">
        <f t="shared" si="47"/>
        <v>17411148.423971798</v>
      </c>
      <c r="H197" s="29">
        <f t="shared" si="47"/>
        <v>5673977.8393617244</v>
      </c>
      <c r="I197" s="29">
        <f t="shared" si="47"/>
        <v>230749.80442054666</v>
      </c>
      <c r="J197" s="29">
        <f t="shared" si="47"/>
        <v>12679698.349591328</v>
      </c>
      <c r="K197" s="29">
        <f t="shared" si="47"/>
        <v>765301.21096629964</v>
      </c>
      <c r="L197" s="29">
        <f t="shared" si="47"/>
        <v>21883.924386614592</v>
      </c>
      <c r="M197" s="29">
        <f t="shared" si="47"/>
        <v>48850.375173440931</v>
      </c>
      <c r="N197" s="29">
        <f t="shared" si="47"/>
        <v>3883661.2134000873</v>
      </c>
      <c r="O197" s="29">
        <f t="shared" si="47"/>
        <v>1682584.687016828</v>
      </c>
      <c r="P197" s="29">
        <f t="shared" si="47"/>
        <v>2161022.7770220265</v>
      </c>
      <c r="Q197" s="39">
        <f>ROUND(SUM(F197:P197)-E197,0)</f>
        <v>0</v>
      </c>
    </row>
    <row r="198" spans="1:17">
      <c r="A198" s="41">
        <f>ROW()</f>
        <v>198</v>
      </c>
      <c r="B198" s="29"/>
      <c r="C198" s="29" t="s">
        <v>29</v>
      </c>
      <c r="D198" s="27"/>
      <c r="E198" s="30">
        <f>SUM(F198:P198)</f>
        <v>687214404.84721446</v>
      </c>
      <c r="F198" s="30">
        <f>F164+((F197-(F193*F195))*(1/[2]Inputs!$H$21))-(F197-(F193*F195))</f>
        <v>211145296.65051931</v>
      </c>
      <c r="G198" s="30">
        <f>G164+((G197-(G193*G195))*(1/[2]Inputs!$H$21))-(G197-(G193*G195))</f>
        <v>191269780.39669454</v>
      </c>
      <c r="H198" s="30">
        <f>H164+((H197-(H193*H195))*(1/[2]Inputs!$H$21))-(H197-(H193*H195))</f>
        <v>60424695.856007904</v>
      </c>
      <c r="I198" s="30">
        <f>I164+((I197-(I193*I195))*(1/[2]Inputs!$H$21))-(I197-(I193*I195))</f>
        <v>2369917.8310034121</v>
      </c>
      <c r="J198" s="30">
        <f>J164+((J197-(J193*J195))*(1/[2]Inputs!$H$21))-(J197-(J193*J195))</f>
        <v>131906770.55589262</v>
      </c>
      <c r="K198" s="30">
        <f>K164+((K197-(K193*K195))*(1/[2]Inputs!$H$21))-(K197-(K193*K195))</f>
        <v>8062754.4759290293</v>
      </c>
      <c r="L198" s="30">
        <f>L164+((L197-(L193*L195))*(1/[2]Inputs!$H$21))-(L197-(L193*L195))</f>
        <v>232076.98675865782</v>
      </c>
      <c r="M198" s="30">
        <f>M164+((M197-(M193*M195))*(1/[2]Inputs!$H$21))-(M197-(M193*M195))</f>
        <v>455884.38157836755</v>
      </c>
      <c r="N198" s="30">
        <f>N164+((N197-(N193*N195))*(1/[2]Inputs!$H$21))-(N197-(N193*N195))</f>
        <v>42886736.316122815</v>
      </c>
      <c r="O198" s="30">
        <f>O164+((O197-(O193*O195))*(1/[2]Inputs!$H$21))-(O197-(O193*O195))</f>
        <v>17680459.236136276</v>
      </c>
      <c r="P198" s="30">
        <f>P164+((P197-(P193*P195))*(1/[2]Inputs!$H$21))-(P197-(P193*P195))</f>
        <v>20780032.160571624</v>
      </c>
      <c r="Q198" s="39">
        <f>ROUND(SUM(F198:P198)-E198,0)</f>
        <v>0</v>
      </c>
    </row>
    <row r="199" spans="1:17">
      <c r="A199" s="41">
        <f>ROW()</f>
        <v>199</v>
      </c>
      <c r="B199" s="29"/>
      <c r="C199" s="29" t="s">
        <v>56</v>
      </c>
      <c r="D199" s="27"/>
      <c r="E199" s="31">
        <f>'[2]Production-Energy'!H97</f>
        <v>-58194937.874370731</v>
      </c>
      <c r="F199" s="31">
        <f>'[2]Production-Energy'!I97</f>
        <v>-18552751.112971641</v>
      </c>
      <c r="G199" s="31">
        <f>'[2]Production-Energy'!J97</f>
        <v>-16300185.200505555</v>
      </c>
      <c r="H199" s="31">
        <f>'[2]Production-Energy'!K97</f>
        <v>-5022188.3693418503</v>
      </c>
      <c r="I199" s="31">
        <f>'[2]Production-Energy'!L97</f>
        <v>-170373.58503398986</v>
      </c>
      <c r="J199" s="31">
        <f>'[2]Production-Energy'!M97</f>
        <v>-10754861.732669685</v>
      </c>
      <c r="K199" s="31">
        <f>'[2]Production-Energy'!N97</f>
        <v>-652373.29293673369</v>
      </c>
      <c r="L199" s="31">
        <f>'[2]Production-Energy'!O97</f>
        <v>-18954.618487375756</v>
      </c>
      <c r="M199" s="31">
        <f>'[2]Production-Energy'!P97</f>
        <v>-34218.047961308112</v>
      </c>
      <c r="N199" s="31">
        <f>'[2]Production-Energy'!Q97</f>
        <v>-3669274.3481713086</v>
      </c>
      <c r="O199" s="31">
        <f>'[2]Production-Energy'!R97</f>
        <v>-1447235.8171510794</v>
      </c>
      <c r="P199" s="31">
        <f>'[2]Production-Energy'!S97</f>
        <v>-1572521.7491404566</v>
      </c>
      <c r="Q199" s="39">
        <f>ROUND(SUM(F199:P199)-E199,0)</f>
        <v>0</v>
      </c>
    </row>
    <row r="200" spans="1:17">
      <c r="A200" s="41">
        <f>ROW()</f>
        <v>200</v>
      </c>
    </row>
    <row r="201" spans="1:17">
      <c r="A201" s="41">
        <f>ROW()</f>
        <v>201</v>
      </c>
      <c r="B201" s="29"/>
      <c r="C201" s="29" t="s">
        <v>57</v>
      </c>
      <c r="D201" s="27"/>
      <c r="E201" s="30">
        <f t="shared" ref="E201:P201" si="48">SUM(E197:E199)</f>
        <v>691710727.07085526</v>
      </c>
      <c r="F201" s="30">
        <f t="shared" si="48"/>
        <v>210724927.0302484</v>
      </c>
      <c r="G201" s="30">
        <f t="shared" si="48"/>
        <v>192380743.62016079</v>
      </c>
      <c r="H201" s="30">
        <f t="shared" si="48"/>
        <v>61076485.326027781</v>
      </c>
      <c r="I201" s="30">
        <f t="shared" si="48"/>
        <v>2430294.0503899688</v>
      </c>
      <c r="J201" s="30">
        <f t="shared" si="48"/>
        <v>133831607.17281425</v>
      </c>
      <c r="K201" s="30">
        <f t="shared" si="48"/>
        <v>8175682.3939585956</v>
      </c>
      <c r="L201" s="30">
        <f t="shared" si="48"/>
        <v>235006.29265789664</v>
      </c>
      <c r="M201" s="30">
        <f t="shared" si="48"/>
        <v>470516.70879050036</v>
      </c>
      <c r="N201" s="30">
        <f t="shared" si="48"/>
        <v>43101123.181351595</v>
      </c>
      <c r="O201" s="30">
        <f t="shared" si="48"/>
        <v>17915808.106002022</v>
      </c>
      <c r="P201" s="30">
        <f t="shared" si="48"/>
        <v>21368533.188453194</v>
      </c>
      <c r="Q201" s="39">
        <f>ROUND(SUM(F201:P201)-E201,0)</f>
        <v>0</v>
      </c>
    </row>
    <row r="202" spans="1:17">
      <c r="A202" s="41">
        <f>ROW()</f>
        <v>202</v>
      </c>
      <c r="Q202" s="39">
        <f>ROUND(SUM(F202:P202)-E202,0)</f>
        <v>0</v>
      </c>
    </row>
    <row r="203" spans="1:17">
      <c r="A203" s="41">
        <f>ROW()</f>
        <v>203</v>
      </c>
    </row>
    <row r="204" spans="1:17">
      <c r="A204" s="41">
        <f>ROW()</f>
        <v>204</v>
      </c>
      <c r="C204" s="29" t="s">
        <v>62</v>
      </c>
      <c r="D204" s="27">
        <f>[2]Inputs!L6</f>
        <v>7.5495210698076215E-2</v>
      </c>
      <c r="E204" s="29">
        <f t="shared" ref="E204:P204" si="49">$D204*E193</f>
        <v>62691260.098014161</v>
      </c>
      <c r="F204" s="29">
        <f t="shared" si="49"/>
        <v>18132381.492701519</v>
      </c>
      <c r="G204" s="29">
        <f t="shared" si="49"/>
        <v>17411148.423972551</v>
      </c>
      <c r="H204" s="29">
        <f t="shared" si="49"/>
        <v>5673977.8393619694</v>
      </c>
      <c r="I204" s="29">
        <f t="shared" si="49"/>
        <v>230749.80442055661</v>
      </c>
      <c r="J204" s="29">
        <f t="shared" si="49"/>
        <v>12679698.349591875</v>
      </c>
      <c r="K204" s="29">
        <f t="shared" si="49"/>
        <v>765301.2109663327</v>
      </c>
      <c r="L204" s="29">
        <f t="shared" si="49"/>
        <v>21883.924386615534</v>
      </c>
      <c r="M204" s="29">
        <f t="shared" si="49"/>
        <v>48850.375173443041</v>
      </c>
      <c r="N204" s="29">
        <f t="shared" si="49"/>
        <v>3883661.2134002554</v>
      </c>
      <c r="O204" s="29">
        <f t="shared" si="49"/>
        <v>1682584.6870169006</v>
      </c>
      <c r="P204" s="29">
        <f t="shared" si="49"/>
        <v>2161022.7770221201</v>
      </c>
      <c r="Q204" s="39">
        <f>ROUND(SUM(F204:P204)-E204,0)</f>
        <v>0</v>
      </c>
    </row>
    <row r="205" spans="1:17">
      <c r="A205" s="41">
        <f>ROW()</f>
        <v>205</v>
      </c>
      <c r="C205" s="29" t="s">
        <v>69</v>
      </c>
      <c r="D205" s="27"/>
      <c r="E205" s="30">
        <f>SUM(F205:P205)</f>
        <v>687214404.84721553</v>
      </c>
      <c r="F205" s="30">
        <f>F198+((F204-F197)*(1/[2]Inputs!$H$21))-(F204-F197)</f>
        <v>211145296.65051958</v>
      </c>
      <c r="G205" s="30">
        <f>G198+((G204-G197)*(1/[2]Inputs!$H$21))-(G204-G197)</f>
        <v>191269780.39669481</v>
      </c>
      <c r="H205" s="30">
        <f>H198+((H204-H197)*(1/[2]Inputs!$H$21))-(H204-H197)</f>
        <v>60424695.856007986</v>
      </c>
      <c r="I205" s="30">
        <f>I198+((I204-I197)*(1/[2]Inputs!$H$21))-(I204-I197)</f>
        <v>2369917.8310034154</v>
      </c>
      <c r="J205" s="30">
        <f>J198+((J204-J197)*(1/[2]Inputs!$H$21))-(J204-J197)</f>
        <v>131906770.5558928</v>
      </c>
      <c r="K205" s="30">
        <f>K198+((K204-K197)*(1/[2]Inputs!$H$21))-(K204-K197)</f>
        <v>8062754.4759290405</v>
      </c>
      <c r="L205" s="30">
        <f>L198+((L204-L197)*(1/[2]Inputs!$H$21))-(L204-L197)</f>
        <v>232076.98675865814</v>
      </c>
      <c r="M205" s="30">
        <f>M198+((M204-M197)*(1/[2]Inputs!$H$21))-(M204-M197)</f>
        <v>455884.38157836825</v>
      </c>
      <c r="N205" s="30">
        <f>N198+((N204-N197)*(1/[2]Inputs!$H$21))-(N204-N197)</f>
        <v>42886736.316122867</v>
      </c>
      <c r="O205" s="30">
        <f>O198+((O204-O197)*(1/[2]Inputs!$H$21))-(O204-O197)</f>
        <v>17680459.236136302</v>
      </c>
      <c r="P205" s="30">
        <f>P198+((P204-P197)*(1/[2]Inputs!$H$21))-(P204-P197)</f>
        <v>20780032.160571653</v>
      </c>
      <c r="Q205" s="39">
        <f>ROUND(SUM(F205:P205)-E205,0)</f>
        <v>0</v>
      </c>
    </row>
    <row r="206" spans="1:17">
      <c r="A206" s="41">
        <f>ROW()</f>
        <v>206</v>
      </c>
      <c r="C206" s="29" t="s">
        <v>56</v>
      </c>
      <c r="D206" s="27"/>
      <c r="E206" s="31">
        <f t="shared" ref="E206:P206" si="50">E199</f>
        <v>-58194937.874370731</v>
      </c>
      <c r="F206" s="31">
        <f t="shared" si="50"/>
        <v>-18552751.112971641</v>
      </c>
      <c r="G206" s="31">
        <f t="shared" si="50"/>
        <v>-16300185.200505555</v>
      </c>
      <c r="H206" s="31">
        <f t="shared" si="50"/>
        <v>-5022188.3693418503</v>
      </c>
      <c r="I206" s="31">
        <f t="shared" si="50"/>
        <v>-170373.58503398986</v>
      </c>
      <c r="J206" s="31">
        <f t="shared" si="50"/>
        <v>-10754861.732669685</v>
      </c>
      <c r="K206" s="31">
        <f t="shared" si="50"/>
        <v>-652373.29293673369</v>
      </c>
      <c r="L206" s="31">
        <f t="shared" si="50"/>
        <v>-18954.618487375756</v>
      </c>
      <c r="M206" s="31">
        <f t="shared" si="50"/>
        <v>-34218.047961308112</v>
      </c>
      <c r="N206" s="31">
        <f t="shared" si="50"/>
        <v>-3669274.3481713086</v>
      </c>
      <c r="O206" s="31">
        <f t="shared" si="50"/>
        <v>-1447235.8171510794</v>
      </c>
      <c r="P206" s="31">
        <f t="shared" si="50"/>
        <v>-1572521.7491404566</v>
      </c>
      <c r="Q206" s="39">
        <f>ROUND(SUM(F206:P206)-E206,0)</f>
        <v>0</v>
      </c>
    </row>
    <row r="207" spans="1:17">
      <c r="A207" s="41">
        <f>ROW()</f>
        <v>207</v>
      </c>
    </row>
    <row r="208" spans="1:17">
      <c r="A208" s="41">
        <f>ROW()</f>
        <v>208</v>
      </c>
      <c r="C208" s="29" t="s">
        <v>64</v>
      </c>
      <c r="D208" s="27"/>
      <c r="E208" s="30">
        <f t="shared" ref="E208:P208" si="51">SUM(E204:E206)</f>
        <v>691710727.07085896</v>
      </c>
      <c r="F208" s="30">
        <f t="shared" si="51"/>
        <v>210724927.03024948</v>
      </c>
      <c r="G208" s="30">
        <f t="shared" si="51"/>
        <v>192380743.6201618</v>
      </c>
      <c r="H208" s="30">
        <f t="shared" si="51"/>
        <v>61076485.326028109</v>
      </c>
      <c r="I208" s="30">
        <f t="shared" si="51"/>
        <v>2430294.0503899818</v>
      </c>
      <c r="J208" s="30">
        <f t="shared" si="51"/>
        <v>133831607.172815</v>
      </c>
      <c r="K208" s="30">
        <f t="shared" si="51"/>
        <v>8175682.3939586384</v>
      </c>
      <c r="L208" s="30">
        <f t="shared" si="51"/>
        <v>235006.29265789792</v>
      </c>
      <c r="M208" s="30">
        <f t="shared" si="51"/>
        <v>470516.70879050321</v>
      </c>
      <c r="N208" s="30">
        <f t="shared" si="51"/>
        <v>43101123.181351811</v>
      </c>
      <c r="O208" s="30">
        <f t="shared" si="51"/>
        <v>17915808.106002122</v>
      </c>
      <c r="P208" s="30">
        <f t="shared" si="51"/>
        <v>21368533.188453317</v>
      </c>
      <c r="Q208" s="39">
        <f>ROUND(SUM(F208:P208)-E208,0)</f>
        <v>0</v>
      </c>
    </row>
  </sheetData>
  <pageMargins left="0.7" right="0.7" top="0.75" bottom="0.75" header="0.3" footer="0.3"/>
  <pageSetup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8"/>
  <sheetViews>
    <sheetView view="pageBreakPreview" topLeftCell="E1" zoomScale="85" zoomScaleNormal="85" zoomScaleSheetLayoutView="85" workbookViewId="0">
      <selection activeCell="K6" sqref="K6"/>
    </sheetView>
  </sheetViews>
  <sheetFormatPr defaultRowHeight="12.75"/>
  <cols>
    <col min="1" max="1" width="8.28515625" style="39" bestFit="1" customWidth="1"/>
    <col min="2" max="2" width="3" style="39" customWidth="1"/>
    <col min="3" max="3" width="44.7109375" style="39" bestFit="1" customWidth="1"/>
    <col min="4" max="4" width="7.7109375" style="40" bestFit="1" customWidth="1"/>
    <col min="5" max="5" width="20.42578125" style="39" bestFit="1" customWidth="1"/>
    <col min="6" max="6" width="19" style="39" bestFit="1" customWidth="1"/>
    <col min="7" max="7" width="19.140625" style="39" bestFit="1" customWidth="1"/>
    <col min="8" max="8" width="18" style="39" bestFit="1" customWidth="1"/>
    <col min="9" max="9" width="16.85546875" style="39" bestFit="1" customWidth="1"/>
    <col min="10" max="10" width="19.140625" style="39" bestFit="1" customWidth="1"/>
    <col min="11" max="11" width="17.5703125" style="39" bestFit="1" customWidth="1"/>
    <col min="12" max="12" width="14.140625" style="39" bestFit="1" customWidth="1"/>
    <col min="13" max="13" width="13.7109375" style="39" bestFit="1" customWidth="1"/>
    <col min="14" max="14" width="17.7109375" style="39" bestFit="1" customWidth="1"/>
    <col min="15" max="15" width="18" style="39" bestFit="1" customWidth="1"/>
    <col min="16" max="16" width="17.5703125" style="39" bestFit="1" customWidth="1"/>
    <col min="17" max="17" width="14.5703125" style="39" bestFit="1" customWidth="1"/>
    <col min="18" max="18" width="11.7109375" style="39" customWidth="1"/>
    <col min="19" max="19" width="9.7109375" style="39" customWidth="1"/>
    <col min="20" max="20" width="11.7109375" style="39" customWidth="1"/>
    <col min="21" max="21" width="9.7109375" style="39" customWidth="1"/>
    <col min="22" max="22" width="10.7109375" style="39" customWidth="1"/>
    <col min="23" max="23" width="9.7109375" style="39" customWidth="1"/>
    <col min="24" max="24" width="8.140625" style="39" customWidth="1"/>
    <col min="25" max="25" width="7.140625" style="39" customWidth="1"/>
    <col min="26" max="26" width="9.7109375" style="39" customWidth="1"/>
    <col min="27" max="27" width="8.140625" style="39" customWidth="1"/>
    <col min="28" max="28" width="10.7109375" style="39" customWidth="1"/>
    <col min="29" max="29" width="8.140625" style="39" customWidth="1"/>
    <col min="30" max="31" width="9.7109375" style="39" customWidth="1"/>
    <col min="32" max="16384" width="9.140625" style="39"/>
  </cols>
  <sheetData>
    <row r="1" spans="1:32" ht="12.75" customHeight="1">
      <c r="C1" s="29" t="s">
        <v>72</v>
      </c>
    </row>
    <row r="2" spans="1:32" ht="12.75" customHeight="1">
      <c r="A2" s="41"/>
      <c r="B2" s="42"/>
      <c r="C2" s="42" t="str">
        <f>[2]Inputs!$C$4</f>
        <v>Rocky Mountain Power</v>
      </c>
      <c r="D2" s="43"/>
      <c r="E2" s="44"/>
      <c r="F2" s="42"/>
      <c r="G2" s="44"/>
      <c r="H2" s="44"/>
      <c r="I2" s="44"/>
      <c r="J2" s="42"/>
      <c r="K2" s="42"/>
      <c r="L2" s="42"/>
      <c r="M2" s="42"/>
      <c r="N2" s="42"/>
      <c r="O2" s="44"/>
      <c r="P2" s="44"/>
    </row>
    <row r="3" spans="1:32" ht="12.75" customHeight="1">
      <c r="A3" s="41"/>
      <c r="B3" s="42"/>
      <c r="C3" s="44" t="s">
        <v>73</v>
      </c>
      <c r="D3" s="43"/>
      <c r="E3" s="44"/>
      <c r="F3" s="42"/>
      <c r="G3" s="44"/>
      <c r="H3" s="42"/>
      <c r="I3" s="42"/>
      <c r="J3" s="42"/>
      <c r="K3" s="42"/>
      <c r="L3" s="42"/>
      <c r="M3" s="42"/>
      <c r="N3" s="42"/>
      <c r="O3" s="44"/>
      <c r="P3" s="44"/>
    </row>
    <row r="4" spans="1:32" ht="12.75" customHeight="1">
      <c r="A4" s="41"/>
      <c r="B4" s="42"/>
      <c r="C4" s="42" t="str">
        <f>[2]Inputs!$C$5</f>
        <v>State of Utah</v>
      </c>
      <c r="D4" s="43"/>
      <c r="E4" s="44"/>
      <c r="F4" s="42"/>
      <c r="G4" s="44"/>
      <c r="H4" s="42"/>
      <c r="I4" s="42"/>
      <c r="J4" s="42"/>
      <c r="K4" s="42"/>
      <c r="L4" s="42"/>
      <c r="M4" s="42"/>
      <c r="N4" s="42"/>
      <c r="O4" s="44"/>
      <c r="P4" s="44"/>
    </row>
    <row r="5" spans="1:32" ht="12.75" customHeight="1">
      <c r="A5" s="41"/>
      <c r="B5" s="42"/>
      <c r="C5" s="42" t="str">
        <f>[2]Inputs!$C$7</f>
        <v>2017 Protocol (Non Wgt)</v>
      </c>
      <c r="D5" s="43"/>
      <c r="E5" s="44"/>
      <c r="F5" s="42"/>
      <c r="G5" s="44"/>
      <c r="H5" s="42"/>
      <c r="I5" s="42"/>
      <c r="J5" s="42"/>
      <c r="K5" s="42"/>
      <c r="L5" s="42"/>
      <c r="M5" s="42"/>
      <c r="N5" s="42"/>
      <c r="O5" s="42"/>
      <c r="P5" s="42"/>
    </row>
    <row r="6" spans="1:32" ht="12.75" customHeight="1">
      <c r="A6" s="41"/>
      <c r="B6" s="45"/>
      <c r="C6" s="42" t="str">
        <f>[2]Inputs!C6</f>
        <v>12 Months Ended Dec 2018</v>
      </c>
      <c r="D6" s="43"/>
      <c r="E6" s="44"/>
      <c r="F6" s="42"/>
      <c r="G6" s="44"/>
      <c r="H6" s="42"/>
      <c r="I6" s="42"/>
      <c r="J6" s="42"/>
      <c r="K6" s="42"/>
      <c r="L6" s="42"/>
      <c r="M6" s="42"/>
      <c r="N6" s="42"/>
      <c r="O6" s="42"/>
      <c r="P6" s="42"/>
    </row>
    <row r="7" spans="1:32" ht="12.75" customHeight="1">
      <c r="A7" s="41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32" ht="12.75" customHeight="1">
      <c r="A8" s="4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32" ht="12.75" customHeight="1">
      <c r="A9" s="41"/>
      <c r="B9" s="29"/>
      <c r="C9" s="47" t="s">
        <v>2</v>
      </c>
      <c r="D9" s="48" t="s">
        <v>3</v>
      </c>
      <c r="E9" s="47" t="s">
        <v>4</v>
      </c>
      <c r="F9" s="47" t="s">
        <v>5</v>
      </c>
      <c r="G9" s="47" t="s">
        <v>6</v>
      </c>
      <c r="H9" s="47" t="s">
        <v>7</v>
      </c>
      <c r="I9" s="47" t="s">
        <v>8</v>
      </c>
      <c r="J9" s="47" t="s">
        <v>9</v>
      </c>
      <c r="K9" s="47" t="s">
        <v>10</v>
      </c>
      <c r="L9" s="47" t="s">
        <v>11</v>
      </c>
      <c r="M9" s="47" t="s">
        <v>12</v>
      </c>
      <c r="N9" s="47" t="s">
        <v>13</v>
      </c>
      <c r="O9" s="47" t="s">
        <v>14</v>
      </c>
      <c r="P9" s="47" t="s">
        <v>15</v>
      </c>
      <c r="Q9" s="47"/>
    </row>
    <row r="10" spans="1:32" ht="12.75" customHeight="1">
      <c r="A10" s="41"/>
      <c r="B10" s="29"/>
      <c r="C10" s="29"/>
      <c r="D10" s="27"/>
      <c r="E10" s="47"/>
      <c r="F10" s="49"/>
      <c r="G10" s="41"/>
      <c r="H10" s="41"/>
      <c r="I10" s="41"/>
      <c r="J10" s="41"/>
      <c r="K10" s="49"/>
      <c r="L10" s="41"/>
      <c r="M10" s="41"/>
      <c r="N10" s="41"/>
      <c r="O10" s="46"/>
      <c r="P10" s="46"/>
      <c r="Q10" s="50" t="s">
        <v>16</v>
      </c>
    </row>
    <row r="11" spans="1:32" ht="38.25">
      <c r="A11" s="41"/>
      <c r="B11" s="51"/>
      <c r="C11" s="52" t="s">
        <v>17</v>
      </c>
      <c r="D11" s="53"/>
      <c r="E11" s="17" t="str">
        <f>'[2]P+T+D+R+M'!H$10</f>
        <v>Utah
Jurisdiction
Normalized</v>
      </c>
      <c r="F11" s="17" t="str">
        <f>'[2]P+T+D+R+M'!I$10</f>
        <v>Residential
Sch 1</v>
      </c>
      <c r="G11" s="17" t="str">
        <f>'[2]P+T+D+R+M'!J$10</f>
        <v>General
Large Dist.
Sch 6</v>
      </c>
      <c r="H11" s="17" t="str">
        <f>'[2]P+T+D+R+M'!K$10</f>
        <v>General
+1 MW
Sch 8</v>
      </c>
      <c r="I11" s="17" t="str">
        <f>'[2]P+T+D+R+M'!L$10</f>
        <v>Street &amp; Area
Lighting
Sch. 7,11,12</v>
      </c>
      <c r="J11" s="17" t="str">
        <f>'[2]P+T+D+R+M'!M$10</f>
        <v>General
Trans
Sch 9</v>
      </c>
      <c r="K11" s="17" t="str">
        <f>'[2]P+T+D+R+M'!N$10</f>
        <v>Irrigation
Sch 10</v>
      </c>
      <c r="L11" s="17" t="str">
        <f>'[2]P+T+D+R+M'!O$10</f>
        <v>Traffic
Signals
Sch 15</v>
      </c>
      <c r="M11" s="17" t="str">
        <f>'[2]P+T+D+R+M'!P$10</f>
        <v>Outdoor
Lighting
Sch 15</v>
      </c>
      <c r="N11" s="17" t="str">
        <f>'[2]P+T+D+R+M'!Q$10</f>
        <v>General
Small Dist.
Sch 23</v>
      </c>
      <c r="O11" s="17" t="str">
        <f>'[2]P+T+D+R+M'!R$10</f>
        <v>Industrial
Cust 1</v>
      </c>
      <c r="P11" s="17" t="str">
        <f>'[2]P+T+D+R+M'!S$10</f>
        <v>Industrial
Cust 2</v>
      </c>
      <c r="Q11" s="54">
        <f>ROUND(SUM(Q14:Q68),0)</f>
        <v>0</v>
      </c>
    </row>
    <row r="12" spans="1:32" ht="12.75" customHeight="1">
      <c r="A12" s="41"/>
      <c r="B12" s="29"/>
      <c r="C12" s="29"/>
      <c r="D12" s="2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32" ht="12.75" customHeight="1">
      <c r="A13" s="41">
        <f>ROW()</f>
        <v>13</v>
      </c>
      <c r="B13" s="29"/>
      <c r="C13" s="29" t="s">
        <v>19</v>
      </c>
      <c r="D13" s="2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32" ht="12.75" customHeight="1">
      <c r="A14" s="41">
        <f>ROW()</f>
        <v>14</v>
      </c>
      <c r="B14" s="29"/>
      <c r="C14" s="29" t="s">
        <v>20</v>
      </c>
      <c r="D14" s="27"/>
      <c r="E14" s="49">
        <f>SUM(F14:P14)</f>
        <v>105080935.56361468</v>
      </c>
      <c r="F14" s="29">
        <f>[2]Transmission!I15</f>
        <v>37253086.629935592</v>
      </c>
      <c r="G14" s="29">
        <f>[2]Transmission!J15</f>
        <v>29656274.525985517</v>
      </c>
      <c r="H14" s="29">
        <f>[2]Transmission!K15</f>
        <v>8505259.7475334052</v>
      </c>
      <c r="I14" s="29">
        <f>[2]Transmission!L15</f>
        <v>147674.8407300018</v>
      </c>
      <c r="J14" s="29">
        <f>[2]Transmission!M15</f>
        <v>17527620.637058407</v>
      </c>
      <c r="K14" s="29">
        <f>[2]Transmission!N15</f>
        <v>1042316.3977364956</v>
      </c>
      <c r="L14" s="29">
        <f>[2]Transmission!O15</f>
        <v>29901.21742667045</v>
      </c>
      <c r="M14" s="29">
        <f>[2]Transmission!P15</f>
        <v>31414.690032944251</v>
      </c>
      <c r="N14" s="29">
        <f>[2]Transmission!Q15</f>
        <v>6626853.4607977103</v>
      </c>
      <c r="O14" s="29">
        <f>[2]Transmission!R15</f>
        <v>2428585.7419914156</v>
      </c>
      <c r="P14" s="29">
        <f>[2]Transmission!S15</f>
        <v>1831947.6743865367</v>
      </c>
      <c r="Q14" s="39">
        <f>ROUND(SUM(F14:P14)-E14,0)</f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12.75" customHeight="1">
      <c r="A15" s="41">
        <f>ROW()</f>
        <v>15</v>
      </c>
      <c r="B15" s="29"/>
      <c r="C15" s="29" t="s">
        <v>21</v>
      </c>
      <c r="D15" s="27"/>
      <c r="E15" s="49">
        <f t="shared" ref="E15:E22" si="0">SUM(F15:P15)</f>
        <v>53444663.48977948</v>
      </c>
      <c r="F15" s="29">
        <f>[2]Transmission!I16</f>
        <v>18725635.808119256</v>
      </c>
      <c r="G15" s="29">
        <f>[2]Transmission!J16</f>
        <v>15075476.330892611</v>
      </c>
      <c r="H15" s="29">
        <f>[2]Transmission!K16</f>
        <v>4335506.3426986933</v>
      </c>
      <c r="I15" s="29">
        <f>[2]Transmission!L16</f>
        <v>66444.106147765124</v>
      </c>
      <c r="J15" s="29">
        <f>[2]Transmission!M16</f>
        <v>9141327.8521442264</v>
      </c>
      <c r="K15" s="29">
        <f>[2]Transmission!N16</f>
        <v>523557.01543902734</v>
      </c>
      <c r="L15" s="29">
        <f>[2]Transmission!O16</f>
        <v>14898.411682491513</v>
      </c>
      <c r="M15" s="29">
        <f>[2]Transmission!P16</f>
        <v>15950.311259645387</v>
      </c>
      <c r="N15" s="29">
        <f>[2]Transmission!Q16</f>
        <v>3347852.2837298177</v>
      </c>
      <c r="O15" s="29">
        <f>[2]Transmission!R16</f>
        <v>1254964.4389429947</v>
      </c>
      <c r="P15" s="29">
        <f>[2]Transmission!S16</f>
        <v>943050.58872295974</v>
      </c>
      <c r="Q15" s="39">
        <f t="shared" ref="Q15:Q24" si="1">ROUND(SUM(F15:P15)-E15,0)</f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2.75" customHeight="1">
      <c r="A16" s="41">
        <f>ROW()</f>
        <v>16</v>
      </c>
      <c r="B16" s="29"/>
      <c r="C16" s="29" t="s">
        <v>22</v>
      </c>
      <c r="D16" s="27"/>
      <c r="E16" s="49">
        <f t="shared" si="0"/>
        <v>-1108058.9337513929</v>
      </c>
      <c r="F16" s="29">
        <f>[2]Transmission!I17</f>
        <v>-388235.07135088259</v>
      </c>
      <c r="G16" s="29">
        <f>[2]Transmission!J17</f>
        <v>-312557.00414908776</v>
      </c>
      <c r="H16" s="29">
        <f>[2]Transmission!K17</f>
        <v>-89887.234353346474</v>
      </c>
      <c r="I16" s="29">
        <f>[2]Transmission!L17</f>
        <v>-1377.5731064863685</v>
      </c>
      <c r="J16" s="29">
        <f>[2]Transmission!M17</f>
        <v>-189526.21403905694</v>
      </c>
      <c r="K16" s="29">
        <f>[2]Transmission!N17</f>
        <v>-10854.808740704706</v>
      </c>
      <c r="L16" s="29">
        <f>[2]Transmission!O17</f>
        <v>-308.8859562279319</v>
      </c>
      <c r="M16" s="29">
        <f>[2]Transmission!P17</f>
        <v>-330.69479153664935</v>
      </c>
      <c r="N16" s="29">
        <f>[2]Transmission!Q17</f>
        <v>-69410.389242030476</v>
      </c>
      <c r="O16" s="29">
        <f>[2]Transmission!R17</f>
        <v>-26018.968237097619</v>
      </c>
      <c r="P16" s="29">
        <f>[2]Transmission!S17</f>
        <v>-19552.089784935459</v>
      </c>
      <c r="Q16" s="39">
        <f t="shared" si="1"/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2.75" customHeight="1">
      <c r="A17" s="41">
        <f>ROW()</f>
        <v>17</v>
      </c>
      <c r="B17" s="29"/>
      <c r="C17" s="29" t="s">
        <v>23</v>
      </c>
      <c r="D17" s="27"/>
      <c r="E17" s="49">
        <f t="shared" si="0"/>
        <v>17431224.603135549</v>
      </c>
      <c r="F17" s="29">
        <f>[2]Transmission!I18</f>
        <v>6116116.6508767661</v>
      </c>
      <c r="G17" s="29">
        <f>[2]Transmission!J18</f>
        <v>4950952.1545330277</v>
      </c>
      <c r="H17" s="29">
        <f>[2]Transmission!K18</f>
        <v>1425314.1047896987</v>
      </c>
      <c r="I17" s="29">
        <f>[2]Transmission!L18</f>
        <v>21222.097562075061</v>
      </c>
      <c r="J17" s="29">
        <f>[2]Transmission!M18</f>
        <v>3005457.9155724063</v>
      </c>
      <c r="K17" s="29">
        <f>[2]Transmission!N18</f>
        <v>171793.45091435031</v>
      </c>
      <c r="L17" s="29">
        <f>[2]Transmission!O18</f>
        <v>4384.9846950233486</v>
      </c>
      <c r="M17" s="29">
        <f>[2]Transmission!P18</f>
        <v>4509.8080867902609</v>
      </c>
      <c r="N17" s="29">
        <f>[2]Transmission!Q18</f>
        <v>1008906.731887107</v>
      </c>
      <c r="O17" s="29">
        <f>[2]Transmission!R18</f>
        <v>412584.96880399005</v>
      </c>
      <c r="P17" s="29">
        <f>[2]Transmission!S18</f>
        <v>309981.73541431455</v>
      </c>
      <c r="Q17" s="39">
        <f t="shared" si="1"/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2.75" customHeight="1">
      <c r="A18" s="41">
        <f>ROW()</f>
        <v>18</v>
      </c>
      <c r="B18" s="29"/>
      <c r="C18" s="29" t="s">
        <v>24</v>
      </c>
      <c r="D18" s="27"/>
      <c r="E18" s="49">
        <f t="shared" si="0"/>
        <v>8321283.6753696874</v>
      </c>
      <c r="F18" s="29">
        <f>[2]Transmission!I19</f>
        <v>3247730.0083229085</v>
      </c>
      <c r="G18" s="29">
        <f>[2]Transmission!J19</f>
        <v>3295408.6806507586</v>
      </c>
      <c r="H18" s="29">
        <f>[2]Transmission!K19</f>
        <v>742148.68355977198</v>
      </c>
      <c r="I18" s="29">
        <f>[2]Transmission!L19</f>
        <v>37493.177277801668</v>
      </c>
      <c r="J18" s="29">
        <f>[2]Transmission!M19</f>
        <v>-104516.33477594693</v>
      </c>
      <c r="K18" s="29">
        <f>[2]Transmission!N19</f>
        <v>13950.125258610342</v>
      </c>
      <c r="L18" s="29">
        <f>[2]Transmission!O19</f>
        <v>5199.2128874118025</v>
      </c>
      <c r="M18" s="29">
        <f>[2]Transmission!P19</f>
        <v>21692.173281128409</v>
      </c>
      <c r="N18" s="29">
        <f>[2]Transmission!Q19</f>
        <v>1179962.0968723809</v>
      </c>
      <c r="O18" s="29">
        <f>[2]Transmission!R19</f>
        <v>-210591.98838104468</v>
      </c>
      <c r="P18" s="29">
        <f>[2]Transmission!S19</f>
        <v>92807.840415907718</v>
      </c>
      <c r="Q18" s="39">
        <f t="shared" si="1"/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 customHeight="1">
      <c r="A19" s="41">
        <f>ROW()</f>
        <v>19</v>
      </c>
      <c r="B19" s="29"/>
      <c r="C19" s="29" t="s">
        <v>25</v>
      </c>
      <c r="D19" s="27"/>
      <c r="E19" s="49">
        <f t="shared" si="0"/>
        <v>1884540.4151407531</v>
      </c>
      <c r="F19" s="29">
        <f>[2]Transmission!I20</f>
        <v>735520.94808006135</v>
      </c>
      <c r="G19" s="29">
        <f>[2]Transmission!J20</f>
        <v>746318.84759262565</v>
      </c>
      <c r="H19" s="29">
        <f>[2]Transmission!K20</f>
        <v>168076.13377629864</v>
      </c>
      <c r="I19" s="29">
        <f>[2]Transmission!L20</f>
        <v>8491.1668233796263</v>
      </c>
      <c r="J19" s="29">
        <f>[2]Transmission!M20</f>
        <v>-23670.056762222805</v>
      </c>
      <c r="K19" s="29">
        <f>[2]Transmission!N20</f>
        <v>3159.3172245650512</v>
      </c>
      <c r="L19" s="29">
        <f>[2]Transmission!O20</f>
        <v>1177.4778021634836</v>
      </c>
      <c r="M19" s="29">
        <f>[2]Transmission!P20</f>
        <v>4912.676797877707</v>
      </c>
      <c r="N19" s="29">
        <f>[2]Transmission!Q20</f>
        <v>267228.75299555872</v>
      </c>
      <c r="O19" s="29">
        <f>[2]Transmission!R20</f>
        <v>-47693.256075895981</v>
      </c>
      <c r="P19" s="29">
        <f>[2]Transmission!S20</f>
        <v>21018.406886341825</v>
      </c>
      <c r="Q19" s="39">
        <f t="shared" si="1"/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2.75" customHeight="1">
      <c r="A20" s="41">
        <f>ROW()</f>
        <v>20</v>
      </c>
      <c r="B20" s="29"/>
      <c r="C20" s="29" t="s">
        <v>26</v>
      </c>
      <c r="D20" s="27"/>
      <c r="E20" s="49">
        <f t="shared" si="0"/>
        <v>-35635857.538938008</v>
      </c>
      <c r="F20" s="29">
        <f>[2]Transmission!I21</f>
        <v>-12503600.098352553</v>
      </c>
      <c r="G20" s="29">
        <f>[2]Transmission!J21</f>
        <v>-10121573.766498335</v>
      </c>
      <c r="H20" s="29">
        <f>[2]Transmission!K21</f>
        <v>-2913868.1614708863</v>
      </c>
      <c r="I20" s="29">
        <f>[2]Transmission!L21</f>
        <v>-43385.801205470794</v>
      </c>
      <c r="J20" s="29">
        <f>[2]Transmission!M21</f>
        <v>-6144265.3948332584</v>
      </c>
      <c r="K20" s="29">
        <f>[2]Transmission!N21</f>
        <v>-351209.22839839332</v>
      </c>
      <c r="L20" s="29">
        <f>[2]Transmission!O21</f>
        <v>-8964.5273616729628</v>
      </c>
      <c r="M20" s="29">
        <f>[2]Transmission!P21</f>
        <v>-9219.712450948482</v>
      </c>
      <c r="N20" s="29">
        <f>[2]Transmission!Q21</f>
        <v>-2062577.7813187696</v>
      </c>
      <c r="O20" s="29">
        <f>[2]Transmission!R21</f>
        <v>-843475.97519691254</v>
      </c>
      <c r="P20" s="29">
        <f>[2]Transmission!S21</f>
        <v>-633717.09185080626</v>
      </c>
      <c r="Q20" s="39">
        <f t="shared" si="1"/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12.75" customHeight="1">
      <c r="A21" s="41">
        <f>ROW()</f>
        <v>21</v>
      </c>
      <c r="B21" s="29"/>
      <c r="C21" s="29" t="s">
        <v>27</v>
      </c>
      <c r="E21" s="49">
        <f t="shared" si="0"/>
        <v>-652053.05556788598</v>
      </c>
      <c r="F21" s="29">
        <f>[2]Transmission!I22</f>
        <v>-228786.7112730823</v>
      </c>
      <c r="G21" s="29">
        <f>[2]Transmission!J22</f>
        <v>-185201.18659666413</v>
      </c>
      <c r="H21" s="29">
        <f>[2]Transmission!K22</f>
        <v>-53316.989387248861</v>
      </c>
      <c r="I21" s="29">
        <f>[2]Transmission!L22</f>
        <v>-793.85894427759513</v>
      </c>
      <c r="J21" s="29">
        <f>[2]Transmission!M22</f>
        <v>-112425.72233721096</v>
      </c>
      <c r="K21" s="29">
        <f>[2]Transmission!N22</f>
        <v>-6426.309519017027</v>
      </c>
      <c r="L21" s="29">
        <f>[2]Transmission!O22</f>
        <v>-164.0299367431744</v>
      </c>
      <c r="M21" s="29">
        <f>[2]Transmission!P22</f>
        <v>-168.69922853770052</v>
      </c>
      <c r="N21" s="29">
        <f>[2]Transmission!Q22</f>
        <v>-37740.361465577203</v>
      </c>
      <c r="O21" s="29">
        <f>[2]Transmission!R22</f>
        <v>-15433.642541765523</v>
      </c>
      <c r="P21" s="29">
        <f>[2]Transmission!S22</f>
        <v>-11595.544337761639</v>
      </c>
      <c r="Q21" s="39">
        <f t="shared" si="1"/>
        <v>0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12.75" customHeight="1">
      <c r="A22" s="41">
        <f>ROW()</f>
        <v>22</v>
      </c>
      <c r="B22" s="29"/>
      <c r="C22" s="29" t="s">
        <v>28</v>
      </c>
      <c r="E22" s="49">
        <f t="shared" si="0"/>
        <v>-59353.293335373812</v>
      </c>
      <c r="F22" s="29">
        <f>[2]Transmission!I23</f>
        <v>-20873.641318759408</v>
      </c>
      <c r="G22" s="29">
        <f>[2]Transmission!J23</f>
        <v>-16804.77442074662</v>
      </c>
      <c r="H22" s="29">
        <f>[2]Transmission!K23</f>
        <v>-4832.82945690207</v>
      </c>
      <c r="I22" s="29">
        <f>[2]Transmission!L23</f>
        <v>-74.065866370885317</v>
      </c>
      <c r="J22" s="29">
        <f>[2]Transmission!M23</f>
        <v>-9975.41782318267</v>
      </c>
      <c r="K22" s="29">
        <f>[2]Transmission!N23</f>
        <v>-583.61390033314262</v>
      </c>
      <c r="L22" s="29">
        <f>[2]Transmission!O23</f>
        <v>-16.607398801631238</v>
      </c>
      <c r="M22" s="29">
        <f>[2]Transmission!P23</f>
        <v>-17.779961095475716</v>
      </c>
      <c r="N22" s="29">
        <f>[2]Transmission!Q23</f>
        <v>-3731.8822428697276</v>
      </c>
      <c r="O22" s="29">
        <f>[2]Transmission!R23</f>
        <v>-1391.4536376024373</v>
      </c>
      <c r="P22" s="29">
        <f>[2]Transmission!S23</f>
        <v>-1051.227308709741</v>
      </c>
      <c r="Q22" s="39">
        <f t="shared" si="1"/>
        <v>0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2.75" customHeight="1">
      <c r="A23" s="41">
        <f>ROW()</f>
        <v>23</v>
      </c>
      <c r="B23" s="29"/>
      <c r="D23" s="2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32" ht="12.75" customHeight="1">
      <c r="A24" s="41">
        <f>ROW()</f>
        <v>24</v>
      </c>
      <c r="B24" s="29"/>
      <c r="C24" s="29" t="s">
        <v>29</v>
      </c>
      <c r="D24" s="27"/>
      <c r="E24" s="55">
        <f>SUM(E14:E22)</f>
        <v>148707324.92544746</v>
      </c>
      <c r="F24" s="55">
        <f>SUM(F14:F22)</f>
        <v>52936594.523039311</v>
      </c>
      <c r="G24" s="55">
        <f t="shared" ref="G24:P24" si="2">SUM(G14:G22)</f>
        <v>43088293.807989709</v>
      </c>
      <c r="H24" s="55">
        <f t="shared" si="2"/>
        <v>12114399.797689483</v>
      </c>
      <c r="I24" s="55">
        <f t="shared" si="2"/>
        <v>235694.0894184176</v>
      </c>
      <c r="J24" s="55">
        <f t="shared" si="2"/>
        <v>23090027.264204156</v>
      </c>
      <c r="K24" s="55">
        <f t="shared" si="2"/>
        <v>1385702.3460146</v>
      </c>
      <c r="L24" s="55">
        <f t="shared" si="2"/>
        <v>46107.253840314901</v>
      </c>
      <c r="M24" s="55">
        <f t="shared" si="2"/>
        <v>68742.773026267692</v>
      </c>
      <c r="N24" s="55">
        <f t="shared" si="2"/>
        <v>10257342.91201333</v>
      </c>
      <c r="O24" s="55">
        <f t="shared" si="2"/>
        <v>2951529.8656680821</v>
      </c>
      <c r="P24" s="55">
        <f t="shared" si="2"/>
        <v>2532890.2925438476</v>
      </c>
      <c r="Q24" s="39">
        <f t="shared" si="1"/>
        <v>0</v>
      </c>
    </row>
    <row r="25" spans="1:32" ht="12.75" customHeight="1">
      <c r="A25" s="41">
        <f>ROW()</f>
        <v>25</v>
      </c>
      <c r="B25" s="29"/>
      <c r="C25" s="29"/>
      <c r="D25" s="2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32" ht="12.75" customHeight="1">
      <c r="A26" s="41">
        <f>ROW()</f>
        <v>26</v>
      </c>
      <c r="B26" s="29"/>
      <c r="C26" s="29"/>
      <c r="D26" s="2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32" ht="12.75" customHeight="1">
      <c r="A27" s="41">
        <f>ROW()</f>
        <v>27</v>
      </c>
      <c r="B27" s="29"/>
      <c r="C27" s="29" t="s">
        <v>31</v>
      </c>
      <c r="D27" s="2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32" ht="12.75" customHeight="1">
      <c r="A28" s="41">
        <f>ROW()</f>
        <v>28</v>
      </c>
      <c r="B28" s="29"/>
      <c r="C28" s="29" t="s">
        <v>32</v>
      </c>
      <c r="D28" s="27"/>
      <c r="E28" s="49">
        <f t="shared" ref="E28:E38" si="3">SUM(F28:P28)</f>
        <v>2973570235.8729391</v>
      </c>
      <c r="F28" s="29">
        <f>[2]Transmission!I31</f>
        <v>1041861312.815444</v>
      </c>
      <c r="G28" s="29">
        <f>[2]Transmission!J31</f>
        <v>838772884.52933156</v>
      </c>
      <c r="H28" s="29">
        <f>[2]Transmission!K31</f>
        <v>241219917.77524686</v>
      </c>
      <c r="I28" s="29">
        <f>[2]Transmission!L31</f>
        <v>3696832.7467921679</v>
      </c>
      <c r="J28" s="29">
        <f>[2]Transmission!M31</f>
        <v>508610748.06851715</v>
      </c>
      <c r="K28" s="29">
        <f>[2]Transmission!N31</f>
        <v>29129787.902984239</v>
      </c>
      <c r="L28" s="29">
        <f>[2]Transmission!O31</f>
        <v>828921.32013244275</v>
      </c>
      <c r="M28" s="29">
        <f>[2]Transmission!P31</f>
        <v>887447.15528343723</v>
      </c>
      <c r="N28" s="29">
        <f>[2]Transmission!Q31</f>
        <v>186268589.81880701</v>
      </c>
      <c r="O28" s="29">
        <f>[2]Transmission!R31</f>
        <v>69824124.112826765</v>
      </c>
      <c r="P28" s="29">
        <f>[2]Transmission!S31</f>
        <v>52469669.627573647</v>
      </c>
      <c r="Q28" s="39">
        <f t="shared" ref="Q28:Q38" si="4">ROUND(SUM(F28:P28)-E28,0)</f>
        <v>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12.75" customHeight="1">
      <c r="A29" s="41">
        <f>ROW()</f>
        <v>29</v>
      </c>
      <c r="B29" s="29"/>
      <c r="C29" s="29" t="s">
        <v>33</v>
      </c>
      <c r="D29" s="27"/>
      <c r="E29" s="49">
        <f t="shared" si="3"/>
        <v>1488186.3588828766</v>
      </c>
      <c r="F29" s="29">
        <f>[2]Transmission!I32</f>
        <v>523372.27683839499</v>
      </c>
      <c r="G29" s="29">
        <f>[2]Transmission!J32</f>
        <v>421352.121368372</v>
      </c>
      <c r="H29" s="29">
        <f>[2]Transmission!K32</f>
        <v>121175.26203525036</v>
      </c>
      <c r="I29" s="29">
        <f>[2]Transmission!L32</f>
        <v>1857.0799663832893</v>
      </c>
      <c r="J29" s="29">
        <f>[2]Transmission!M32</f>
        <v>250117.2200291364</v>
      </c>
      <c r="K29" s="29">
        <f>[2]Transmission!N32</f>
        <v>14633.16012512793</v>
      </c>
      <c r="L29" s="29">
        <f>[2]Transmission!O32</f>
        <v>416.40325185436114</v>
      </c>
      <c r="M29" s="29">
        <f>[2]Transmission!P32</f>
        <v>445.80332576061858</v>
      </c>
      <c r="N29" s="29">
        <f>[2]Transmission!Q32</f>
        <v>93570.818647160151</v>
      </c>
      <c r="O29" s="29">
        <f>[2]Transmission!R32</f>
        <v>34888.414882005687</v>
      </c>
      <c r="P29" s="29">
        <f>[2]Transmission!S32</f>
        <v>26357.79841343057</v>
      </c>
      <c r="Q29" s="39">
        <f t="shared" si="4"/>
        <v>0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ht="12.75" customHeight="1">
      <c r="A30" s="41">
        <f>ROW()</f>
        <v>30</v>
      </c>
      <c r="B30" s="29"/>
      <c r="C30" s="29" t="s">
        <v>34</v>
      </c>
      <c r="D30" s="27"/>
      <c r="E30" s="49">
        <f t="shared" si="3"/>
        <v>0</v>
      </c>
      <c r="F30" s="29">
        <f>[2]Transmission!I33</f>
        <v>0</v>
      </c>
      <c r="G30" s="29">
        <f>[2]Transmission!J33</f>
        <v>0</v>
      </c>
      <c r="H30" s="29">
        <f>[2]Transmission!K33</f>
        <v>0</v>
      </c>
      <c r="I30" s="29">
        <f>[2]Transmission!L33</f>
        <v>0</v>
      </c>
      <c r="J30" s="29">
        <f>[2]Transmission!M33</f>
        <v>0</v>
      </c>
      <c r="K30" s="29">
        <f>[2]Transmission!N33</f>
        <v>0</v>
      </c>
      <c r="L30" s="29">
        <f>[2]Transmission!O33</f>
        <v>0</v>
      </c>
      <c r="M30" s="29">
        <f>[2]Transmission!P33</f>
        <v>0</v>
      </c>
      <c r="N30" s="29">
        <f>[2]Transmission!Q33</f>
        <v>0</v>
      </c>
      <c r="O30" s="29">
        <f>[2]Transmission!R33</f>
        <v>0</v>
      </c>
      <c r="P30" s="29">
        <f>[2]Transmission!S33</f>
        <v>0</v>
      </c>
      <c r="Q30" s="39">
        <f t="shared" si="4"/>
        <v>0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12.75" customHeight="1">
      <c r="A31" s="41">
        <f>ROW()</f>
        <v>31</v>
      </c>
      <c r="B31" s="29"/>
      <c r="C31" s="2" t="s">
        <v>35</v>
      </c>
      <c r="D31" s="27"/>
      <c r="E31" s="49">
        <f t="shared" si="3"/>
        <v>155250.5459396877</v>
      </c>
      <c r="F31" s="29">
        <f>[2]Transmission!I34</f>
        <v>54395.648308285818</v>
      </c>
      <c r="G31" s="29">
        <f>[2]Transmission!J34</f>
        <v>43792.38798500823</v>
      </c>
      <c r="H31" s="29">
        <f>[2]Transmission!K34</f>
        <v>12594.107920945778</v>
      </c>
      <c r="I31" s="29">
        <f>[2]Transmission!L34</f>
        <v>193.01188313216741</v>
      </c>
      <c r="J31" s="29">
        <f>[2]Transmission!M34</f>
        <v>26554.839147178103</v>
      </c>
      <c r="K31" s="29">
        <f>[2]Transmission!N34</f>
        <v>1520.8681602580768</v>
      </c>
      <c r="L31" s="29">
        <f>[2]Transmission!O34</f>
        <v>43.278037153829494</v>
      </c>
      <c r="M31" s="29">
        <f>[2]Transmission!P34</f>
        <v>46.333674892425648</v>
      </c>
      <c r="N31" s="29">
        <f>[2]Transmission!Q34</f>
        <v>9725.0954402786228</v>
      </c>
      <c r="O31" s="29">
        <f>[2]Transmission!R34</f>
        <v>3645.5304479877832</v>
      </c>
      <c r="P31" s="29">
        <f>[2]Transmission!S34</f>
        <v>2739.444934566855</v>
      </c>
      <c r="Q31" s="39">
        <f t="shared" si="4"/>
        <v>0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2.75" customHeight="1">
      <c r="A32" s="41">
        <f>ROW()</f>
        <v>32</v>
      </c>
      <c r="B32" s="29"/>
      <c r="C32" s="29" t="s">
        <v>36</v>
      </c>
      <c r="D32" s="27"/>
      <c r="E32" s="49">
        <f t="shared" si="3"/>
        <v>3428627.6123417811</v>
      </c>
      <c r="F32" s="29">
        <f>[2]Transmission!I35</f>
        <v>1201299.6196063256</v>
      </c>
      <c r="G32" s="29">
        <f>[2]Transmission!J35</f>
        <v>967132.12663428322</v>
      </c>
      <c r="H32" s="29">
        <f>[2]Transmission!K35</f>
        <v>278134.32738163735</v>
      </c>
      <c r="I32" s="29">
        <f>[2]Transmission!L35</f>
        <v>4262.5671169885563</v>
      </c>
      <c r="J32" s="29">
        <f>[2]Transmission!M35</f>
        <v>586449.82012932468</v>
      </c>
      <c r="K32" s="29">
        <f>[2]Transmission!N35</f>
        <v>33587.58281608898</v>
      </c>
      <c r="L32" s="29">
        <f>[2]Transmission!O35</f>
        <v>955.77295587236233</v>
      </c>
      <c r="M32" s="29">
        <f>[2]Transmission!P35</f>
        <v>1023.2551270972826</v>
      </c>
      <c r="N32" s="29">
        <f>[2]Transmission!Q35</f>
        <v>214773.67797567634</v>
      </c>
      <c r="O32" s="29">
        <f>[2]Transmission!R35</f>
        <v>80509.645102693146</v>
      </c>
      <c r="P32" s="29">
        <f>[2]Transmission!S35</f>
        <v>60499.217495792822</v>
      </c>
      <c r="Q32" s="39">
        <f t="shared" si="4"/>
        <v>0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2.75" customHeight="1">
      <c r="A33" s="41">
        <f>ROW()</f>
        <v>33</v>
      </c>
      <c r="B33" s="29"/>
      <c r="C33" s="29" t="s">
        <v>37</v>
      </c>
      <c r="D33" s="27"/>
      <c r="E33" s="49">
        <f t="shared" si="3"/>
        <v>0</v>
      </c>
      <c r="F33" s="29">
        <f>[2]Transmission!I36</f>
        <v>0</v>
      </c>
      <c r="G33" s="29">
        <f>[2]Transmission!J36</f>
        <v>0</v>
      </c>
      <c r="H33" s="29">
        <f>[2]Transmission!K36</f>
        <v>0</v>
      </c>
      <c r="I33" s="29">
        <f>[2]Transmission!L36</f>
        <v>0</v>
      </c>
      <c r="J33" s="29">
        <f>[2]Transmission!M36</f>
        <v>0</v>
      </c>
      <c r="K33" s="29">
        <f>[2]Transmission!N36</f>
        <v>0</v>
      </c>
      <c r="L33" s="29">
        <f>[2]Transmission!O36</f>
        <v>0</v>
      </c>
      <c r="M33" s="29">
        <f>[2]Transmission!P36</f>
        <v>0</v>
      </c>
      <c r="N33" s="29">
        <f>[2]Transmission!Q36</f>
        <v>0</v>
      </c>
      <c r="O33" s="29">
        <f>[2]Transmission!R36</f>
        <v>0</v>
      </c>
      <c r="P33" s="29">
        <f>[2]Transmission!S36</f>
        <v>0</v>
      </c>
      <c r="Q33" s="39">
        <f t="shared" si="4"/>
        <v>0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 customHeight="1">
      <c r="A34" s="41">
        <f>ROW()</f>
        <v>34</v>
      </c>
      <c r="B34" s="29"/>
      <c r="C34" s="29" t="s">
        <v>38</v>
      </c>
      <c r="D34" s="27"/>
      <c r="E34" s="49">
        <f t="shared" si="3"/>
        <v>463473.96792137093</v>
      </c>
      <c r="F34" s="29">
        <f>[2]Transmission!I37</f>
        <v>162388.91017420759</v>
      </c>
      <c r="G34" s="29">
        <f>[2]Transmission!J37</f>
        <v>130734.68889474208</v>
      </c>
      <c r="H34" s="29">
        <f>[2]Transmission!K37</f>
        <v>37597.556486650312</v>
      </c>
      <c r="I34" s="29">
        <f>[2]Transmission!L37</f>
        <v>576.20398556275438</v>
      </c>
      <c r="J34" s="29">
        <f>[2]Transmission!M37</f>
        <v>79274.933254261428</v>
      </c>
      <c r="K34" s="29">
        <f>[2]Transmission!N37</f>
        <v>4540.291930399535</v>
      </c>
      <c r="L34" s="29">
        <f>[2]Transmission!O37</f>
        <v>129.19918240626458</v>
      </c>
      <c r="M34" s="29">
        <f>[2]Transmission!P37</f>
        <v>138.32126657457158</v>
      </c>
      <c r="N34" s="29">
        <f>[2]Transmission!Q37</f>
        <v>29032.610126028085</v>
      </c>
      <c r="O34" s="29">
        <f>[2]Transmission!R37</f>
        <v>10883.108021813052</v>
      </c>
      <c r="P34" s="29">
        <f>[2]Transmission!S37</f>
        <v>8178.1445987252337</v>
      </c>
      <c r="Q34" s="39">
        <f t="shared" si="4"/>
        <v>0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 customHeight="1">
      <c r="A35" s="41">
        <f>ROW()</f>
        <v>35</v>
      </c>
      <c r="B35" s="29"/>
      <c r="C35" s="29" t="s">
        <v>39</v>
      </c>
      <c r="D35" s="27"/>
      <c r="E35" s="49">
        <f t="shared" si="3"/>
        <v>21495078.994509201</v>
      </c>
      <c r="F35" s="29">
        <f>[2]Transmission!I38</f>
        <v>7531302.0657484494</v>
      </c>
      <c r="G35" s="29">
        <f>[2]Transmission!J38</f>
        <v>6063236.9013480656</v>
      </c>
      <c r="H35" s="29">
        <f>[2]Transmission!K38</f>
        <v>1743706.2329640402</v>
      </c>
      <c r="I35" s="29">
        <f>[2]Transmission!L38</f>
        <v>26723.292016098028</v>
      </c>
      <c r="J35" s="29">
        <f>[2]Transmission!M38</f>
        <v>3676627.1042732727</v>
      </c>
      <c r="K35" s="29">
        <f>[2]Transmission!N38</f>
        <v>210570.47527344112</v>
      </c>
      <c r="L35" s="29">
        <f>[2]Transmission!O38</f>
        <v>5992.0229054154934</v>
      </c>
      <c r="M35" s="29">
        <f>[2]Transmission!P38</f>
        <v>6415.0885646837305</v>
      </c>
      <c r="N35" s="29">
        <f>[2]Transmission!Q38</f>
        <v>1346479.6110870973</v>
      </c>
      <c r="O35" s="29">
        <f>[2]Transmission!R38</f>
        <v>504738.74009324174</v>
      </c>
      <c r="P35" s="29">
        <f>[2]Transmission!S38</f>
        <v>379287.46023539483</v>
      </c>
      <c r="Q35" s="39">
        <f t="shared" si="4"/>
        <v>0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 customHeight="1">
      <c r="A36" s="41">
        <f>ROW()</f>
        <v>36</v>
      </c>
      <c r="B36" s="29"/>
      <c r="C36" s="29" t="s">
        <v>40</v>
      </c>
      <c r="E36" s="49">
        <f t="shared" si="3"/>
        <v>4743787.3151515573</v>
      </c>
      <c r="F36" s="29">
        <f>[2]Transmission!I39</f>
        <v>1685119.1398961369</v>
      </c>
      <c r="G36" s="29">
        <f>[2]Transmission!J39</f>
        <v>1352102.6482106727</v>
      </c>
      <c r="H36" s="29">
        <f>[2]Transmission!K39</f>
        <v>385061.49571083527</v>
      </c>
      <c r="I36" s="29">
        <f>[2]Transmission!L39</f>
        <v>6982.8365002087176</v>
      </c>
      <c r="J36" s="29">
        <f>[2]Transmission!M39</f>
        <v>771956.95182903821</v>
      </c>
      <c r="K36" s="29">
        <f>[2]Transmission!N39</f>
        <v>46104.427718880936</v>
      </c>
      <c r="L36" s="29">
        <f>[2]Transmission!O39</f>
        <v>1382.1599907404002</v>
      </c>
      <c r="M36" s="29">
        <f>[2]Transmission!P39</f>
        <v>1672.907030648963</v>
      </c>
      <c r="N36" s="29">
        <f>[2]Transmission!Q39</f>
        <v>307112.88923331583</v>
      </c>
      <c r="O36" s="29">
        <f>[2]Transmission!R39</f>
        <v>104236.74353002268</v>
      </c>
      <c r="P36" s="29">
        <f>[2]Transmission!S39</f>
        <v>82055.11550105855</v>
      </c>
      <c r="Q36" s="39">
        <f t="shared" si="4"/>
        <v>0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 customHeight="1">
      <c r="A37" s="41">
        <f>ROW()</f>
        <v>37</v>
      </c>
      <c r="B37" s="29"/>
      <c r="C37" s="29" t="s">
        <v>41</v>
      </c>
      <c r="D37" s="27"/>
      <c r="E37" s="49">
        <f t="shared" si="3"/>
        <v>0</v>
      </c>
      <c r="F37" s="29">
        <f>[2]Transmission!I40</f>
        <v>0</v>
      </c>
      <c r="G37" s="29">
        <f>[2]Transmission!J40</f>
        <v>0</v>
      </c>
      <c r="H37" s="29">
        <f>[2]Transmission!K40</f>
        <v>0</v>
      </c>
      <c r="I37" s="29">
        <f>[2]Transmission!L40</f>
        <v>0</v>
      </c>
      <c r="J37" s="29">
        <f>[2]Transmission!M40</f>
        <v>0</v>
      </c>
      <c r="K37" s="29">
        <f>[2]Transmission!N40</f>
        <v>0</v>
      </c>
      <c r="L37" s="29">
        <f>[2]Transmission!O40</f>
        <v>0</v>
      </c>
      <c r="M37" s="29">
        <f>[2]Transmission!P40</f>
        <v>0</v>
      </c>
      <c r="N37" s="29">
        <f>[2]Transmission!Q40</f>
        <v>0</v>
      </c>
      <c r="O37" s="29">
        <f>[2]Transmission!R40</f>
        <v>0</v>
      </c>
      <c r="P37" s="29">
        <f>[2]Transmission!S40</f>
        <v>0</v>
      </c>
      <c r="Q37" s="39">
        <f t="shared" si="4"/>
        <v>0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 customHeight="1">
      <c r="A38" s="41">
        <f>ROW()</f>
        <v>38</v>
      </c>
      <c r="B38" s="29"/>
      <c r="C38" s="29" t="s">
        <v>42</v>
      </c>
      <c r="D38" s="27"/>
      <c r="E38" s="49">
        <f t="shared" si="3"/>
        <v>0</v>
      </c>
      <c r="F38" s="29">
        <f>[2]Transmission!I41</f>
        <v>0</v>
      </c>
      <c r="G38" s="29">
        <f>[2]Transmission!J41</f>
        <v>0</v>
      </c>
      <c r="H38" s="29">
        <f>[2]Transmission!K41</f>
        <v>0</v>
      </c>
      <c r="I38" s="29">
        <f>[2]Transmission!L41</f>
        <v>0</v>
      </c>
      <c r="J38" s="29">
        <f>[2]Transmission!M41</f>
        <v>0</v>
      </c>
      <c r="K38" s="29">
        <f>[2]Transmission!N41</f>
        <v>0</v>
      </c>
      <c r="L38" s="29">
        <f>[2]Transmission!O41</f>
        <v>0</v>
      </c>
      <c r="M38" s="29">
        <f>[2]Transmission!P41</f>
        <v>0</v>
      </c>
      <c r="N38" s="29">
        <f>[2]Transmission!Q41</f>
        <v>0</v>
      </c>
      <c r="O38" s="29">
        <f>[2]Transmission!R41</f>
        <v>0</v>
      </c>
      <c r="P38" s="29">
        <f>[2]Transmission!S41</f>
        <v>0</v>
      </c>
      <c r="Q38" s="39">
        <f t="shared" si="4"/>
        <v>0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 customHeight="1">
      <c r="A39" s="41">
        <f>ROW()</f>
        <v>39</v>
      </c>
      <c r="B39" s="29"/>
      <c r="C39" s="29"/>
      <c r="D39" s="27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32" ht="12.75" customHeight="1">
      <c r="A40" s="41">
        <f>ROW()</f>
        <v>40</v>
      </c>
      <c r="B40" s="29"/>
      <c r="C40" s="29" t="s">
        <v>43</v>
      </c>
      <c r="D40" s="27"/>
      <c r="E40" s="55">
        <f>SUM(E28:E38)</f>
        <v>3005344640.667686</v>
      </c>
      <c r="F40" s="55">
        <f t="shared" ref="F40:P40" si="5">SUM(F28:F38)</f>
        <v>1053019190.4760159</v>
      </c>
      <c r="G40" s="55">
        <f t="shared" si="5"/>
        <v>847751235.40377271</v>
      </c>
      <c r="H40" s="55">
        <f t="shared" si="5"/>
        <v>243798186.75774622</v>
      </c>
      <c r="I40" s="55">
        <f t="shared" si="5"/>
        <v>3737427.7382605411</v>
      </c>
      <c r="J40" s="55">
        <f t="shared" si="5"/>
        <v>514001728.93717927</v>
      </c>
      <c r="K40" s="55">
        <f t="shared" si="5"/>
        <v>29440744.70900844</v>
      </c>
      <c r="L40" s="55">
        <f t="shared" si="5"/>
        <v>837840.1564558855</v>
      </c>
      <c r="M40" s="55">
        <f t="shared" si="5"/>
        <v>897188.8642730948</v>
      </c>
      <c r="N40" s="55">
        <f t="shared" si="5"/>
        <v>188269284.52131653</v>
      </c>
      <c r="O40" s="55">
        <f t="shared" si="5"/>
        <v>70563026.29490453</v>
      </c>
      <c r="P40" s="55">
        <f t="shared" si="5"/>
        <v>53028786.808752619</v>
      </c>
      <c r="Q40" s="39">
        <f t="shared" ref="Q40" si="6">ROUND(SUM(F40:P40)-E40,0)</f>
        <v>0</v>
      </c>
    </row>
    <row r="41" spans="1:32" ht="12.75" customHeight="1">
      <c r="A41" s="41">
        <f>ROW()</f>
        <v>41</v>
      </c>
      <c r="B41" s="29"/>
      <c r="C41" s="29"/>
      <c r="D41" s="27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32" ht="12.75" customHeight="1">
      <c r="A42" s="41">
        <f>ROW()</f>
        <v>42</v>
      </c>
      <c r="B42" s="29"/>
      <c r="C42" s="29" t="s">
        <v>44</v>
      </c>
      <c r="D42" s="27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32" ht="12.75" customHeight="1">
      <c r="A43" s="41">
        <f>ROW()</f>
        <v>43</v>
      </c>
      <c r="B43" s="29"/>
      <c r="C43" s="29" t="s">
        <v>45</v>
      </c>
      <c r="D43" s="27"/>
      <c r="E43" s="49">
        <f>SUM(F43:P43)</f>
        <v>-818973182.71967518</v>
      </c>
      <c r="F43" s="29">
        <f>[2]Transmission!I46</f>
        <v>-286947254.52842963</v>
      </c>
      <c r="G43" s="29">
        <f>[2]Transmission!J46</f>
        <v>-231013066.16154009</v>
      </c>
      <c r="H43" s="29">
        <f>[2]Transmission!K46</f>
        <v>-66436283.113472164</v>
      </c>
      <c r="I43" s="29">
        <f>[2]Transmission!L46</f>
        <v>-1018173.9105718343</v>
      </c>
      <c r="J43" s="29">
        <f>[2]Transmission!M46</f>
        <v>-140079261.07016224</v>
      </c>
      <c r="K43" s="29">
        <f>[2]Transmission!N46</f>
        <v>-8022865.0022226656</v>
      </c>
      <c r="L43" s="29">
        <f>[2]Transmission!O46</f>
        <v>-228299.76898683445</v>
      </c>
      <c r="M43" s="29">
        <f>[2]Transmission!P46</f>
        <v>-244418.83158085571</v>
      </c>
      <c r="N43" s="29">
        <f>[2]Transmission!Q46</f>
        <v>-51301703.783348858</v>
      </c>
      <c r="O43" s="29">
        <f>[2]Transmission!R46</f>
        <v>-19230770.343884531</v>
      </c>
      <c r="P43" s="29">
        <f>[2]Transmission!S46</f>
        <v>-14451086.205475623</v>
      </c>
      <c r="Q43" s="39">
        <f t="shared" ref="Q43:Q49" si="7">ROUND(SUM(F43:P43)-E43,0)</f>
        <v>0</v>
      </c>
    </row>
    <row r="44" spans="1:32" ht="12.75" customHeight="1">
      <c r="A44" s="41">
        <f>ROW()</f>
        <v>44</v>
      </c>
      <c r="B44" s="29"/>
      <c r="C44" s="29" t="s">
        <v>46</v>
      </c>
      <c r="D44" s="27"/>
      <c r="E44" s="49">
        <f t="shared" ref="E44:E49" si="8">SUM(F44:P44)</f>
        <v>-39060777.852721125</v>
      </c>
      <c r="F44" s="29">
        <f>[2]Transmission!I47</f>
        <v>-13685857.731097156</v>
      </c>
      <c r="G44" s="29">
        <f>[2]Transmission!J47</f>
        <v>-11018094.467246881</v>
      </c>
      <c r="H44" s="29">
        <f>[2]Transmission!K47</f>
        <v>-3168657.3212492224</v>
      </c>
      <c r="I44" s="29">
        <f>[2]Transmission!L47</f>
        <v>-48561.479734319531</v>
      </c>
      <c r="J44" s="29">
        <f>[2]Transmission!M47</f>
        <v>-6681145.1054038722</v>
      </c>
      <c r="K44" s="29">
        <f>[2]Transmission!N47</f>
        <v>-382647.98593965761</v>
      </c>
      <c r="L44" s="29">
        <f>[2]Transmission!O47</f>
        <v>-10888.684624395324</v>
      </c>
      <c r="M44" s="29">
        <f>[2]Transmission!P47</f>
        <v>-11657.478170731792</v>
      </c>
      <c r="N44" s="29">
        <f>[2]Transmission!Q47</f>
        <v>-2446818.3900056761</v>
      </c>
      <c r="O44" s="29">
        <f>[2]Transmission!R47</f>
        <v>-917209.26446219848</v>
      </c>
      <c r="P44" s="29">
        <f>[2]Transmission!S47</f>
        <v>-689239.94478701369</v>
      </c>
      <c r="Q44" s="39">
        <f t="shared" si="7"/>
        <v>0</v>
      </c>
    </row>
    <row r="45" spans="1:32" ht="12.75" customHeight="1">
      <c r="A45" s="41">
        <f>ROW()</f>
        <v>45</v>
      </c>
      <c r="B45" s="29"/>
      <c r="C45" s="29" t="s">
        <v>47</v>
      </c>
      <c r="D45" s="27"/>
      <c r="E45" s="49">
        <f t="shared" si="8"/>
        <v>-493852691.43139547</v>
      </c>
      <c r="F45" s="29">
        <f>[2]Transmission!I48</f>
        <v>-173032977.73377883</v>
      </c>
      <c r="G45" s="29">
        <f>[2]Transmission!J48</f>
        <v>-139303924.68481129</v>
      </c>
      <c r="H45" s="29">
        <f>[2]Transmission!K48</f>
        <v>-40061954.645917371</v>
      </c>
      <c r="I45" s="29">
        <f>[2]Transmission!L48</f>
        <v>-613972.2921783023</v>
      </c>
      <c r="J45" s="29">
        <f>[2]Transmission!M48</f>
        <v>-84470669.997737259</v>
      </c>
      <c r="K45" s="29">
        <f>[2]Transmission!N48</f>
        <v>-4837893.3737216452</v>
      </c>
      <c r="L45" s="29">
        <f>[2]Transmission!O48</f>
        <v>-137667.77071502502</v>
      </c>
      <c r="M45" s="29">
        <f>[2]Transmission!P48</f>
        <v>-147387.77798083538</v>
      </c>
      <c r="N45" s="29">
        <f>[2]Transmission!Q48</f>
        <v>-30935603.768146984</v>
      </c>
      <c r="O45" s="29">
        <f>[2]Transmission!R48</f>
        <v>-11596443.87430818</v>
      </c>
      <c r="P45" s="29">
        <f>[2]Transmission!S48</f>
        <v>-8714195.5120997392</v>
      </c>
      <c r="Q45" s="39">
        <f t="shared" si="7"/>
        <v>0</v>
      </c>
    </row>
    <row r="46" spans="1:32" ht="12.75" customHeight="1">
      <c r="A46" s="41">
        <f>ROW()</f>
        <v>46</v>
      </c>
      <c r="B46" s="29"/>
      <c r="C46" s="29" t="s">
        <v>48</v>
      </c>
      <c r="D46" s="27"/>
      <c r="E46" s="49">
        <f t="shared" si="8"/>
        <v>-32909.52350297376</v>
      </c>
      <c r="F46" s="29">
        <f>[2]Transmission!I49</f>
        <v>-11530.63039951724</v>
      </c>
      <c r="G46" s="29">
        <f>[2]Transmission!J49</f>
        <v>-9282.9822949361242</v>
      </c>
      <c r="H46" s="29">
        <f>[2]Transmission!K49</f>
        <v>-2669.662154314979</v>
      </c>
      <c r="I46" s="29">
        <f>[2]Transmission!L49</f>
        <v>-40.91409434994879</v>
      </c>
      <c r="J46" s="29">
        <f>[2]Transmission!M49</f>
        <v>-5628.9851751151909</v>
      </c>
      <c r="K46" s="29">
        <f>[2]Transmission!N49</f>
        <v>-322.38918346816325</v>
      </c>
      <c r="L46" s="29">
        <f>[2]Transmission!O49</f>
        <v>-9.1739517104232995</v>
      </c>
      <c r="M46" s="29">
        <f>[2]Transmission!P49</f>
        <v>-9.8216768592970549</v>
      </c>
      <c r="N46" s="29">
        <f>[2]Transmission!Q49</f>
        <v>-2061.4972816640184</v>
      </c>
      <c r="O46" s="29">
        <f>[2]Transmission!R49</f>
        <v>-772.76776777323619</v>
      </c>
      <c r="P46" s="29">
        <f>[2]Transmission!S49</f>
        <v>-580.69952326514579</v>
      </c>
      <c r="Q46" s="39">
        <f t="shared" si="7"/>
        <v>0</v>
      </c>
    </row>
    <row r="47" spans="1:32" ht="12.75" customHeight="1">
      <c r="A47" s="41">
        <f>ROW()</f>
        <v>47</v>
      </c>
      <c r="B47" s="29"/>
      <c r="C47" s="29" t="s">
        <v>49</v>
      </c>
      <c r="D47" s="27"/>
      <c r="E47" s="49">
        <f t="shared" si="8"/>
        <v>-13407261.302998766</v>
      </c>
      <c r="F47" s="29">
        <f>[2]Transmission!I50</f>
        <v>-3947864.7090308019</v>
      </c>
      <c r="G47" s="29">
        <f>[2]Transmission!J50</f>
        <v>-620302.3737293171</v>
      </c>
      <c r="H47" s="29">
        <f>[2]Transmission!K50</f>
        <v>-29138.791535386397</v>
      </c>
      <c r="I47" s="29">
        <f>[2]Transmission!L50</f>
        <v>-58145.007126451193</v>
      </c>
      <c r="J47" s="29">
        <f>[2]Transmission!M50</f>
        <v>0</v>
      </c>
      <c r="K47" s="29">
        <f>[2]Transmission!N50</f>
        <v>-32942.875386022526</v>
      </c>
      <c r="L47" s="29">
        <f>[2]Transmission!O50</f>
        <v>-48036.850737593537</v>
      </c>
      <c r="M47" s="29">
        <f>[2]Transmission!P50</f>
        <v>-68623.713359929796</v>
      </c>
      <c r="N47" s="29">
        <f>[2]Transmission!Q50</f>
        <v>-8602206.9820932634</v>
      </c>
      <c r="O47" s="29">
        <f>[2]Transmission!R50</f>
        <v>0</v>
      </c>
      <c r="P47" s="29">
        <f>[2]Transmission!S50</f>
        <v>0</v>
      </c>
      <c r="Q47" s="39">
        <f t="shared" si="7"/>
        <v>0</v>
      </c>
    </row>
    <row r="48" spans="1:32">
      <c r="A48" s="41">
        <f>ROW()</f>
        <v>48</v>
      </c>
      <c r="B48" s="29"/>
      <c r="C48" s="29" t="s">
        <v>50</v>
      </c>
      <c r="D48" s="27"/>
      <c r="E48" s="49">
        <f t="shared" si="8"/>
        <v>0</v>
      </c>
      <c r="F48" s="29">
        <f>[2]Transmission!I51</f>
        <v>0</v>
      </c>
      <c r="G48" s="29">
        <f>[2]Transmission!J51</f>
        <v>0</v>
      </c>
      <c r="H48" s="29">
        <f>[2]Transmission!K51</f>
        <v>0</v>
      </c>
      <c r="I48" s="29">
        <f>[2]Transmission!L51</f>
        <v>0</v>
      </c>
      <c r="J48" s="29">
        <f>[2]Transmission!M51</f>
        <v>0</v>
      </c>
      <c r="K48" s="29">
        <f>[2]Transmission!N51</f>
        <v>0</v>
      </c>
      <c r="L48" s="29">
        <f>[2]Transmission!O51</f>
        <v>0</v>
      </c>
      <c r="M48" s="29">
        <f>[2]Transmission!P51</f>
        <v>0</v>
      </c>
      <c r="N48" s="29">
        <f>[2]Transmission!Q51</f>
        <v>0</v>
      </c>
      <c r="O48" s="29">
        <f>[2]Transmission!R51</f>
        <v>0</v>
      </c>
      <c r="P48" s="29">
        <f>[2]Transmission!S51</f>
        <v>0</v>
      </c>
      <c r="Q48" s="39">
        <f t="shared" si="7"/>
        <v>0</v>
      </c>
    </row>
    <row r="49" spans="1:17">
      <c r="A49" s="41">
        <f>ROW()</f>
        <v>49</v>
      </c>
      <c r="B49" s="29"/>
      <c r="C49" s="29" t="s">
        <v>51</v>
      </c>
      <c r="D49" s="27"/>
      <c r="E49" s="49">
        <f t="shared" si="8"/>
        <v>-12128818.445216674</v>
      </c>
      <c r="F49" s="29">
        <f>[2]Transmission!I52</f>
        <v>-4214155.7058502818</v>
      </c>
      <c r="G49" s="29">
        <f>[2]Transmission!J52</f>
        <v>-3420854.2130698799</v>
      </c>
      <c r="H49" s="29">
        <f>[2]Transmission!K52</f>
        <v>-990467.38018850982</v>
      </c>
      <c r="I49" s="29">
        <f>[2]Transmission!L52</f>
        <v>-16618.351133212007</v>
      </c>
      <c r="J49" s="29">
        <f>[2]Transmission!M52</f>
        <v>-2087561.9085588818</v>
      </c>
      <c r="K49" s="29">
        <f>[2]Transmission!N52</f>
        <v>-120411.47654338556</v>
      </c>
      <c r="L49" s="29">
        <f>[2]Transmission!O52</f>
        <v>-3427.4737185605263</v>
      </c>
      <c r="M49" s="29">
        <f>[2]Transmission!P52</f>
        <v>-3923.6447915356334</v>
      </c>
      <c r="N49" s="29">
        <f>[2]Transmission!Q52</f>
        <v>-759846.67723171122</v>
      </c>
      <c r="O49" s="29">
        <f>[2]Transmission!R52</f>
        <v>-286829.07798845717</v>
      </c>
      <c r="P49" s="29">
        <f>[2]Transmission!S52</f>
        <v>-224722.53614226053</v>
      </c>
      <c r="Q49" s="39">
        <f t="shared" si="7"/>
        <v>0</v>
      </c>
    </row>
    <row r="50" spans="1:17">
      <c r="A50" s="41">
        <f>ROW()</f>
        <v>50</v>
      </c>
      <c r="B50" s="29"/>
      <c r="C50" s="29"/>
      <c r="D50" s="27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7">
      <c r="A51" s="41">
        <f>ROW()</f>
        <v>51</v>
      </c>
      <c r="B51" s="29"/>
      <c r="C51" s="29" t="s">
        <v>52</v>
      </c>
      <c r="D51" s="27"/>
      <c r="E51" s="55">
        <f>SUM(E43:E49)</f>
        <v>-1377455641.2755103</v>
      </c>
      <c r="F51" s="55">
        <f t="shared" ref="F51:P51" si="9">SUM(F43:F49)</f>
        <v>-481839641.03858626</v>
      </c>
      <c r="G51" s="55">
        <f t="shared" si="9"/>
        <v>-385385524.88269234</v>
      </c>
      <c r="H51" s="55">
        <f t="shared" si="9"/>
        <v>-110689170.91451697</v>
      </c>
      <c r="I51" s="55">
        <f t="shared" si="9"/>
        <v>-1755511.9548384692</v>
      </c>
      <c r="J51" s="55">
        <f t="shared" si="9"/>
        <v>-233324267.06703734</v>
      </c>
      <c r="K51" s="55">
        <f t="shared" si="9"/>
        <v>-13397083.102996843</v>
      </c>
      <c r="L51" s="55">
        <f t="shared" si="9"/>
        <v>-428329.72273411928</v>
      </c>
      <c r="M51" s="55">
        <f t="shared" si="9"/>
        <v>-476021.26756074757</v>
      </c>
      <c r="N51" s="55">
        <f t="shared" si="9"/>
        <v>-94048241.098108172</v>
      </c>
      <c r="O51" s="55">
        <f t="shared" si="9"/>
        <v>-32032025.32841114</v>
      </c>
      <c r="P51" s="55">
        <f t="shared" si="9"/>
        <v>-24079824.898027901</v>
      </c>
      <c r="Q51" s="39">
        <f t="shared" ref="Q51" si="10">ROUND(SUM(F51:P51)-E51,0)</f>
        <v>0</v>
      </c>
    </row>
    <row r="52" spans="1:17">
      <c r="A52" s="41">
        <f>ROW()</f>
        <v>52</v>
      </c>
      <c r="B52" s="29"/>
      <c r="C52" s="29"/>
      <c r="D52" s="2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7" ht="13.5" thickBot="1">
      <c r="A53" s="41">
        <f>ROW()</f>
        <v>53</v>
      </c>
      <c r="B53" s="29"/>
      <c r="C53" s="29" t="s">
        <v>53</v>
      </c>
      <c r="D53" s="27"/>
      <c r="E53" s="56">
        <f>E40+E51</f>
        <v>1627888999.3921757</v>
      </c>
      <c r="F53" s="56">
        <f t="shared" ref="F53:P53" si="11">F40+F51</f>
        <v>571179549.43742967</v>
      </c>
      <c r="G53" s="56">
        <f t="shared" si="11"/>
        <v>462365710.52108037</v>
      </c>
      <c r="H53" s="56">
        <f t="shared" si="11"/>
        <v>133109015.84322925</v>
      </c>
      <c r="I53" s="56">
        <f t="shared" si="11"/>
        <v>1981915.783422072</v>
      </c>
      <c r="J53" s="56">
        <f t="shared" si="11"/>
        <v>280677461.87014192</v>
      </c>
      <c r="K53" s="56">
        <f t="shared" si="11"/>
        <v>16043661.606011597</v>
      </c>
      <c r="L53" s="56">
        <f t="shared" si="11"/>
        <v>409510.43372176623</v>
      </c>
      <c r="M53" s="56">
        <f t="shared" si="11"/>
        <v>421167.59671234724</v>
      </c>
      <c r="N53" s="56">
        <f t="shared" si="11"/>
        <v>94221043.423208356</v>
      </c>
      <c r="O53" s="56">
        <f t="shared" si="11"/>
        <v>38531000.966493391</v>
      </c>
      <c r="P53" s="56">
        <f t="shared" si="11"/>
        <v>28948961.910724718</v>
      </c>
      <c r="Q53" s="39">
        <f t="shared" ref="Q53" si="12">ROUND(SUM(F53:P53)-E53,0)</f>
        <v>0</v>
      </c>
    </row>
    <row r="54" spans="1:17" ht="13.5" thickTop="1">
      <c r="A54" s="41">
        <f>ROW()</f>
        <v>54</v>
      </c>
      <c r="B54" s="29"/>
      <c r="C54" s="29"/>
      <c r="D54" s="27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7">
      <c r="A55" s="41">
        <f>ROW()</f>
        <v>55</v>
      </c>
      <c r="B55" s="29"/>
      <c r="C55" s="2" t="s">
        <v>54</v>
      </c>
      <c r="D55" s="27"/>
      <c r="E55" s="57"/>
      <c r="F55" s="57">
        <f>'Class Summary'!F59</f>
        <v>7.6015798832219761E-2</v>
      </c>
      <c r="G55" s="57">
        <f>'Class Summary'!G59</f>
        <v>8.1357658861471338E-2</v>
      </c>
      <c r="H55" s="57">
        <f>'Class Summary'!H59</f>
        <v>7.5503721093354334E-2</v>
      </c>
      <c r="I55" s="57">
        <f>'Class Summary'!I59</f>
        <v>0.12615675608022511</v>
      </c>
      <c r="J55" s="57">
        <f>'Class Summary'!J59</f>
        <v>5.312851766068221E-2</v>
      </c>
      <c r="K55" s="57">
        <f>'Class Summary'!K59</f>
        <v>5.783165112271052E-2</v>
      </c>
      <c r="L55" s="57">
        <f>'Class Summary'!L59</f>
        <v>0.10413475800232953</v>
      </c>
      <c r="M55" s="57">
        <f>'Class Summary'!M59</f>
        <v>0.25084692860740482</v>
      </c>
      <c r="N55" s="57">
        <f>'Class Summary'!N59</f>
        <v>0.10307275230157699</v>
      </c>
      <c r="O55" s="57">
        <f>'Class Summary'!O59</f>
        <v>3.3969973394874231E-2</v>
      </c>
      <c r="P55" s="57">
        <f>'Class Summary'!P59</f>
        <v>6.6593049961588935E-2</v>
      </c>
    </row>
    <row r="56" spans="1:17">
      <c r="A56" s="41">
        <f>ROW()</f>
        <v>56</v>
      </c>
      <c r="B56" s="29"/>
    </row>
    <row r="57" spans="1:17">
      <c r="A57" s="41">
        <f>ROW()</f>
        <v>57</v>
      </c>
      <c r="B57" s="29"/>
      <c r="C57" s="29" t="s">
        <v>68</v>
      </c>
      <c r="D57" s="27">
        <f>'[2]P+T+D+R+M'!$H$59</f>
        <v>7.5495210698072954E-2</v>
      </c>
      <c r="E57" s="29">
        <f>$D$57*E53</f>
        <v>122897823.00218746</v>
      </c>
      <c r="F57" s="29">
        <f t="shared" ref="F57:P57" si="13">$D$57*F53</f>
        <v>43121320.431209132</v>
      </c>
      <c r="G57" s="29">
        <f t="shared" si="13"/>
        <v>34906396.735353172</v>
      </c>
      <c r="H57" s="29">
        <f t="shared" si="13"/>
        <v>10049093.196897723</v>
      </c>
      <c r="I57" s="29">
        <f t="shared" si="13"/>
        <v>149625.14965528564</v>
      </c>
      <c r="J57" s="29">
        <f t="shared" si="13"/>
        <v>21189804.122086704</v>
      </c>
      <c r="K57" s="29">
        <f t="shared" si="13"/>
        <v>1211219.6133144291</v>
      </c>
      <c r="L57" s="29">
        <f t="shared" si="13"/>
        <v>30916.07647688398</v>
      </c>
      <c r="M57" s="29">
        <f t="shared" si="13"/>
        <v>31796.136452999672</v>
      </c>
      <c r="N57" s="29">
        <f t="shared" si="13"/>
        <v>7113237.5254273955</v>
      </c>
      <c r="O57" s="29">
        <f t="shared" si="13"/>
        <v>2908906.0363730709</v>
      </c>
      <c r="P57" s="29">
        <f t="shared" si="13"/>
        <v>2185507.9789406513</v>
      </c>
      <c r="Q57" s="39">
        <f t="shared" ref="Q57:Q59" si="14">ROUND(SUM(F57:P57)-E57,0)</f>
        <v>0</v>
      </c>
    </row>
    <row r="58" spans="1:17">
      <c r="A58" s="41">
        <f>ROW()</f>
        <v>58</v>
      </c>
      <c r="B58" s="29"/>
      <c r="C58" s="29" t="s">
        <v>29</v>
      </c>
      <c r="D58" s="27"/>
      <c r="E58" s="30">
        <f>SUM(F58:P58)</f>
        <v>149580078.72182336</v>
      </c>
      <c r="F58" s="30">
        <f>F24+((F57-(F53*F55))*(1/[2]Inputs!$H$21))-(F57-(F53*F55))</f>
        <v>52837750.705655433</v>
      </c>
      <c r="G58" s="30">
        <f>G24+((G57-(G53*G55))*(1/[2]Inputs!$H$21))-(G57-(G53*G55))</f>
        <v>42187247.254639469</v>
      </c>
      <c r="H58" s="30">
        <f>H24+((H57-(H53*H55))*(1/[2]Inputs!$H$21))-(H57-(H53*H55))</f>
        <v>12114023.232821317</v>
      </c>
      <c r="I58" s="30">
        <f>I24+((I57-(I53*I55))*(1/[2]Inputs!$H$21))-(I57-(I53*I55))</f>
        <v>202317.17194810731</v>
      </c>
      <c r="J58" s="30">
        <f>J24+((J57-(J53*J55))*(1/[2]Inputs!$H$21))-(J57-(J53*J55))</f>
        <v>25176880.529855087</v>
      </c>
      <c r="K58" s="30">
        <f>K24+((K57-(K53*K55))*(1/[2]Inputs!$H$21))-(K57-(K53*K55))</f>
        <v>1479905.2554061129</v>
      </c>
      <c r="L58" s="30">
        <f>L24+((L57-(L53*L55))*(1/[2]Inputs!$H$21))-(L57-(L53*L55))</f>
        <v>42208.60862268199</v>
      </c>
      <c r="M58" s="30">
        <f>M24+((M57-(M53*M55))*(1/[2]Inputs!$H$21))-(M57-(M53*M55))</f>
        <v>44192.994939022945</v>
      </c>
      <c r="N58" s="30">
        <f>N24+((N57-(N53*N55))*(1/[2]Inputs!$H$21))-(N57-(N53*N55))</f>
        <v>9393596.9043437634</v>
      </c>
      <c r="O58" s="30">
        <f>O24+((O57-(O53*O55))*(1/[2]Inputs!$H$21))-(O57-(O53*O55))</f>
        <v>3483399.2714510895</v>
      </c>
      <c r="P58" s="30">
        <f>P24+((P57-(P53*P55))*(1/[2]Inputs!$H$21))-(P57-(P53*P55))</f>
        <v>2618556.7921412997</v>
      </c>
      <c r="Q58" s="39">
        <f t="shared" si="14"/>
        <v>0</v>
      </c>
    </row>
    <row r="59" spans="1:17">
      <c r="A59" s="41">
        <f>ROW()</f>
        <v>59</v>
      </c>
      <c r="B59" s="29"/>
      <c r="C59" s="29" t="s">
        <v>56</v>
      </c>
      <c r="D59" s="27"/>
      <c r="E59" s="31">
        <f>[2]Transmission!H97</f>
        <v>-58375252.081385359</v>
      </c>
      <c r="F59" s="31">
        <f>[2]Transmission!I97</f>
        <v>-20193567.596675228</v>
      </c>
      <c r="G59" s="31">
        <f>[2]Transmission!J97</f>
        <v>-16533672.567058695</v>
      </c>
      <c r="H59" s="31">
        <f>[2]Transmission!K97</f>
        <v>-4806213.006835849</v>
      </c>
      <c r="I59" s="31">
        <f>[2]Transmission!L97</f>
        <v>-88179.777193431117</v>
      </c>
      <c r="J59" s="31">
        <f>[2]Transmission!M97</f>
        <v>-9959548.5561521947</v>
      </c>
      <c r="K59" s="31">
        <f>[2]Transmission!N97</f>
        <v>-584981.85213571414</v>
      </c>
      <c r="L59" s="31">
        <f>[2]Transmission!O97</f>
        <v>-16760.230349485966</v>
      </c>
      <c r="M59" s="31">
        <f>[2]Transmission!P97</f>
        <v>-20844.080000300175</v>
      </c>
      <c r="N59" s="31">
        <f>[2]Transmission!Q97</f>
        <v>-3674873.8623754457</v>
      </c>
      <c r="O59" s="31">
        <f>[2]Transmission!R97</f>
        <v>-1370822.8922373264</v>
      </c>
      <c r="P59" s="31">
        <f>[2]Transmission!S97</f>
        <v>-1125787.6603719615</v>
      </c>
      <c r="Q59" s="39">
        <f t="shared" si="14"/>
        <v>0</v>
      </c>
    </row>
    <row r="60" spans="1:17">
      <c r="A60" s="41">
        <f>ROW()</f>
        <v>60</v>
      </c>
    </row>
    <row r="61" spans="1:17">
      <c r="A61" s="41">
        <f>ROW()</f>
        <v>61</v>
      </c>
      <c r="B61" s="29"/>
      <c r="C61" s="29" t="s">
        <v>57</v>
      </c>
      <c r="D61" s="27"/>
      <c r="E61" s="30">
        <f>SUM(E57:E59)</f>
        <v>214102649.64262545</v>
      </c>
      <c r="F61" s="30">
        <f t="shared" ref="F61:P61" si="15">SUM(F57:F59)</f>
        <v>75765503.540189341</v>
      </c>
      <c r="G61" s="30">
        <f t="shared" si="15"/>
        <v>60559971.422933951</v>
      </c>
      <c r="H61" s="30">
        <f t="shared" si="15"/>
        <v>17356903.42288319</v>
      </c>
      <c r="I61" s="30">
        <f t="shared" si="15"/>
        <v>263762.54440996185</v>
      </c>
      <c r="J61" s="30">
        <f t="shared" si="15"/>
        <v>36407136.095789596</v>
      </c>
      <c r="K61" s="30">
        <f t="shared" si="15"/>
        <v>2106143.0165848276</v>
      </c>
      <c r="L61" s="30">
        <f t="shared" si="15"/>
        <v>56364.454750080011</v>
      </c>
      <c r="M61" s="30">
        <f t="shared" si="15"/>
        <v>55145.051391722445</v>
      </c>
      <c r="N61" s="30">
        <f t="shared" si="15"/>
        <v>12831960.567395713</v>
      </c>
      <c r="O61" s="30">
        <f t="shared" si="15"/>
        <v>5021482.4155868348</v>
      </c>
      <c r="P61" s="30">
        <f t="shared" si="15"/>
        <v>3678277.110709989</v>
      </c>
      <c r="Q61" s="39">
        <f t="shared" ref="Q61:Q62" si="16">ROUND(SUM(F61:P61)-E61,0)</f>
        <v>0</v>
      </c>
    </row>
    <row r="62" spans="1:17">
      <c r="A62" s="41">
        <f>ROW()</f>
        <v>62</v>
      </c>
      <c r="Q62" s="39">
        <f t="shared" si="16"/>
        <v>0</v>
      </c>
    </row>
    <row r="63" spans="1:17">
      <c r="A63" s="41">
        <f>ROW()</f>
        <v>63</v>
      </c>
    </row>
    <row r="64" spans="1:17">
      <c r="A64" s="41">
        <f>ROW()</f>
        <v>64</v>
      </c>
      <c r="C64" s="29" t="s">
        <v>62</v>
      </c>
      <c r="D64" s="27">
        <f>[2]Inputs!L6</f>
        <v>7.5495210698076215E-2</v>
      </c>
      <c r="E64" s="29">
        <f>$D64*E53</f>
        <v>122897823.00219277</v>
      </c>
      <c r="F64" s="29">
        <f t="shared" ref="F64:P64" si="17">$D64*F53</f>
        <v>43121320.431210995</v>
      </c>
      <c r="G64" s="29">
        <f t="shared" si="17"/>
        <v>34906396.735354677</v>
      </c>
      <c r="H64" s="29">
        <f t="shared" si="17"/>
        <v>10049093.196898157</v>
      </c>
      <c r="I64" s="29">
        <f t="shared" si="17"/>
        <v>149625.1496552921</v>
      </c>
      <c r="J64" s="29">
        <f t="shared" si="17"/>
        <v>21189804.122087616</v>
      </c>
      <c r="K64" s="29">
        <f t="shared" si="17"/>
        <v>1211219.6133144815</v>
      </c>
      <c r="L64" s="29">
        <f t="shared" si="17"/>
        <v>30916.076476885315</v>
      </c>
      <c r="M64" s="29">
        <f t="shared" si="17"/>
        <v>31796.136453001047</v>
      </c>
      <c r="N64" s="29">
        <f t="shared" si="17"/>
        <v>7113237.5254277028</v>
      </c>
      <c r="O64" s="29">
        <f t="shared" si="17"/>
        <v>2908906.0363731966</v>
      </c>
      <c r="P64" s="29">
        <f t="shared" si="17"/>
        <v>2185507.9789407458</v>
      </c>
      <c r="Q64" s="39">
        <f t="shared" ref="Q64:Q66" si="18">ROUND(SUM(F64:P64)-E64,0)</f>
        <v>0</v>
      </c>
    </row>
    <row r="65" spans="1:17">
      <c r="A65" s="41">
        <f>ROW()</f>
        <v>65</v>
      </c>
      <c r="C65" s="29" t="s">
        <v>69</v>
      </c>
      <c r="D65" s="27"/>
      <c r="E65" s="30">
        <f>SUM(F65:P65)</f>
        <v>149580078.72182515</v>
      </c>
      <c r="F65" s="30">
        <f>F58+((F64-F57)*(1/[2]Inputs!$H$21))-(F64-F57)</f>
        <v>52837750.705656052</v>
      </c>
      <c r="G65" s="30">
        <f>G58+((G64-G57)*(1/[2]Inputs!$H$21))-(G64-G57)</f>
        <v>42187247.254639968</v>
      </c>
      <c r="H65" s="30">
        <f>H58+((H64-H57)*(1/[2]Inputs!$H$21))-(H64-H57)</f>
        <v>12114023.232821461</v>
      </c>
      <c r="I65" s="30">
        <f>I58+((I64-I57)*(1/[2]Inputs!$H$21))-(I64-I57)</f>
        <v>202317.17194810946</v>
      </c>
      <c r="J65" s="30">
        <f>J58+((J64-J57)*(1/[2]Inputs!$H$21))-(J64-J57)</f>
        <v>25176880.529855389</v>
      </c>
      <c r="K65" s="30">
        <f>K58+((K64-K57)*(1/[2]Inputs!$H$21))-(K64-K57)</f>
        <v>1479905.2554061303</v>
      </c>
      <c r="L65" s="30">
        <f>L58+((L64-L57)*(1/[2]Inputs!$H$21))-(L64-L57)</f>
        <v>42208.608622682426</v>
      </c>
      <c r="M65" s="30">
        <f>M58+((M64-M57)*(1/[2]Inputs!$H$21))-(M64-M57)</f>
        <v>44192.994939023403</v>
      </c>
      <c r="N65" s="30">
        <f>N58+((N64-N57)*(1/[2]Inputs!$H$21))-(N64-N57)</f>
        <v>9393596.9043438658</v>
      </c>
      <c r="O65" s="30">
        <f>O58+((O64-O57)*(1/[2]Inputs!$H$21))-(O64-O57)</f>
        <v>3483399.2714511314</v>
      </c>
      <c r="P65" s="30">
        <f>P58+((P64-P57)*(1/[2]Inputs!$H$21))-(P64-P57)</f>
        <v>2618556.7921413309</v>
      </c>
      <c r="Q65" s="39">
        <f t="shared" si="18"/>
        <v>0</v>
      </c>
    </row>
    <row r="66" spans="1:17">
      <c r="A66" s="41">
        <f>ROW()</f>
        <v>66</v>
      </c>
      <c r="C66" s="29" t="s">
        <v>56</v>
      </c>
      <c r="D66" s="27"/>
      <c r="E66" s="31">
        <f>E59</f>
        <v>-58375252.081385359</v>
      </c>
      <c r="F66" s="31">
        <f t="shared" ref="F66:P66" si="19">F59</f>
        <v>-20193567.596675228</v>
      </c>
      <c r="G66" s="31">
        <f t="shared" si="19"/>
        <v>-16533672.567058695</v>
      </c>
      <c r="H66" s="31">
        <f t="shared" si="19"/>
        <v>-4806213.006835849</v>
      </c>
      <c r="I66" s="31">
        <f t="shared" si="19"/>
        <v>-88179.777193431117</v>
      </c>
      <c r="J66" s="31">
        <f t="shared" si="19"/>
        <v>-9959548.5561521947</v>
      </c>
      <c r="K66" s="31">
        <f t="shared" si="19"/>
        <v>-584981.85213571414</v>
      </c>
      <c r="L66" s="31">
        <f t="shared" si="19"/>
        <v>-16760.230349485966</v>
      </c>
      <c r="M66" s="31">
        <f t="shared" si="19"/>
        <v>-20844.080000300175</v>
      </c>
      <c r="N66" s="31">
        <f t="shared" si="19"/>
        <v>-3674873.8623754457</v>
      </c>
      <c r="O66" s="31">
        <f t="shared" si="19"/>
        <v>-1370822.8922373264</v>
      </c>
      <c r="P66" s="31">
        <f t="shared" si="19"/>
        <v>-1125787.6603719615</v>
      </c>
      <c r="Q66" s="39">
        <f t="shared" si="18"/>
        <v>0</v>
      </c>
    </row>
    <row r="67" spans="1:17">
      <c r="A67" s="41">
        <f>ROW()</f>
        <v>67</v>
      </c>
    </row>
    <row r="68" spans="1:17">
      <c r="A68" s="41">
        <f>ROW()</f>
        <v>68</v>
      </c>
      <c r="C68" s="29" t="s">
        <v>64</v>
      </c>
      <c r="D68" s="27"/>
      <c r="E68" s="30">
        <f>SUM(E64:E66)</f>
        <v>214102649.64263254</v>
      </c>
      <c r="F68" s="30">
        <f t="shared" ref="F68:P68" si="20">SUM(F64:F66)</f>
        <v>75765503.540191814</v>
      </c>
      <c r="G68" s="30">
        <f t="shared" si="20"/>
        <v>60559971.422935948</v>
      </c>
      <c r="H68" s="30">
        <f t="shared" si="20"/>
        <v>17356903.422883771</v>
      </c>
      <c r="I68" s="30">
        <f t="shared" si="20"/>
        <v>263762.54440997046</v>
      </c>
      <c r="J68" s="30">
        <f t="shared" si="20"/>
        <v>36407136.095790811</v>
      </c>
      <c r="K68" s="30">
        <f t="shared" si="20"/>
        <v>2106143.0165848974</v>
      </c>
      <c r="L68" s="30">
        <f t="shared" si="20"/>
        <v>56364.454750081772</v>
      </c>
      <c r="M68" s="30">
        <f t="shared" si="20"/>
        <v>55145.051391724279</v>
      </c>
      <c r="N68" s="30">
        <f t="shared" si="20"/>
        <v>12831960.567396123</v>
      </c>
      <c r="O68" s="30">
        <f t="shared" si="20"/>
        <v>5021482.4155870024</v>
      </c>
      <c r="P68" s="30">
        <f t="shared" si="20"/>
        <v>3678277.1107101156</v>
      </c>
      <c r="Q68" s="39">
        <f t="shared" ref="Q68" si="21">ROUND(SUM(F68:P68)-E68,0)</f>
        <v>0</v>
      </c>
    </row>
    <row r="69" spans="1:17">
      <c r="C69" s="58"/>
    </row>
    <row r="70" spans="1:17">
      <c r="A70" s="41"/>
      <c r="B70" s="42"/>
      <c r="C70" s="42" t="str">
        <f>[2]Inputs!$C$4</f>
        <v>Rocky Mountain Power</v>
      </c>
      <c r="D70" s="43"/>
      <c r="E70" s="44"/>
      <c r="F70" s="42"/>
      <c r="G70" s="44"/>
      <c r="H70" s="44"/>
      <c r="I70" s="44"/>
      <c r="J70" s="42"/>
      <c r="K70" s="42"/>
      <c r="L70" s="42"/>
      <c r="M70" s="42"/>
      <c r="N70" s="42"/>
      <c r="O70" s="44"/>
      <c r="P70" s="44"/>
    </row>
    <row r="71" spans="1:17">
      <c r="A71" s="41"/>
      <c r="B71" s="42"/>
      <c r="C71" s="44" t="s">
        <v>74</v>
      </c>
      <c r="D71" s="43"/>
      <c r="E71" s="44"/>
      <c r="F71" s="42"/>
      <c r="G71" s="44"/>
      <c r="H71" s="42"/>
      <c r="I71" s="42"/>
      <c r="J71" s="42"/>
      <c r="K71" s="42"/>
      <c r="L71" s="42"/>
      <c r="M71" s="42"/>
      <c r="N71" s="42"/>
      <c r="O71" s="44"/>
      <c r="P71" s="44"/>
    </row>
    <row r="72" spans="1:17">
      <c r="A72" s="41"/>
      <c r="B72" s="42"/>
      <c r="C72" s="42" t="str">
        <f>[2]Inputs!$C$5</f>
        <v>State of Utah</v>
      </c>
      <c r="D72" s="43"/>
      <c r="E72" s="44"/>
      <c r="F72" s="42"/>
      <c r="G72" s="44"/>
      <c r="H72" s="42"/>
      <c r="I72" s="42"/>
      <c r="J72" s="42"/>
      <c r="K72" s="42"/>
      <c r="L72" s="42"/>
      <c r="M72" s="42"/>
      <c r="N72" s="42"/>
      <c r="O72" s="44"/>
      <c r="P72" s="44"/>
    </row>
    <row r="73" spans="1:17">
      <c r="A73" s="41"/>
      <c r="B73" s="42"/>
      <c r="C73" s="42" t="str">
        <f>[2]Inputs!$C$7</f>
        <v>2017 Protocol (Non Wgt)</v>
      </c>
      <c r="D73" s="43"/>
      <c r="E73" s="44"/>
      <c r="F73" s="42"/>
      <c r="G73" s="44"/>
      <c r="H73" s="42"/>
      <c r="I73" s="42"/>
      <c r="J73" s="42"/>
      <c r="K73" s="42"/>
      <c r="L73" s="42"/>
      <c r="M73" s="42"/>
      <c r="N73" s="42"/>
      <c r="O73" s="42"/>
      <c r="P73" s="42"/>
    </row>
    <row r="74" spans="1:17">
      <c r="A74" s="41"/>
      <c r="B74" s="45"/>
      <c r="C74" s="42" t="str">
        <f>[2]Inputs!C6</f>
        <v>12 Months Ended Dec 2018</v>
      </c>
      <c r="D74" s="43"/>
      <c r="E74" s="44"/>
      <c r="F74" s="42"/>
      <c r="G74" s="44"/>
      <c r="H74" s="42"/>
      <c r="I74" s="42"/>
      <c r="J74" s="42"/>
      <c r="K74" s="42"/>
      <c r="L74" s="42"/>
      <c r="M74" s="42"/>
      <c r="N74" s="42"/>
      <c r="O74" s="42"/>
      <c r="P74" s="42"/>
    </row>
    <row r="75" spans="1:17">
      <c r="A75" s="41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7">
      <c r="A76" s="41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17">
      <c r="A77" s="41"/>
      <c r="B77" s="29"/>
      <c r="C77" s="47" t="s">
        <v>2</v>
      </c>
      <c r="D77" s="48" t="s">
        <v>3</v>
      </c>
      <c r="E77" s="47" t="s">
        <v>4</v>
      </c>
      <c r="F77" s="47" t="s">
        <v>5</v>
      </c>
      <c r="G77" s="47" t="s">
        <v>6</v>
      </c>
      <c r="H77" s="47" t="s">
        <v>7</v>
      </c>
      <c r="I77" s="47" t="s">
        <v>8</v>
      </c>
      <c r="J77" s="47" t="s">
        <v>9</v>
      </c>
      <c r="K77" s="47" t="s">
        <v>10</v>
      </c>
      <c r="L77" s="47" t="s">
        <v>11</v>
      </c>
      <c r="M77" s="47" t="s">
        <v>12</v>
      </c>
      <c r="N77" s="47" t="s">
        <v>13</v>
      </c>
      <c r="O77" s="47" t="s">
        <v>14</v>
      </c>
      <c r="P77" s="47" t="s">
        <v>15</v>
      </c>
      <c r="Q77" s="47"/>
    </row>
    <row r="78" spans="1:17">
      <c r="A78" s="41"/>
      <c r="B78" s="29"/>
      <c r="C78" s="29"/>
      <c r="D78" s="27"/>
      <c r="E78" s="47"/>
      <c r="F78" s="49"/>
      <c r="G78" s="41"/>
      <c r="H78" s="41"/>
      <c r="I78" s="41"/>
      <c r="J78" s="41"/>
      <c r="K78" s="49"/>
      <c r="L78" s="41"/>
      <c r="M78" s="41"/>
      <c r="N78" s="41"/>
      <c r="O78" s="46"/>
      <c r="P78" s="46"/>
      <c r="Q78" s="50" t="s">
        <v>16</v>
      </c>
    </row>
    <row r="79" spans="1:17" ht="38.25">
      <c r="A79" s="41"/>
      <c r="B79" s="51"/>
      <c r="C79" s="52" t="s">
        <v>17</v>
      </c>
      <c r="D79" s="53"/>
      <c r="E79" s="17" t="str">
        <f>'[2]P+T+D+R+M'!H$10</f>
        <v>Utah
Jurisdiction
Normalized</v>
      </c>
      <c r="F79" s="17" t="str">
        <f>'[2]P+T+D+R+M'!I$10</f>
        <v>Residential
Sch 1</v>
      </c>
      <c r="G79" s="17" t="str">
        <f>'[2]P+T+D+R+M'!J$10</f>
        <v>General
Large Dist.
Sch 6</v>
      </c>
      <c r="H79" s="17" t="str">
        <f>'[2]P+T+D+R+M'!K$10</f>
        <v>General
+1 MW
Sch 8</v>
      </c>
      <c r="I79" s="17" t="str">
        <f>'[2]P+T+D+R+M'!L$10</f>
        <v>Street &amp; Area
Lighting
Sch. 7,11,12</v>
      </c>
      <c r="J79" s="17" t="str">
        <f>'[2]P+T+D+R+M'!M$10</f>
        <v>General
Trans
Sch 9</v>
      </c>
      <c r="K79" s="17" t="str">
        <f>'[2]P+T+D+R+M'!N$10</f>
        <v>Irrigation
Sch 10</v>
      </c>
      <c r="L79" s="17" t="str">
        <f>'[2]P+T+D+R+M'!O$10</f>
        <v>Traffic
Signals
Sch 15</v>
      </c>
      <c r="M79" s="17" t="str">
        <f>'[2]P+T+D+R+M'!P$10</f>
        <v>Outdoor
Lighting
Sch 15</v>
      </c>
      <c r="N79" s="17" t="str">
        <f>'[2]P+T+D+R+M'!Q$10</f>
        <v>General
Small Dist.
Sch 23</v>
      </c>
      <c r="O79" s="17" t="str">
        <f>'[2]P+T+D+R+M'!R$10</f>
        <v>Industrial
Cust 1</v>
      </c>
      <c r="P79" s="17" t="str">
        <f>'[2]P+T+D+R+M'!S$10</f>
        <v>Industrial
Cust 2</v>
      </c>
      <c r="Q79" s="54">
        <f>ROUND(SUM(Q84:Q138),0)</f>
        <v>0</v>
      </c>
    </row>
    <row r="80" spans="1:17">
      <c r="A80" s="41"/>
      <c r="B80" s="51"/>
      <c r="C80" s="52"/>
      <c r="D80" s="53"/>
      <c r="E80" s="52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30"/>
    </row>
    <row r="81" spans="1:17">
      <c r="A81" s="41"/>
      <c r="B81" s="51"/>
      <c r="C81" s="2" t="s">
        <v>18</v>
      </c>
      <c r="D81" s="53"/>
      <c r="E81" s="47">
        <f>'[2]Transmission-Demand'!H12</f>
        <v>202671667.76993269</v>
      </c>
      <c r="F81" s="47">
        <f>'[2]Transmission-Demand'!I12</f>
        <v>76357329.73294501</v>
      </c>
      <c r="G81" s="47">
        <f>'[2]Transmission-Demand'!J12</f>
        <v>60956429.536173761</v>
      </c>
      <c r="H81" s="47">
        <f>'[2]Transmission-Demand'!K12</f>
        <v>16059218.335823197</v>
      </c>
      <c r="I81" s="47">
        <f>'[2]Transmission-Demand'!L12</f>
        <v>116689.35449097627</v>
      </c>
      <c r="J81" s="47">
        <f>'[2]Transmission-Demand'!M12</f>
        <v>26921638.081818722</v>
      </c>
      <c r="K81" s="47">
        <f>'[2]Transmission-Demand'!N12</f>
        <v>1616684.9656390529</v>
      </c>
      <c r="L81" s="47">
        <f>'[2]Transmission-Demand'!O12</f>
        <v>60706.804760479703</v>
      </c>
      <c r="M81" s="47">
        <f>'[2]Transmission-Demand'!P12</f>
        <v>37235.224561524228</v>
      </c>
      <c r="N81" s="47">
        <f>'[2]Transmission-Demand'!Q12</f>
        <v>15068307.818015566</v>
      </c>
      <c r="O81" s="47">
        <f>'[2]Transmission-Demand'!R12</f>
        <v>3088528.1280781152</v>
      </c>
      <c r="P81" s="47">
        <f>'[2]Transmission-Demand'!S12</f>
        <v>2388899.7876318819</v>
      </c>
      <c r="Q81" s="30"/>
    </row>
    <row r="82" spans="1:17">
      <c r="A82" s="41"/>
      <c r="B82" s="29"/>
      <c r="C82" s="29"/>
      <c r="D82" s="27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7">
      <c r="A83" s="41">
        <f>ROW()</f>
        <v>83</v>
      </c>
      <c r="B83" s="29"/>
      <c r="C83" s="29" t="s">
        <v>19</v>
      </c>
      <c r="D83" s="27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7">
      <c r="A84" s="41">
        <f>ROW()</f>
        <v>84</v>
      </c>
      <c r="B84" s="29"/>
      <c r="C84" s="29" t="s">
        <v>20</v>
      </c>
      <c r="D84" s="27"/>
      <c r="E84" s="49">
        <f t="shared" ref="E84:E92" si="22">SUM(F84:P84)</f>
        <v>79025547.300491318</v>
      </c>
      <c r="F84" s="29">
        <f>'[2]Transmission-Demand'!I15</f>
        <v>28770104.797794905</v>
      </c>
      <c r="G84" s="29">
        <f>'[2]Transmission-Demand'!J15</f>
        <v>22368422.807459228</v>
      </c>
      <c r="H84" s="29">
        <f>'[2]Transmission-Demand'!K15</f>
        <v>6286698.4162829276</v>
      </c>
      <c r="I84" s="29">
        <f>'[2]Transmission-Demand'!L15</f>
        <v>81634.08879811762</v>
      </c>
      <c r="J84" s="29">
        <f>'[2]Transmission-Demand'!M15</f>
        <v>12768502.840654494</v>
      </c>
      <c r="K84" s="29">
        <f>'[2]Transmission-Demand'!N15</f>
        <v>755146.87141469005</v>
      </c>
      <c r="L84" s="29">
        <f>'[2]Transmission-Demand'!O15</f>
        <v>21649.45804274585</v>
      </c>
      <c r="M84" s="29">
        <f>'[2]Transmission-Demand'!P15</f>
        <v>17835.108859381391</v>
      </c>
      <c r="N84" s="29">
        <f>'[2]Transmission-Demand'!Q15</f>
        <v>4994930.0131356381</v>
      </c>
      <c r="O84" s="29">
        <f>'[2]Transmission-Demand'!R15</f>
        <v>1785394.6732285207</v>
      </c>
      <c r="P84" s="29">
        <f>'[2]Transmission-Demand'!S15</f>
        <v>1175228.2248206798</v>
      </c>
      <c r="Q84" s="39">
        <f t="shared" ref="Q84:Q92" si="23">ROUND(SUM(F84:P84)-E84,0)</f>
        <v>0</v>
      </c>
    </row>
    <row r="85" spans="1:17">
      <c r="A85" s="41">
        <f>ROW()</f>
        <v>85</v>
      </c>
      <c r="B85" s="29"/>
      <c r="C85" s="29" t="s">
        <v>21</v>
      </c>
      <c r="D85" s="27"/>
      <c r="E85" s="49">
        <f t="shared" si="22"/>
        <v>40083497.617334619</v>
      </c>
      <c r="F85" s="29">
        <f>'[2]Transmission-Demand'!I16</f>
        <v>14044738.012567859</v>
      </c>
      <c r="G85" s="29">
        <f>'[2]Transmission-Demand'!J16</f>
        <v>11306651.533019442</v>
      </c>
      <c r="H85" s="29">
        <f>'[2]Transmission-Demand'!K16</f>
        <v>3251555.4334271085</v>
      </c>
      <c r="I85" s="29">
        <f>'[2]Transmission-Demand'!L16</f>
        <v>49813.174579751772</v>
      </c>
      <c r="J85" s="29">
        <f>'[2]Transmission-Demand'!M16</f>
        <v>6855715.9593559327</v>
      </c>
      <c r="K85" s="29">
        <f>'[2]Transmission-Demand'!N16</f>
        <v>392648.32194377546</v>
      </c>
      <c r="L85" s="29">
        <f>'[2]Transmission-Demand'!O16</f>
        <v>11173.242178939094</v>
      </c>
      <c r="M85" s="29">
        <f>'[2]Transmission-Demand'!P16</f>
        <v>11958.811876031705</v>
      </c>
      <c r="N85" s="29">
        <f>'[2]Transmission-Demand'!Q16</f>
        <v>2510896.8532982138</v>
      </c>
      <c r="O85" s="29">
        <f>'[2]Transmission-Demand'!R16</f>
        <v>941195.50606246316</v>
      </c>
      <c r="P85" s="29">
        <f>'[2]Transmission-Demand'!S16</f>
        <v>707150.76902510261</v>
      </c>
      <c r="Q85" s="39">
        <f t="shared" si="23"/>
        <v>0</v>
      </c>
    </row>
    <row r="86" spans="1:17">
      <c r="A86" s="41">
        <f>ROW()</f>
        <v>86</v>
      </c>
      <c r="B86" s="29"/>
      <c r="C86" s="29" t="s">
        <v>22</v>
      </c>
      <c r="D86" s="27"/>
      <c r="E86" s="49">
        <f t="shared" si="22"/>
        <v>-831044.20031354437</v>
      </c>
      <c r="F86" s="29">
        <f>'[2]Transmission-Demand'!I17</f>
        <v>-291184.08293887024</v>
      </c>
      <c r="G86" s="29">
        <f>'[2]Transmission-Demand'!J17</f>
        <v>-234418.4270946664</v>
      </c>
      <c r="H86" s="29">
        <f>'[2]Transmission-Demand'!K17</f>
        <v>-67414.294614520782</v>
      </c>
      <c r="I86" s="29">
        <f>'[2]Transmission-Demand'!L17</f>
        <v>-1032.8768899295776</v>
      </c>
      <c r="J86" s="29">
        <f>'[2]Transmission-Demand'!M17</f>
        <v>-142140.4002043177</v>
      </c>
      <c r="K86" s="29">
        <f>'[2]Transmission-Demand'!N17</f>
        <v>-8140.810698571775</v>
      </c>
      <c r="L86" s="29">
        <f>'[2]Transmission-Demand'!O17</f>
        <v>-231.65584419541369</v>
      </c>
      <c r="M86" s="29">
        <f>'[2]Transmission-Demand'!P17</f>
        <v>-247.96141026067215</v>
      </c>
      <c r="N86" s="29">
        <f>'[2]Transmission-Demand'!Q17</f>
        <v>-52057.90821432713</v>
      </c>
      <c r="O86" s="29">
        <f>'[2]Transmission-Demand'!R17</f>
        <v>-19513.802730020139</v>
      </c>
      <c r="P86" s="29">
        <f>'[2]Transmission-Demand'!S17</f>
        <v>-14661.979673864698</v>
      </c>
      <c r="Q86" s="39">
        <f t="shared" si="23"/>
        <v>0</v>
      </c>
    </row>
    <row r="87" spans="1:17">
      <c r="A87" s="41">
        <f>ROW()</f>
        <v>87</v>
      </c>
      <c r="B87" s="29"/>
      <c r="C87" s="29" t="s">
        <v>23</v>
      </c>
      <c r="D87" s="27"/>
      <c r="E87" s="49">
        <f t="shared" si="22"/>
        <v>13073418.45235166</v>
      </c>
      <c r="F87" s="29">
        <f>'[2]Transmission-Demand'!I18</f>
        <v>4587087.4881575741</v>
      </c>
      <c r="G87" s="29">
        <f>'[2]Transmission-Demand'!J18</f>
        <v>3713214.1158997705</v>
      </c>
      <c r="H87" s="29">
        <f>'[2]Transmission-Demand'!K18</f>
        <v>1068985.5785922741</v>
      </c>
      <c r="I87" s="29">
        <f>'[2]Transmission-Demand'!L18</f>
        <v>15916.573171556294</v>
      </c>
      <c r="J87" s="29">
        <f>'[2]Transmission-Demand'!M18</f>
        <v>2254093.4366793046</v>
      </c>
      <c r="K87" s="29">
        <f>'[2]Transmission-Demand'!N18</f>
        <v>128845.08818576274</v>
      </c>
      <c r="L87" s="29">
        <f>'[2]Transmission-Demand'!O18</f>
        <v>3288.7385212675108</v>
      </c>
      <c r="M87" s="29">
        <f>'[2]Transmission-Demand'!P18</f>
        <v>3382.3560650926952</v>
      </c>
      <c r="N87" s="29">
        <f>'[2]Transmission-Demand'!Q18</f>
        <v>756680.0489153302</v>
      </c>
      <c r="O87" s="29">
        <f>'[2]Transmission-Demand'!R18</f>
        <v>309438.72660299251</v>
      </c>
      <c r="P87" s="29">
        <f>'[2]Transmission-Demand'!S18</f>
        <v>232486.30156073588</v>
      </c>
      <c r="Q87" s="39">
        <f t="shared" si="23"/>
        <v>0</v>
      </c>
    </row>
    <row r="88" spans="1:17">
      <c r="A88" s="41">
        <f>ROW()</f>
        <v>88</v>
      </c>
      <c r="B88" s="29"/>
      <c r="C88" s="29" t="s">
        <v>24</v>
      </c>
      <c r="D88" s="27"/>
      <c r="E88" s="49">
        <f t="shared" si="22"/>
        <v>6386281.0150773628</v>
      </c>
      <c r="F88" s="29">
        <f>'[2]Transmission-Demand'!I19</f>
        <v>2911302.6618636874</v>
      </c>
      <c r="G88" s="29">
        <f>'[2]Transmission-Demand'!J19</f>
        <v>2516658.7913494483</v>
      </c>
      <c r="H88" s="29">
        <f>'[2]Transmission-Demand'!K19</f>
        <v>487967.80819392635</v>
      </c>
      <c r="I88" s="29">
        <f>'[2]Transmission-Demand'!L19</f>
        <v>-8732.02092142941</v>
      </c>
      <c r="J88" s="29">
        <f>'[2]Transmission-Demand'!M19</f>
        <v>-221724.29616965281</v>
      </c>
      <c r="K88" s="29">
        <f>'[2]Transmission-Demand'!N19</f>
        <v>-1167.8042340327358</v>
      </c>
      <c r="L88" s="29">
        <f>'[2]Transmission-Demand'!O19</f>
        <v>3078.8190960385268</v>
      </c>
      <c r="M88" s="29">
        <f>'[2]Transmission-Demand'!P19</f>
        <v>30.940985002727842</v>
      </c>
      <c r="N88" s="29">
        <f>'[2]Transmission-Demand'!Q19</f>
        <v>895731.7455237807</v>
      </c>
      <c r="O88" s="29">
        <f>'[2]Transmission-Demand'!R19</f>
        <v>-162407.29842370105</v>
      </c>
      <c r="P88" s="29">
        <f>'[2]Transmission-Demand'!S19</f>
        <v>-34458.332185704785</v>
      </c>
      <c r="Q88" s="39">
        <f t="shared" si="23"/>
        <v>0</v>
      </c>
    </row>
    <row r="89" spans="1:17">
      <c r="A89" s="41">
        <f>ROW()</f>
        <v>89</v>
      </c>
      <c r="B89" s="29"/>
      <c r="C89" s="29" t="s">
        <v>25</v>
      </c>
      <c r="D89" s="27"/>
      <c r="E89" s="49">
        <f t="shared" si="22"/>
        <v>1446315.8744344732</v>
      </c>
      <c r="F89" s="29">
        <f>'[2]Transmission-Demand'!I20</f>
        <v>659329.46658573963</v>
      </c>
      <c r="G89" s="29">
        <f>'[2]Transmission-Demand'!J20</f>
        <v>569953.55385568598</v>
      </c>
      <c r="H89" s="29">
        <f>'[2]Transmission-Demand'!K20</f>
        <v>110511.20136080013</v>
      </c>
      <c r="I89" s="29">
        <f>'[2]Transmission-Demand'!L20</f>
        <v>-1977.5610319590387</v>
      </c>
      <c r="J89" s="29">
        <f>'[2]Transmission-Demand'!M20</f>
        <v>-50214.415642295688</v>
      </c>
      <c r="K89" s="29">
        <f>'[2]Transmission-Demand'!N20</f>
        <v>-264.4753336023054</v>
      </c>
      <c r="L89" s="29">
        <f>'[2]Transmission-Demand'!O20</f>
        <v>697.2673019871454</v>
      </c>
      <c r="M89" s="29">
        <f>'[2]Transmission-Demand'!P20</f>
        <v>7.0072766411113321</v>
      </c>
      <c r="N89" s="29">
        <f>'[2]Transmission-Demand'!Q20</f>
        <v>202858.44605459695</v>
      </c>
      <c r="O89" s="29">
        <f>'[2]Transmission-Demand'!R20</f>
        <v>-36780.757577064607</v>
      </c>
      <c r="P89" s="29">
        <f>'[2]Transmission-Demand'!S20</f>
        <v>-7803.8584160557839</v>
      </c>
      <c r="Q89" s="39">
        <f t="shared" si="23"/>
        <v>0</v>
      </c>
    </row>
    <row r="90" spans="1:17">
      <c r="A90" s="41">
        <f>ROW()</f>
        <v>90</v>
      </c>
      <c r="B90" s="29"/>
      <c r="C90" s="29" t="s">
        <v>26</v>
      </c>
      <c r="D90" s="27"/>
      <c r="E90" s="49">
        <f t="shared" si="22"/>
        <v>-26726893.154203508</v>
      </c>
      <c r="F90" s="29">
        <f>'[2]Transmission-Demand'!I21</f>
        <v>-9377700.0737644173</v>
      </c>
      <c r="G90" s="29">
        <f>'[2]Transmission-Demand'!J21</f>
        <v>-7591180.3248737529</v>
      </c>
      <c r="H90" s="29">
        <f>'[2]Transmission-Demand'!K21</f>
        <v>-2185401.1211031647</v>
      </c>
      <c r="I90" s="29">
        <f>'[2]Transmission-Demand'!L21</f>
        <v>-32539.350904103099</v>
      </c>
      <c r="J90" s="29">
        <f>'[2]Transmission-Demand'!M21</f>
        <v>-4608199.0461249445</v>
      </c>
      <c r="K90" s="29">
        <f>'[2]Transmission-Demand'!N21</f>
        <v>-263406.92129879503</v>
      </c>
      <c r="L90" s="29">
        <f>'[2]Transmission-Demand'!O21</f>
        <v>-6723.3955212547235</v>
      </c>
      <c r="M90" s="29">
        <f>'[2]Transmission-Demand'!P21</f>
        <v>-6914.7843382113606</v>
      </c>
      <c r="N90" s="29">
        <f>'[2]Transmission-Demand'!Q21</f>
        <v>-1546933.3359890773</v>
      </c>
      <c r="O90" s="29">
        <f>'[2]Transmission-Demand'!R21</f>
        <v>-632606.98139768443</v>
      </c>
      <c r="P90" s="29">
        <f>'[2]Transmission-Demand'!S21</f>
        <v>-475287.81888810487</v>
      </c>
      <c r="Q90" s="39">
        <f t="shared" si="23"/>
        <v>0</v>
      </c>
    </row>
    <row r="91" spans="1:17">
      <c r="A91" s="41">
        <f>ROW()</f>
        <v>91</v>
      </c>
      <c r="B91" s="29"/>
      <c r="C91" s="29" t="s">
        <v>27</v>
      </c>
      <c r="E91" s="49">
        <f t="shared" si="22"/>
        <v>-489039.79167591466</v>
      </c>
      <c r="F91" s="29">
        <f>'[2]Transmission-Demand'!I22</f>
        <v>-171590.03345481172</v>
      </c>
      <c r="G91" s="29">
        <f>'[2]Transmission-Demand'!J22</f>
        <v>-138900.8899474981</v>
      </c>
      <c r="H91" s="29">
        <f>'[2]Transmission-Demand'!K22</f>
        <v>-39987.742040436642</v>
      </c>
      <c r="I91" s="29">
        <f>'[2]Transmission-Demand'!L22</f>
        <v>-595.39420820819635</v>
      </c>
      <c r="J91" s="29">
        <f>'[2]Transmission-Demand'!M22</f>
        <v>-84319.291752908219</v>
      </c>
      <c r="K91" s="29">
        <f>'[2]Transmission-Demand'!N22</f>
        <v>-4819.7321392627709</v>
      </c>
      <c r="L91" s="29">
        <f>'[2]Transmission-Demand'!O22</f>
        <v>-123.0224525573808</v>
      </c>
      <c r="M91" s="29">
        <f>'[2]Transmission-Demand'!P22</f>
        <v>-126.52442140327538</v>
      </c>
      <c r="N91" s="29">
        <f>'[2]Transmission-Demand'!Q22</f>
        <v>-28305.271099182901</v>
      </c>
      <c r="O91" s="29">
        <f>'[2]Transmission-Demand'!R22</f>
        <v>-11575.231906324143</v>
      </c>
      <c r="P91" s="29">
        <f>'[2]Transmission-Demand'!S22</f>
        <v>-8696.6582533212295</v>
      </c>
      <c r="Q91" s="39">
        <f t="shared" si="23"/>
        <v>0</v>
      </c>
    </row>
    <row r="92" spans="1:17">
      <c r="A92" s="41">
        <f>ROW()</f>
        <v>92</v>
      </c>
      <c r="B92" s="29"/>
      <c r="C92" s="29" t="s">
        <v>28</v>
      </c>
      <c r="E92" s="49">
        <f t="shared" si="22"/>
        <v>-44514.970001530332</v>
      </c>
      <c r="F92" s="29">
        <f>'[2]Transmission-Demand'!I23</f>
        <v>-16421.24554464838</v>
      </c>
      <c r="G92" s="29">
        <f>'[2]Transmission-Demand'!J23</f>
        <v>-12669.945698157682</v>
      </c>
      <c r="H92" s="29">
        <f>'[2]Transmission-Demand'!K23</f>
        <v>-3513.2414109058495</v>
      </c>
      <c r="I92" s="29">
        <f>'[2]Transmission-Demand'!L23</f>
        <v>-25.719897122242202</v>
      </c>
      <c r="J92" s="29">
        <f>'[2]Transmission-Demand'!M23</f>
        <v>-7062.0631285973241</v>
      </c>
      <c r="K92" s="29">
        <f>'[2]Transmission-Demand'!N23</f>
        <v>-408.57836026938025</v>
      </c>
      <c r="L92" s="29">
        <f>'[2]Transmission-Demand'!O23</f>
        <v>-11.606472958595676</v>
      </c>
      <c r="M92" s="29">
        <f>'[2]Transmission-Demand'!P23</f>
        <v>-7.4581428177637008</v>
      </c>
      <c r="N92" s="29">
        <f>'[2]Transmission-Demand'!Q23</f>
        <v>-2810.3616688210404</v>
      </c>
      <c r="O92" s="29">
        <f>'[2]Transmission-Demand'!R23</f>
        <v>-1001.894710712247</v>
      </c>
      <c r="P92" s="29">
        <f>'[2]Transmission-Demand'!S23</f>
        <v>-582.85496651984533</v>
      </c>
      <c r="Q92" s="39">
        <f t="shared" si="23"/>
        <v>0</v>
      </c>
    </row>
    <row r="93" spans="1:17">
      <c r="A93" s="41">
        <f>ROW()</f>
        <v>93</v>
      </c>
      <c r="B93" s="29"/>
      <c r="D93" s="27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1:17">
      <c r="A94" s="41">
        <f>ROW()</f>
        <v>94</v>
      </c>
      <c r="B94" s="29"/>
      <c r="C94" s="29" t="s">
        <v>29</v>
      </c>
      <c r="D94" s="27"/>
      <c r="E94" s="55">
        <f t="shared" ref="E94:P94" si="24">SUM(E84:E92)</f>
        <v>111923568.14349493</v>
      </c>
      <c r="F94" s="55">
        <f t="shared" si="24"/>
        <v>41115666.991267011</v>
      </c>
      <c r="G94" s="55">
        <f t="shared" si="24"/>
        <v>32497731.213969506</v>
      </c>
      <c r="H94" s="55">
        <f t="shared" si="24"/>
        <v>8909402.0386880096</v>
      </c>
      <c r="I94" s="55">
        <f t="shared" si="24"/>
        <v>102460.91269667409</v>
      </c>
      <c r="J94" s="55">
        <f t="shared" si="24"/>
        <v>16764652.723667014</v>
      </c>
      <c r="K94" s="55">
        <f t="shared" si="24"/>
        <v>998431.95947969414</v>
      </c>
      <c r="L94" s="55">
        <f t="shared" si="24"/>
        <v>32797.844850012014</v>
      </c>
      <c r="M94" s="55">
        <f t="shared" si="24"/>
        <v>25917.496749456557</v>
      </c>
      <c r="N94" s="55">
        <f t="shared" si="24"/>
        <v>7730990.2299561501</v>
      </c>
      <c r="O94" s="55">
        <f t="shared" si="24"/>
        <v>2172142.9391484703</v>
      </c>
      <c r="P94" s="55">
        <f t="shared" si="24"/>
        <v>1573373.7930229467</v>
      </c>
      <c r="Q94" s="39">
        <f>ROUND(SUM(F94:P94)-E94,0)</f>
        <v>0</v>
      </c>
    </row>
    <row r="95" spans="1:17">
      <c r="A95" s="41">
        <f>ROW()</f>
        <v>95</v>
      </c>
      <c r="B95" s="29"/>
      <c r="C95" s="29"/>
      <c r="D95" s="27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7">
      <c r="A96" s="41">
        <f>ROW()</f>
        <v>96</v>
      </c>
      <c r="B96" s="29"/>
      <c r="C96" s="29"/>
      <c r="D96" s="27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7">
      <c r="A97" s="41">
        <f>ROW()</f>
        <v>97</v>
      </c>
      <c r="B97" s="29"/>
      <c r="C97" s="29" t="s">
        <v>31</v>
      </c>
      <c r="D97" s="27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7">
      <c r="A98" s="41">
        <f>ROW()</f>
        <v>98</v>
      </c>
      <c r="B98" s="29"/>
      <c r="C98" s="29" t="s">
        <v>32</v>
      </c>
      <c r="D98" s="27"/>
      <c r="E98" s="49">
        <f t="shared" ref="E98:E108" si="25">SUM(F98:P98)</f>
        <v>2230177676.904705</v>
      </c>
      <c r="F98" s="29">
        <f>'[2]Transmission-Demand'!I31</f>
        <v>816662743.95669067</v>
      </c>
      <c r="G98" s="29">
        <f>'[2]Transmission-Demand'!J31</f>
        <v>632135054.87291062</v>
      </c>
      <c r="H98" s="29">
        <f>'[2]Transmission-Demand'!K31</f>
        <v>175787051.82967907</v>
      </c>
      <c r="I98" s="29">
        <f>'[2]Transmission-Demand'!L31</f>
        <v>1399295.7063679483</v>
      </c>
      <c r="J98" s="29">
        <f>'[2]Transmission-Demand'!M31</f>
        <v>362144571.69421571</v>
      </c>
      <c r="K98" s="29">
        <f>'[2]Transmission-Demand'!N31</f>
        <v>20506121.602605142</v>
      </c>
      <c r="L98" s="29">
        <f>'[2]Transmission-Demand'!O31</f>
        <v>582600.13501094782</v>
      </c>
      <c r="M98" s="29">
        <f>'[2]Transmission-Demand'!P31</f>
        <v>395020.43082958309</v>
      </c>
      <c r="N98" s="29">
        <f>'[2]Transmission-Demand'!Q31</f>
        <v>140228591.51735628</v>
      </c>
      <c r="O98" s="29">
        <f>'[2]Transmission-Demand'!R31</f>
        <v>50448461.440070398</v>
      </c>
      <c r="P98" s="29">
        <f>'[2]Transmission-Demand'!S31</f>
        <v>29888163.718968343</v>
      </c>
      <c r="Q98" s="39">
        <f t="shared" ref="Q98:Q108" si="26">ROUND(SUM(F98:P98)-E98,0)</f>
        <v>0</v>
      </c>
    </row>
    <row r="99" spans="1:17">
      <c r="A99" s="41">
        <f>ROW()</f>
        <v>99</v>
      </c>
      <c r="B99" s="29"/>
      <c r="C99" s="29" t="s">
        <v>33</v>
      </c>
      <c r="D99" s="27"/>
      <c r="E99" s="49">
        <f t="shared" si="25"/>
        <v>1116139.7691621571</v>
      </c>
      <c r="F99" s="29">
        <f>'[2]Transmission-Demand'!I32</f>
        <v>411735.76464117237</v>
      </c>
      <c r="G99" s="29">
        <f>'[2]Transmission-Demand'!J32</f>
        <v>317678.08147130336</v>
      </c>
      <c r="H99" s="29">
        <f>'[2]Transmission-Demand'!K32</f>
        <v>88088.758843251606</v>
      </c>
      <c r="I99" s="29">
        <f>'[2]Transmission-Demand'!L32</f>
        <v>644.88418246506615</v>
      </c>
      <c r="J99" s="29">
        <f>'[2]Transmission-Demand'!M32</f>
        <v>177069.6354482598</v>
      </c>
      <c r="K99" s="29">
        <f>'[2]Transmission-Demand'!N32</f>
        <v>10244.431405885283</v>
      </c>
      <c r="L99" s="29">
        <f>'[2]Transmission-Demand'!O32</f>
        <v>291.01324898901305</v>
      </c>
      <c r="M99" s="29">
        <f>'[2]Transmission-Demand'!P32</f>
        <v>187.00068320187572</v>
      </c>
      <c r="N99" s="29">
        <f>'[2]Transmission-Demand'!Q32</f>
        <v>70465.20359762694</v>
      </c>
      <c r="O99" s="29">
        <f>'[2]Transmission-Demand'!R32</f>
        <v>25120.864533901968</v>
      </c>
      <c r="P99" s="29">
        <f>'[2]Transmission-Demand'!S32</f>
        <v>14614.131106100089</v>
      </c>
      <c r="Q99" s="39">
        <f t="shared" si="26"/>
        <v>0</v>
      </c>
    </row>
    <row r="100" spans="1:17">
      <c r="A100" s="41">
        <f>ROW()</f>
        <v>100</v>
      </c>
      <c r="B100" s="29"/>
      <c r="C100" s="29" t="s">
        <v>34</v>
      </c>
      <c r="D100" s="27"/>
      <c r="E100" s="49">
        <f t="shared" si="25"/>
        <v>0</v>
      </c>
      <c r="F100" s="29">
        <f>'[2]Transmission-Demand'!I33</f>
        <v>0</v>
      </c>
      <c r="G100" s="29">
        <f>'[2]Transmission-Demand'!J33</f>
        <v>0</v>
      </c>
      <c r="H100" s="29">
        <f>'[2]Transmission-Demand'!K33</f>
        <v>0</v>
      </c>
      <c r="I100" s="29">
        <f>'[2]Transmission-Demand'!L33</f>
        <v>0</v>
      </c>
      <c r="J100" s="29">
        <f>'[2]Transmission-Demand'!M33</f>
        <v>0</v>
      </c>
      <c r="K100" s="29">
        <f>'[2]Transmission-Demand'!N33</f>
        <v>0</v>
      </c>
      <c r="L100" s="29">
        <f>'[2]Transmission-Demand'!O33</f>
        <v>0</v>
      </c>
      <c r="M100" s="29">
        <f>'[2]Transmission-Demand'!P33</f>
        <v>0</v>
      </c>
      <c r="N100" s="29">
        <f>'[2]Transmission-Demand'!Q33</f>
        <v>0</v>
      </c>
      <c r="O100" s="29">
        <f>'[2]Transmission-Demand'!R33</f>
        <v>0</v>
      </c>
      <c r="P100" s="29">
        <f>'[2]Transmission-Demand'!S33</f>
        <v>0</v>
      </c>
      <c r="Q100" s="39">
        <f t="shared" si="26"/>
        <v>0</v>
      </c>
    </row>
    <row r="101" spans="1:17">
      <c r="A101" s="41">
        <f>ROW()</f>
        <v>101</v>
      </c>
      <c r="B101" s="29"/>
      <c r="C101" s="2" t="s">
        <v>35</v>
      </c>
      <c r="D101" s="27"/>
      <c r="E101" s="49">
        <f t="shared" si="25"/>
        <v>0</v>
      </c>
      <c r="F101" s="29">
        <f>'[2]Transmission-Demand'!I34</f>
        <v>0</v>
      </c>
      <c r="G101" s="29">
        <f>'[2]Transmission-Demand'!J34</f>
        <v>0</v>
      </c>
      <c r="H101" s="29">
        <f>'[2]Transmission-Demand'!K34</f>
        <v>0</v>
      </c>
      <c r="I101" s="29">
        <f>'[2]Transmission-Demand'!L34</f>
        <v>0</v>
      </c>
      <c r="J101" s="29">
        <f>'[2]Transmission-Demand'!M34</f>
        <v>0</v>
      </c>
      <c r="K101" s="29">
        <f>'[2]Transmission-Demand'!N34</f>
        <v>0</v>
      </c>
      <c r="L101" s="29">
        <f>'[2]Transmission-Demand'!O34</f>
        <v>0</v>
      </c>
      <c r="M101" s="29">
        <f>'[2]Transmission-Demand'!P34</f>
        <v>0</v>
      </c>
      <c r="N101" s="29">
        <f>'[2]Transmission-Demand'!Q34</f>
        <v>0</v>
      </c>
      <c r="O101" s="29">
        <f>'[2]Transmission-Demand'!R34</f>
        <v>0</v>
      </c>
      <c r="P101" s="29">
        <f>'[2]Transmission-Demand'!S34</f>
        <v>0</v>
      </c>
      <c r="Q101" s="39">
        <f t="shared" si="26"/>
        <v>0</v>
      </c>
    </row>
    <row r="102" spans="1:17">
      <c r="A102" s="41">
        <f>ROW()</f>
        <v>102</v>
      </c>
      <c r="B102" s="29"/>
      <c r="C102" s="29" t="s">
        <v>36</v>
      </c>
      <c r="D102" s="27"/>
      <c r="E102" s="49">
        <f t="shared" si="25"/>
        <v>2571470.7092563356</v>
      </c>
      <c r="F102" s="29">
        <f>'[2]Transmission-Demand'!I35</f>
        <v>900974.71470474428</v>
      </c>
      <c r="G102" s="29">
        <f>'[2]Transmission-Demand'!J35</f>
        <v>725349.09497571248</v>
      </c>
      <c r="H102" s="29">
        <f>'[2]Transmission-Demand'!K35</f>
        <v>208600.74553622803</v>
      </c>
      <c r="I102" s="29">
        <f>'[2]Transmission-Demand'!L35</f>
        <v>3196.925337741417</v>
      </c>
      <c r="J102" s="29">
        <f>'[2]Transmission-Demand'!M35</f>
        <v>439837.36509699351</v>
      </c>
      <c r="K102" s="29">
        <f>'[2]Transmission-Demand'!N35</f>
        <v>25190.687112066735</v>
      </c>
      <c r="L102" s="29">
        <f>'[2]Transmission-Demand'!O35</f>
        <v>716.82971690427166</v>
      </c>
      <c r="M102" s="29">
        <f>'[2]Transmission-Demand'!P35</f>
        <v>767.44134532296198</v>
      </c>
      <c r="N102" s="29">
        <f>'[2]Transmission-Demand'!Q35</f>
        <v>161080.25848175725</v>
      </c>
      <c r="O102" s="29">
        <f>'[2]Transmission-Demand'!R35</f>
        <v>60382.23382701986</v>
      </c>
      <c r="P102" s="29">
        <f>'[2]Transmission-Demand'!S35</f>
        <v>45374.41312184462</v>
      </c>
      <c r="Q102" s="39">
        <f t="shared" si="26"/>
        <v>0</v>
      </c>
    </row>
    <row r="103" spans="1:17">
      <c r="A103" s="41">
        <f>ROW()</f>
        <v>103</v>
      </c>
      <c r="B103" s="29"/>
      <c r="C103" s="29" t="s">
        <v>37</v>
      </c>
      <c r="D103" s="27"/>
      <c r="E103" s="49">
        <f t="shared" si="25"/>
        <v>0</v>
      </c>
      <c r="F103" s="29">
        <f>'[2]Transmission-Demand'!I36</f>
        <v>0</v>
      </c>
      <c r="G103" s="29">
        <f>'[2]Transmission-Demand'!J36</f>
        <v>0</v>
      </c>
      <c r="H103" s="29">
        <f>'[2]Transmission-Demand'!K36</f>
        <v>0</v>
      </c>
      <c r="I103" s="29">
        <f>'[2]Transmission-Demand'!L36</f>
        <v>0</v>
      </c>
      <c r="J103" s="29">
        <f>'[2]Transmission-Demand'!M36</f>
        <v>0</v>
      </c>
      <c r="K103" s="29">
        <f>'[2]Transmission-Demand'!N36</f>
        <v>0</v>
      </c>
      <c r="L103" s="29">
        <f>'[2]Transmission-Demand'!O36</f>
        <v>0</v>
      </c>
      <c r="M103" s="29">
        <f>'[2]Transmission-Demand'!P36</f>
        <v>0</v>
      </c>
      <c r="N103" s="29">
        <f>'[2]Transmission-Demand'!Q36</f>
        <v>0</v>
      </c>
      <c r="O103" s="29">
        <f>'[2]Transmission-Demand'!R36</f>
        <v>0</v>
      </c>
      <c r="P103" s="29">
        <f>'[2]Transmission-Demand'!S36</f>
        <v>0</v>
      </c>
      <c r="Q103" s="39">
        <f t="shared" si="26"/>
        <v>0</v>
      </c>
    </row>
    <row r="104" spans="1:17">
      <c r="A104" s="41">
        <f>ROW()</f>
        <v>104</v>
      </c>
      <c r="B104" s="29"/>
      <c r="C104" s="29" t="s">
        <v>38</v>
      </c>
      <c r="D104" s="27"/>
      <c r="E104" s="49">
        <f t="shared" si="25"/>
        <v>347605.47594102821</v>
      </c>
      <c r="F104" s="29">
        <f>'[2]Transmission-Demand'!I37</f>
        <v>121791.68263065572</v>
      </c>
      <c r="G104" s="29">
        <f>'[2]Transmission-Demand'!J37</f>
        <v>98051.016671056568</v>
      </c>
      <c r="H104" s="29">
        <f>'[2]Transmission-Demand'!K37</f>
        <v>28198.167364987738</v>
      </c>
      <c r="I104" s="29">
        <f>'[2]Transmission-Demand'!L37</f>
        <v>432.15298917206587</v>
      </c>
      <c r="J104" s="29">
        <f>'[2]Transmission-Demand'!M37</f>
        <v>59456.199940696082</v>
      </c>
      <c r="K104" s="29">
        <f>'[2]Transmission-Demand'!N37</f>
        <v>3405.2189477996517</v>
      </c>
      <c r="L104" s="29">
        <f>'[2]Transmission-Demand'!O37</f>
        <v>96.899386804698437</v>
      </c>
      <c r="M104" s="29">
        <f>'[2]Transmission-Demand'!P37</f>
        <v>103.74094993092869</v>
      </c>
      <c r="N104" s="29">
        <f>'[2]Transmission-Demand'!Q37</f>
        <v>21774.457594521067</v>
      </c>
      <c r="O104" s="29">
        <f>'[2]Transmission-Demand'!R37</f>
        <v>8162.3310163597898</v>
      </c>
      <c r="P104" s="29">
        <f>'[2]Transmission-Demand'!S37</f>
        <v>6133.6084490439262</v>
      </c>
      <c r="Q104" s="39">
        <f t="shared" si="26"/>
        <v>0</v>
      </c>
    </row>
    <row r="105" spans="1:17">
      <c r="A105" s="41">
        <f>ROW()</f>
        <v>105</v>
      </c>
      <c r="B105" s="29"/>
      <c r="C105" s="29" t="s">
        <v>39</v>
      </c>
      <c r="D105" s="27"/>
      <c r="E105" s="49">
        <f t="shared" si="25"/>
        <v>16121309.245881895</v>
      </c>
      <c r="F105" s="29">
        <f>'[2]Transmission-Demand'!I38</f>
        <v>5648476.5493113371</v>
      </c>
      <c r="G105" s="29">
        <f>'[2]Transmission-Demand'!J38</f>
        <v>4547427.6760110483</v>
      </c>
      <c r="H105" s="29">
        <f>'[2]Transmission-Demand'!K38</f>
        <v>1307779.6747230301</v>
      </c>
      <c r="I105" s="29">
        <f>'[2]Transmission-Demand'!L38</f>
        <v>20042.469012073521</v>
      </c>
      <c r="J105" s="29">
        <f>'[2]Transmission-Demand'!M38</f>
        <v>2757470.328204954</v>
      </c>
      <c r="K105" s="29">
        <f>'[2]Transmission-Demand'!N38</f>
        <v>157927.85645508082</v>
      </c>
      <c r="L105" s="29">
        <f>'[2]Transmission-Demand'!O38</f>
        <v>4494.0171790616196</v>
      </c>
      <c r="M105" s="29">
        <f>'[2]Transmission-Demand'!P38</f>
        <v>4811.3164235127988</v>
      </c>
      <c r="N105" s="29">
        <f>'[2]Transmission-Demand'!Q38</f>
        <v>1009859.7083153229</v>
      </c>
      <c r="O105" s="29">
        <f>'[2]Transmission-Demand'!R38</f>
        <v>378554.05506993132</v>
      </c>
      <c r="P105" s="29">
        <f>'[2]Transmission-Demand'!S38</f>
        <v>284465.59517654614</v>
      </c>
      <c r="Q105" s="39">
        <f t="shared" si="26"/>
        <v>0</v>
      </c>
    </row>
    <row r="106" spans="1:17">
      <c r="A106" s="41">
        <f>ROW()</f>
        <v>106</v>
      </c>
      <c r="B106" s="29"/>
      <c r="C106" s="29" t="s">
        <v>40</v>
      </c>
      <c r="E106" s="49">
        <f t="shared" si="25"/>
        <v>3562221.7927498617</v>
      </c>
      <c r="F106" s="29">
        <f>'[2]Transmission-Demand'!I39</f>
        <v>1279594.3991148013</v>
      </c>
      <c r="G106" s="29">
        <f>'[2]Transmission-Demand'!J39</f>
        <v>1016100.4053212884</v>
      </c>
      <c r="H106" s="29">
        <f>'[2]Transmission-Demand'!K39</f>
        <v>286829.52190582501</v>
      </c>
      <c r="I106" s="29">
        <f>'[2]Transmission-Demand'!L39</f>
        <v>4408.7393353147545</v>
      </c>
      <c r="J106" s="29">
        <f>'[2]Transmission-Demand'!M39</f>
        <v>572803.70839519659</v>
      </c>
      <c r="K106" s="29">
        <f>'[2]Transmission-Demand'!N39</f>
        <v>34122.943073229646</v>
      </c>
      <c r="L106" s="29">
        <f>'[2]Transmission-Demand'!O39</f>
        <v>1016.7474913917499</v>
      </c>
      <c r="M106" s="29">
        <f>'[2]Transmission-Demand'!P39</f>
        <v>968.87259183108699</v>
      </c>
      <c r="N106" s="29">
        <f>'[2]Transmission-Demand'!Q39</f>
        <v>230758.07923788627</v>
      </c>
      <c r="O106" s="29">
        <f>'[2]Transmission-Demand'!R39</f>
        <v>77714.779182150014</v>
      </c>
      <c r="P106" s="29">
        <f>'[2]Transmission-Demand'!S39</f>
        <v>57903.59710094679</v>
      </c>
      <c r="Q106" s="39">
        <f t="shared" si="26"/>
        <v>0</v>
      </c>
    </row>
    <row r="107" spans="1:17">
      <c r="A107" s="41">
        <f>ROW()</f>
        <v>107</v>
      </c>
      <c r="B107" s="29"/>
      <c r="C107" s="29" t="s">
        <v>41</v>
      </c>
      <c r="D107" s="27"/>
      <c r="E107" s="49">
        <f t="shared" si="25"/>
        <v>0</v>
      </c>
      <c r="F107" s="29">
        <f>'[2]Transmission-Demand'!I40</f>
        <v>0</v>
      </c>
      <c r="G107" s="29">
        <f>'[2]Transmission-Demand'!J40</f>
        <v>0</v>
      </c>
      <c r="H107" s="29">
        <f>'[2]Transmission-Demand'!K40</f>
        <v>0</v>
      </c>
      <c r="I107" s="29">
        <f>'[2]Transmission-Demand'!L40</f>
        <v>0</v>
      </c>
      <c r="J107" s="29">
        <f>'[2]Transmission-Demand'!M40</f>
        <v>0</v>
      </c>
      <c r="K107" s="29">
        <f>'[2]Transmission-Demand'!N40</f>
        <v>0</v>
      </c>
      <c r="L107" s="29">
        <f>'[2]Transmission-Demand'!O40</f>
        <v>0</v>
      </c>
      <c r="M107" s="29">
        <f>'[2]Transmission-Demand'!P40</f>
        <v>0</v>
      </c>
      <c r="N107" s="29">
        <f>'[2]Transmission-Demand'!Q40</f>
        <v>0</v>
      </c>
      <c r="O107" s="29">
        <f>'[2]Transmission-Demand'!R40</f>
        <v>0</v>
      </c>
      <c r="P107" s="29">
        <f>'[2]Transmission-Demand'!S40</f>
        <v>0</v>
      </c>
      <c r="Q107" s="39">
        <f t="shared" si="26"/>
        <v>0</v>
      </c>
    </row>
    <row r="108" spans="1:17">
      <c r="A108" s="41">
        <f>ROW()</f>
        <v>108</v>
      </c>
      <c r="B108" s="29"/>
      <c r="C108" s="29" t="s">
        <v>42</v>
      </c>
      <c r="D108" s="27"/>
      <c r="E108" s="49">
        <f t="shared" si="25"/>
        <v>0</v>
      </c>
      <c r="F108" s="29">
        <f>'[2]Transmission-Demand'!I41</f>
        <v>0</v>
      </c>
      <c r="G108" s="29">
        <f>'[2]Transmission-Demand'!J41</f>
        <v>0</v>
      </c>
      <c r="H108" s="29">
        <f>'[2]Transmission-Demand'!K41</f>
        <v>0</v>
      </c>
      <c r="I108" s="29">
        <f>'[2]Transmission-Demand'!L41</f>
        <v>0</v>
      </c>
      <c r="J108" s="29">
        <f>'[2]Transmission-Demand'!M41</f>
        <v>0</v>
      </c>
      <c r="K108" s="29">
        <f>'[2]Transmission-Demand'!N41</f>
        <v>0</v>
      </c>
      <c r="L108" s="29">
        <f>'[2]Transmission-Demand'!O41</f>
        <v>0</v>
      </c>
      <c r="M108" s="29">
        <f>'[2]Transmission-Demand'!P41</f>
        <v>0</v>
      </c>
      <c r="N108" s="29">
        <f>'[2]Transmission-Demand'!Q41</f>
        <v>0</v>
      </c>
      <c r="O108" s="29">
        <f>'[2]Transmission-Demand'!R41</f>
        <v>0</v>
      </c>
      <c r="P108" s="29">
        <f>'[2]Transmission-Demand'!S41</f>
        <v>0</v>
      </c>
      <c r="Q108" s="39">
        <f t="shared" si="26"/>
        <v>0</v>
      </c>
    </row>
    <row r="109" spans="1:17">
      <c r="A109" s="41">
        <f>ROW()</f>
        <v>109</v>
      </c>
      <c r="B109" s="29"/>
      <c r="C109" s="29"/>
      <c r="D109" s="27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7">
      <c r="A110" s="41">
        <f>ROW()</f>
        <v>110</v>
      </c>
      <c r="B110" s="29"/>
      <c r="C110" s="29" t="s">
        <v>43</v>
      </c>
      <c r="D110" s="27"/>
      <c r="E110" s="55">
        <f t="shared" ref="E110:P110" si="27">SUM(E98:E108)</f>
        <v>2253896423.8976965</v>
      </c>
      <c r="F110" s="55">
        <f t="shared" si="27"/>
        <v>825025317.06709337</v>
      </c>
      <c r="G110" s="55">
        <f t="shared" si="27"/>
        <v>638839661.14736104</v>
      </c>
      <c r="H110" s="55">
        <f t="shared" si="27"/>
        <v>177706548.69805241</v>
      </c>
      <c r="I110" s="55">
        <f t="shared" si="27"/>
        <v>1428020.8772247152</v>
      </c>
      <c r="J110" s="55">
        <f t="shared" si="27"/>
        <v>366151208.93130177</v>
      </c>
      <c r="K110" s="55">
        <f t="shared" si="27"/>
        <v>20737012.739599202</v>
      </c>
      <c r="L110" s="55">
        <f t="shared" si="27"/>
        <v>589215.6420340992</v>
      </c>
      <c r="M110" s="55">
        <f t="shared" si="27"/>
        <v>401858.80282338272</v>
      </c>
      <c r="N110" s="55">
        <f t="shared" si="27"/>
        <v>141722529.22458339</v>
      </c>
      <c r="O110" s="55">
        <f t="shared" si="27"/>
        <v>50998395.70369976</v>
      </c>
      <c r="P110" s="55">
        <f t="shared" si="27"/>
        <v>30296655.06392283</v>
      </c>
      <c r="Q110" s="39">
        <f>ROUND(SUM(F110:P110)-E110,0)</f>
        <v>0</v>
      </c>
    </row>
    <row r="111" spans="1:17">
      <c r="A111" s="41">
        <f>ROW()</f>
        <v>111</v>
      </c>
      <c r="B111" s="29"/>
      <c r="C111" s="29"/>
      <c r="D111" s="2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7">
      <c r="A112" s="41">
        <f>ROW()</f>
        <v>112</v>
      </c>
      <c r="B112" s="29"/>
      <c r="C112" s="29" t="s">
        <v>44</v>
      </c>
      <c r="D112" s="2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1:17">
      <c r="A113" s="41">
        <f>ROW()</f>
        <v>113</v>
      </c>
      <c r="B113" s="29"/>
      <c r="C113" s="29" t="s">
        <v>45</v>
      </c>
      <c r="D113" s="27"/>
      <c r="E113" s="49">
        <f t="shared" ref="E113:E119" si="28">SUM(F113:P113)</f>
        <v>-614229887.03975642</v>
      </c>
      <c r="F113" s="29">
        <f>'[2]Transmission-Demand'!I46</f>
        <v>-215219360.48911992</v>
      </c>
      <c r="G113" s="29">
        <f>'[2]Transmission-Demand'!J46</f>
        <v>-173260572.38418487</v>
      </c>
      <c r="H113" s="29">
        <f>'[2]Transmission-Demand'!K46</f>
        <v>-49825915.401097201</v>
      </c>
      <c r="I113" s="29">
        <f>'[2]Transmission-Demand'!L46</f>
        <v>-763283.09355377976</v>
      </c>
      <c r="J113" s="29">
        <f>'[2]Transmission-Demand'!M46</f>
        <v>-105054561.07650088</v>
      </c>
      <c r="K113" s="29">
        <f>'[2]Transmission-Demand'!N46</f>
        <v>-6016809.5333648277</v>
      </c>
      <c r="L113" s="29">
        <f>'[2]Transmission-Demand'!O46</f>
        <v>-171214.93996527104</v>
      </c>
      <c r="M113" s="29">
        <f>'[2]Transmission-Demand'!P46</f>
        <v>-183245.69298500466</v>
      </c>
      <c r="N113" s="29">
        <f>'[2]Transmission-Demand'!Q46</f>
        <v>-38476411.162939832</v>
      </c>
      <c r="O113" s="29">
        <f>'[2]Transmission-Demand'!R46</f>
        <v>-14422592.248813355</v>
      </c>
      <c r="P113" s="29">
        <f>'[2]Transmission-Demand'!S46</f>
        <v>-10835921.01723153</v>
      </c>
      <c r="Q113" s="39">
        <f t="shared" ref="Q113:Q119" si="29">ROUND(SUM(F113:P113)-E113,0)</f>
        <v>0</v>
      </c>
    </row>
    <row r="114" spans="1:17">
      <c r="A114" s="41">
        <f>ROW()</f>
        <v>114</v>
      </c>
      <c r="B114" s="29"/>
      <c r="C114" s="29" t="s">
        <v>46</v>
      </c>
      <c r="D114" s="27"/>
      <c r="E114" s="49">
        <f t="shared" si="28"/>
        <v>-29295583.389540847</v>
      </c>
      <c r="F114" s="29">
        <f>'[2]Transmission-Demand'!I47</f>
        <v>-10264393.298322868</v>
      </c>
      <c r="G114" s="29">
        <f>'[2]Transmission-Demand'!J47</f>
        <v>-8263570.8504351601</v>
      </c>
      <c r="H114" s="29">
        <f>'[2]Transmission-Demand'!K47</f>
        <v>-2376492.9909369163</v>
      </c>
      <c r="I114" s="29">
        <f>'[2]Transmission-Demand'!L47</f>
        <v>-36421.10980073965</v>
      </c>
      <c r="J114" s="29">
        <f>'[2]Transmission-Demand'!M47</f>
        <v>-5010858.8290529056</v>
      </c>
      <c r="K114" s="29">
        <f>'[2]Transmission-Demand'!N47</f>
        <v>-286985.98945474322</v>
      </c>
      <c r="L114" s="29">
        <f>'[2]Transmission-Demand'!O47</f>
        <v>-8166.5134682964936</v>
      </c>
      <c r="M114" s="29">
        <f>'[2]Transmission-Demand'!P47</f>
        <v>-8743.1086280488453</v>
      </c>
      <c r="N114" s="29">
        <f>'[2]Transmission-Demand'!Q47</f>
        <v>-1835113.7925042573</v>
      </c>
      <c r="O114" s="29">
        <f>'[2]Transmission-Demand'!R47</f>
        <v>-687906.94834664895</v>
      </c>
      <c r="P114" s="29">
        <f>'[2]Transmission-Demand'!S47</f>
        <v>-516929.95859026036</v>
      </c>
      <c r="Q114" s="39">
        <f t="shared" si="29"/>
        <v>0</v>
      </c>
    </row>
    <row r="115" spans="1:17">
      <c r="A115" s="41">
        <f>ROW()</f>
        <v>115</v>
      </c>
      <c r="B115" s="29"/>
      <c r="C115" s="29" t="s">
        <v>47</v>
      </c>
      <c r="D115" s="27"/>
      <c r="E115" s="49">
        <f t="shared" si="28"/>
        <v>-370389518.57354665</v>
      </c>
      <c r="F115" s="29">
        <f>'[2]Transmission-Demand'!I48</f>
        <v>-129774733.30033413</v>
      </c>
      <c r="G115" s="29">
        <f>'[2]Transmission-Demand'!J48</f>
        <v>-104477943.5136085</v>
      </c>
      <c r="H115" s="29">
        <f>'[2]Transmission-Demand'!K48</f>
        <v>-30046465.984438024</v>
      </c>
      <c r="I115" s="29">
        <f>'[2]Transmission-Demand'!L48</f>
        <v>-460479.21913372685</v>
      </c>
      <c r="J115" s="29">
        <f>'[2]Transmission-Demand'!M48</f>
        <v>-63353002.498302959</v>
      </c>
      <c r="K115" s="29">
        <f>'[2]Transmission-Demand'!N48</f>
        <v>-3628420.0302912337</v>
      </c>
      <c r="L115" s="29">
        <f>'[2]Transmission-Demand'!O48</f>
        <v>-103250.82803626877</v>
      </c>
      <c r="M115" s="29">
        <f>'[2]Transmission-Demand'!P48</f>
        <v>-110540.83348562654</v>
      </c>
      <c r="N115" s="29">
        <f>'[2]Transmission-Demand'!Q48</f>
        <v>-23201702.826110236</v>
      </c>
      <c r="O115" s="29">
        <f>'[2]Transmission-Demand'!R48</f>
        <v>-8697332.905731136</v>
      </c>
      <c r="P115" s="29">
        <f>'[2]Transmission-Demand'!S48</f>
        <v>-6535646.6340748034</v>
      </c>
      <c r="Q115" s="39">
        <f t="shared" si="29"/>
        <v>0</v>
      </c>
    </row>
    <row r="116" spans="1:17">
      <c r="A116" s="41">
        <f>ROW()</f>
        <v>116</v>
      </c>
      <c r="B116" s="29"/>
      <c r="C116" s="29" t="s">
        <v>48</v>
      </c>
      <c r="D116" s="27"/>
      <c r="E116" s="49">
        <f t="shared" si="28"/>
        <v>-24682.142627230325</v>
      </c>
      <c r="F116" s="29">
        <f>'[2]Transmission-Demand'!I49</f>
        <v>-8647.9727996379315</v>
      </c>
      <c r="G116" s="29">
        <f>'[2]Transmission-Demand'!J49</f>
        <v>-6962.2367212020936</v>
      </c>
      <c r="H116" s="29">
        <f>'[2]Transmission-Demand'!K49</f>
        <v>-2002.2466157362346</v>
      </c>
      <c r="I116" s="29">
        <f>'[2]Transmission-Demand'!L49</f>
        <v>-30.685570762461595</v>
      </c>
      <c r="J116" s="29">
        <f>'[2]Transmission-Demand'!M49</f>
        <v>-4221.7388813363941</v>
      </c>
      <c r="K116" s="29">
        <f>'[2]Transmission-Demand'!N49</f>
        <v>-241.79188760112248</v>
      </c>
      <c r="L116" s="29">
        <f>'[2]Transmission-Demand'!O49</f>
        <v>-6.8804637828174755</v>
      </c>
      <c r="M116" s="29">
        <f>'[2]Transmission-Demand'!P49</f>
        <v>-7.3662576444727925</v>
      </c>
      <c r="N116" s="29">
        <f>'[2]Transmission-Demand'!Q49</f>
        <v>-1546.1229612480142</v>
      </c>
      <c r="O116" s="29">
        <f>'[2]Transmission-Demand'!R49</f>
        <v>-579.57582582992723</v>
      </c>
      <c r="P116" s="29">
        <f>'[2]Transmission-Demand'!S49</f>
        <v>-435.52464244885937</v>
      </c>
      <c r="Q116" s="39">
        <f t="shared" si="29"/>
        <v>0</v>
      </c>
    </row>
    <row r="117" spans="1:17">
      <c r="A117" s="41">
        <f>ROW()</f>
        <v>117</v>
      </c>
      <c r="B117" s="29"/>
      <c r="C117" s="29" t="s">
        <v>49</v>
      </c>
      <c r="D117" s="27"/>
      <c r="E117" s="49">
        <f t="shared" si="28"/>
        <v>-10055445.977249075</v>
      </c>
      <c r="F117" s="29">
        <f>'[2]Transmission-Demand'!I50</f>
        <v>-2960898.5317731015</v>
      </c>
      <c r="G117" s="29">
        <f>'[2]Transmission-Demand'!J50</f>
        <v>-465226.7802969878</v>
      </c>
      <c r="H117" s="29">
        <f>'[2]Transmission-Demand'!K50</f>
        <v>-21854.093651539799</v>
      </c>
      <c r="I117" s="29">
        <f>'[2]Transmission-Demand'!L50</f>
        <v>-43608.755344838391</v>
      </c>
      <c r="J117" s="29">
        <f>'[2]Transmission-Demand'!M50</f>
        <v>0</v>
      </c>
      <c r="K117" s="29">
        <f>'[2]Transmission-Demand'!N50</f>
        <v>-24707.156539516891</v>
      </c>
      <c r="L117" s="29">
        <f>'[2]Transmission-Demand'!O50</f>
        <v>-36027.638053195151</v>
      </c>
      <c r="M117" s="29">
        <f>'[2]Transmission-Demand'!P50</f>
        <v>-51467.785019947347</v>
      </c>
      <c r="N117" s="29">
        <f>'[2]Transmission-Demand'!Q50</f>
        <v>-6451655.2365699476</v>
      </c>
      <c r="O117" s="29">
        <f>'[2]Transmission-Demand'!R50</f>
        <v>0</v>
      </c>
      <c r="P117" s="29">
        <f>'[2]Transmission-Demand'!S50</f>
        <v>0</v>
      </c>
      <c r="Q117" s="39">
        <f t="shared" si="29"/>
        <v>0</v>
      </c>
    </row>
    <row r="118" spans="1:17">
      <c r="A118" s="41">
        <f>ROW()</f>
        <v>118</v>
      </c>
      <c r="B118" s="29"/>
      <c r="C118" s="29" t="s">
        <v>50</v>
      </c>
      <c r="D118" s="27"/>
      <c r="E118" s="49">
        <f t="shared" si="28"/>
        <v>0</v>
      </c>
      <c r="F118" s="29">
        <f>'[2]Transmission-Demand'!I51</f>
        <v>0</v>
      </c>
      <c r="G118" s="29">
        <f>'[2]Transmission-Demand'!J51</f>
        <v>0</v>
      </c>
      <c r="H118" s="29">
        <f>'[2]Transmission-Demand'!K51</f>
        <v>0</v>
      </c>
      <c r="I118" s="29">
        <f>'[2]Transmission-Demand'!L51</f>
        <v>0</v>
      </c>
      <c r="J118" s="29">
        <f>'[2]Transmission-Demand'!M51</f>
        <v>0</v>
      </c>
      <c r="K118" s="29">
        <f>'[2]Transmission-Demand'!N51</f>
        <v>0</v>
      </c>
      <c r="L118" s="29">
        <f>'[2]Transmission-Demand'!O51</f>
        <v>0</v>
      </c>
      <c r="M118" s="29">
        <f>'[2]Transmission-Demand'!P51</f>
        <v>0</v>
      </c>
      <c r="N118" s="29">
        <f>'[2]Transmission-Demand'!Q51</f>
        <v>0</v>
      </c>
      <c r="O118" s="29">
        <f>'[2]Transmission-Demand'!R51</f>
        <v>0</v>
      </c>
      <c r="P118" s="29">
        <f>'[2]Transmission-Demand'!S51</f>
        <v>0</v>
      </c>
      <c r="Q118" s="39">
        <f t="shared" si="29"/>
        <v>0</v>
      </c>
    </row>
    <row r="119" spans="1:17">
      <c r="A119" s="41">
        <f>ROW()</f>
        <v>119</v>
      </c>
      <c r="B119" s="29"/>
      <c r="C119" s="29" t="s">
        <v>51</v>
      </c>
      <c r="D119" s="27"/>
      <c r="E119" s="49">
        <f t="shared" si="28"/>
        <v>-9096613.8339125048</v>
      </c>
      <c r="F119" s="29">
        <f>'[2]Transmission-Demand'!I52</f>
        <v>-3187569.6642773757</v>
      </c>
      <c r="G119" s="29">
        <f>'[2]Transmission-Demand'!J52</f>
        <v>-2567975.7656151457</v>
      </c>
      <c r="H119" s="29">
        <f>'[2]Transmission-Demand'!K52</f>
        <v>-738931.50948732055</v>
      </c>
      <c r="I119" s="29">
        <f>'[2]Transmission-Demand'!L52</f>
        <v>-11414.186490637072</v>
      </c>
      <c r="J119" s="29">
        <f>'[2]Transmission-Demand'!M52</f>
        <v>-1550910.9525680235</v>
      </c>
      <c r="K119" s="29">
        <f>'[2]Transmission-Demand'!N52</f>
        <v>-89283.570496297049</v>
      </c>
      <c r="L119" s="29">
        <f>'[2]Transmission-Demand'!O52</f>
        <v>-2540.7298102259801</v>
      </c>
      <c r="M119" s="29">
        <f>'[2]Transmission-Demand'!P52</f>
        <v>-2735.9523157369067</v>
      </c>
      <c r="N119" s="29">
        <f>'[2]Transmission-Demand'!Q52</f>
        <v>-570287.8856111893</v>
      </c>
      <c r="O119" s="29">
        <f>'[2]Transmission-Demand'!R52</f>
        <v>-213654.71563373721</v>
      </c>
      <c r="P119" s="29">
        <f>'[2]Transmission-Demand'!S52</f>
        <v>-161308.90160681738</v>
      </c>
      <c r="Q119" s="39">
        <f t="shared" si="29"/>
        <v>0</v>
      </c>
    </row>
    <row r="120" spans="1:17">
      <c r="A120" s="41">
        <f>ROW()</f>
        <v>120</v>
      </c>
      <c r="B120" s="29"/>
      <c r="C120" s="29"/>
      <c r="D120" s="27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7">
      <c r="A121" s="41">
        <f>ROW()</f>
        <v>121</v>
      </c>
      <c r="B121" s="29"/>
      <c r="C121" s="29" t="s">
        <v>52</v>
      </c>
      <c r="D121" s="27"/>
      <c r="E121" s="55">
        <f t="shared" ref="E121:P121" si="30">SUM(E113:E119)</f>
        <v>-1033091730.9566326</v>
      </c>
      <c r="F121" s="55">
        <f t="shared" si="30"/>
        <v>-361415603.25662702</v>
      </c>
      <c r="G121" s="55">
        <f t="shared" si="30"/>
        <v>-289042251.53086191</v>
      </c>
      <c r="H121" s="55">
        <f t="shared" si="30"/>
        <v>-83011662.226226732</v>
      </c>
      <c r="I121" s="55">
        <f t="shared" si="30"/>
        <v>-1315237.0498944842</v>
      </c>
      <c r="J121" s="55">
        <f t="shared" si="30"/>
        <v>-174973555.09530613</v>
      </c>
      <c r="K121" s="55">
        <f t="shared" si="30"/>
        <v>-10046448.072034219</v>
      </c>
      <c r="L121" s="55">
        <f t="shared" si="30"/>
        <v>-321207.52979704022</v>
      </c>
      <c r="M121" s="55">
        <f t="shared" si="30"/>
        <v>-356740.73869200877</v>
      </c>
      <c r="N121" s="55">
        <f t="shared" si="30"/>
        <v>-70536717.026696712</v>
      </c>
      <c r="O121" s="55">
        <f t="shared" si="30"/>
        <v>-24022066.394350708</v>
      </c>
      <c r="P121" s="55">
        <f t="shared" si="30"/>
        <v>-18050242.036145858</v>
      </c>
      <c r="Q121" s="39">
        <f>ROUND(SUM(F121:P121)-E121,0)</f>
        <v>0</v>
      </c>
    </row>
    <row r="122" spans="1:17">
      <c r="A122" s="41">
        <f>ROW()</f>
        <v>122</v>
      </c>
      <c r="B122" s="29"/>
      <c r="C122" s="29"/>
      <c r="D122" s="27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7" ht="13.5" thickBot="1">
      <c r="A123" s="41">
        <f>ROW()</f>
        <v>123</v>
      </c>
      <c r="B123" s="29"/>
      <c r="C123" s="29" t="s">
        <v>53</v>
      </c>
      <c r="D123" s="27"/>
      <c r="E123" s="56">
        <f t="shared" ref="E123:P123" si="31">E110+E121</f>
        <v>1220804692.9410639</v>
      </c>
      <c r="F123" s="56">
        <f t="shared" si="31"/>
        <v>463609713.81046635</v>
      </c>
      <c r="G123" s="56">
        <f t="shared" si="31"/>
        <v>349797409.61649913</v>
      </c>
      <c r="H123" s="56">
        <f t="shared" si="31"/>
        <v>94694886.471825674</v>
      </c>
      <c r="I123" s="56">
        <f t="shared" si="31"/>
        <v>112783.82733023097</v>
      </c>
      <c r="J123" s="56">
        <f t="shared" si="31"/>
        <v>191177653.83599564</v>
      </c>
      <c r="K123" s="56">
        <f t="shared" si="31"/>
        <v>10690564.667564983</v>
      </c>
      <c r="L123" s="56">
        <f t="shared" si="31"/>
        <v>268008.11223705899</v>
      </c>
      <c r="M123" s="56">
        <f t="shared" si="31"/>
        <v>45118.064131373947</v>
      </c>
      <c r="N123" s="56">
        <f t="shared" si="31"/>
        <v>71185812.197886676</v>
      </c>
      <c r="O123" s="56">
        <f t="shared" si="31"/>
        <v>26976329.309349053</v>
      </c>
      <c r="P123" s="56">
        <f t="shared" si="31"/>
        <v>12246413.027776971</v>
      </c>
      <c r="Q123" s="39">
        <f>ROUND(SUM(F123:P123)-E123,0)</f>
        <v>0</v>
      </c>
    </row>
    <row r="124" spans="1:17" ht="13.5" thickTop="1">
      <c r="A124" s="41">
        <f>ROW()</f>
        <v>124</v>
      </c>
      <c r="B124" s="29"/>
      <c r="C124" s="29"/>
      <c r="D124" s="27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1:17">
      <c r="A125" s="41">
        <f>ROW()</f>
        <v>125</v>
      </c>
      <c r="B125" s="29"/>
      <c r="C125" s="2" t="s">
        <v>54</v>
      </c>
      <c r="D125" s="27"/>
      <c r="E125" s="57"/>
      <c r="F125" s="57">
        <f>'Class Summary'!F59</f>
        <v>7.6015798832219761E-2</v>
      </c>
      <c r="G125" s="57">
        <f>'Class Summary'!G59</f>
        <v>8.1357658861471338E-2</v>
      </c>
      <c r="H125" s="57">
        <f>'Class Summary'!H59</f>
        <v>7.5503721093354334E-2</v>
      </c>
      <c r="I125" s="57">
        <f>'Class Summary'!I59</f>
        <v>0.12615675608022511</v>
      </c>
      <c r="J125" s="57">
        <f>'Class Summary'!J59</f>
        <v>5.312851766068221E-2</v>
      </c>
      <c r="K125" s="57">
        <f>'Class Summary'!K59</f>
        <v>5.783165112271052E-2</v>
      </c>
      <c r="L125" s="57">
        <f>'Class Summary'!L59</f>
        <v>0.10413475800232953</v>
      </c>
      <c r="M125" s="57">
        <f>'Class Summary'!M59</f>
        <v>0.25084692860740482</v>
      </c>
      <c r="N125" s="57">
        <f>'Class Summary'!N59</f>
        <v>0.10307275230157699</v>
      </c>
      <c r="O125" s="57">
        <f>'Class Summary'!O59</f>
        <v>3.3969973394874231E-2</v>
      </c>
      <c r="P125" s="57">
        <f>'Class Summary'!P59</f>
        <v>6.6593049961588935E-2</v>
      </c>
    </row>
    <row r="126" spans="1:17">
      <c r="A126" s="41">
        <f>ROW()</f>
        <v>126</v>
      </c>
      <c r="B126" s="29"/>
    </row>
    <row r="127" spans="1:17">
      <c r="A127" s="41">
        <f>ROW()</f>
        <v>127</v>
      </c>
      <c r="B127" s="29"/>
      <c r="C127" s="29" t="s">
        <v>68</v>
      </c>
      <c r="D127" s="27">
        <f>'[2]P+T+D+R+M'!$H$59</f>
        <v>7.5495210698072954E-2</v>
      </c>
      <c r="E127" s="29">
        <f t="shared" ref="E127:P127" si="32">$D$127*E123</f>
        <v>92164907.514781877</v>
      </c>
      <c r="F127" s="29">
        <f t="shared" si="32"/>
        <v>35000313.025794461</v>
      </c>
      <c r="G127" s="29">
        <f t="shared" si="32"/>
        <v>26408029.140637733</v>
      </c>
      <c r="H127" s="29">
        <f t="shared" si="32"/>
        <v>7149010.4062205777</v>
      </c>
      <c r="I127" s="29">
        <f t="shared" si="32"/>
        <v>8514.6388076308649</v>
      </c>
      <c r="J127" s="29">
        <f t="shared" si="32"/>
        <v>14432997.257111747</v>
      </c>
      <c r="K127" s="29">
        <f t="shared" si="32"/>
        <v>807086.43205919256</v>
      </c>
      <c r="L127" s="29">
        <f t="shared" si="32"/>
        <v>20233.328902129553</v>
      </c>
      <c r="M127" s="29">
        <f t="shared" si="32"/>
        <v>3406.1977578872438</v>
      </c>
      <c r="N127" s="29">
        <f t="shared" si="32"/>
        <v>5374187.8905929066</v>
      </c>
      <c r="O127" s="29">
        <f t="shared" si="32"/>
        <v>2036583.6650699077</v>
      </c>
      <c r="P127" s="29">
        <f t="shared" si="32"/>
        <v>924545.53182764805</v>
      </c>
      <c r="Q127" s="39">
        <f>ROUND(SUM(F127:P127)-E127,0)</f>
        <v>0</v>
      </c>
    </row>
    <row r="128" spans="1:17">
      <c r="A128" s="41">
        <f>ROW()</f>
        <v>128</v>
      </c>
      <c r="B128" s="29"/>
      <c r="C128" s="29" t="s">
        <v>29</v>
      </c>
      <c r="D128" s="27"/>
      <c r="E128" s="30">
        <f>SUM(F128:P128)</f>
        <v>112394538.48750229</v>
      </c>
      <c r="F128" s="30">
        <f>F94+((F127-(F123*F125))*(1/[2]Inputs!$H$21))-(F127-(F123*F125))</f>
        <v>41035438.35924682</v>
      </c>
      <c r="G128" s="30">
        <f>G94+((G127-(G123*G125))*(1/[2]Inputs!$H$21))-(G127-(G123*G125))</f>
        <v>31816054.90637615</v>
      </c>
      <c r="H128" s="30">
        <f>H94+((H127-(H123*H125))*(1/[2]Inputs!$H$21))-(H127-(H123*H125))</f>
        <v>8909134.1472366732</v>
      </c>
      <c r="I128" s="30">
        <f>I94+((I127-(I123*I125))*(1/[2]Inputs!$H$21))-(I127-(I123*I125))</f>
        <v>100561.55020696876</v>
      </c>
      <c r="J128" s="30">
        <f>J94+((J127-(J123*J125))*(1/[2]Inputs!$H$21))-(J127-(J123*J125))</f>
        <v>18186069.707306806</v>
      </c>
      <c r="K128" s="30">
        <f>K94+((K127-(K123*K125))*(1/[2]Inputs!$H$21))-(K127-(K123*K125))</f>
        <v>1061203.309278382</v>
      </c>
      <c r="L128" s="30">
        <f>L94+((L127-(L123*L125))*(1/[2]Inputs!$H$21))-(L127-(L123*L125))</f>
        <v>30246.338321683241</v>
      </c>
      <c r="M128" s="30">
        <f>M94+((M127-(M123*M125))*(1/[2]Inputs!$H$21))-(M127-(M123*M125))</f>
        <v>23287.573481860516</v>
      </c>
      <c r="N128" s="30">
        <f>N94+((N127-(N123*N125))*(1/[2]Inputs!$H$21))-(N127-(N123*N125))</f>
        <v>7078413.4927992057</v>
      </c>
      <c r="O128" s="30">
        <f>O94+((O127-(O123*O125))*(1/[2]Inputs!$H$21))-(O127-(O123*O125))</f>
        <v>2544515.4153384129</v>
      </c>
      <c r="P128" s="30">
        <f>P94+((P127-(P123*P125))*(1/[2]Inputs!$H$21))-(P127-(P123*P125))</f>
        <v>1609613.68790932</v>
      </c>
      <c r="Q128" s="39">
        <f>ROUND(SUM(F128:P128)-E128,0)</f>
        <v>0</v>
      </c>
    </row>
    <row r="129" spans="1:17">
      <c r="A129" s="41">
        <f>ROW()</f>
        <v>129</v>
      </c>
      <c r="B129" s="29"/>
      <c r="C129" s="29" t="s">
        <v>56</v>
      </c>
      <c r="D129" s="27"/>
      <c r="E129" s="31">
        <f>'[2]Transmission-Demand'!H97</f>
        <v>-36366314.407780074</v>
      </c>
      <c r="F129" s="31">
        <f>'[2]Transmission-Demand'!I97</f>
        <v>-13343700.713582763</v>
      </c>
      <c r="G129" s="31">
        <f>'[2]Transmission-Demand'!J97</f>
        <v>-10361883.938966677</v>
      </c>
      <c r="H129" s="31">
        <f>'[2]Transmission-Demand'!K97</f>
        <v>-2882586.9387580482</v>
      </c>
      <c r="I129" s="31">
        <f>'[2]Transmission-Demand'!L97</f>
        <v>-24919.164786847359</v>
      </c>
      <c r="J129" s="31">
        <f>'[2]Transmission-Demand'!M97</f>
        <v>-5790829.9201962501</v>
      </c>
      <c r="K129" s="31">
        <f>'[2]Transmission-Demand'!N97</f>
        <v>-335605.56461949245</v>
      </c>
      <c r="L129" s="31">
        <f>'[2]Transmission-Demand'!O97</f>
        <v>-9588.0468325424499</v>
      </c>
      <c r="M129" s="31">
        <f>'[2]Transmission-Demand'!P97</f>
        <v>-7030.7095196745222</v>
      </c>
      <c r="N129" s="31">
        <f>'[2]Transmission-Demand'!Q97</f>
        <v>-2299589.5197261549</v>
      </c>
      <c r="O129" s="31">
        <f>'[2]Transmission-Demand'!R97</f>
        <v>-814389.08364969713</v>
      </c>
      <c r="P129" s="31">
        <f>'[2]Transmission-Demand'!S97</f>
        <v>-496190.80714206933</v>
      </c>
      <c r="Q129" s="39">
        <f>ROUND(SUM(F129:P129)-E129,0)</f>
        <v>0</v>
      </c>
    </row>
    <row r="130" spans="1:17">
      <c r="A130" s="41">
        <f>ROW()</f>
        <v>130</v>
      </c>
    </row>
    <row r="131" spans="1:17">
      <c r="A131" s="41">
        <f>ROW()</f>
        <v>131</v>
      </c>
      <c r="B131" s="29"/>
      <c r="C131" s="29" t="s">
        <v>57</v>
      </c>
      <c r="D131" s="27"/>
      <c r="E131" s="30">
        <f t="shared" ref="E131:P131" si="33">SUM(E127:E129)</f>
        <v>168193131.59450409</v>
      </c>
      <c r="F131" s="30">
        <f t="shared" si="33"/>
        <v>62692050.67145852</v>
      </c>
      <c r="G131" s="30">
        <f t="shared" si="33"/>
        <v>47862200.108047202</v>
      </c>
      <c r="H131" s="30">
        <f t="shared" si="33"/>
        <v>13175557.614699204</v>
      </c>
      <c r="I131" s="30">
        <f t="shared" si="33"/>
        <v>84157.024227752263</v>
      </c>
      <c r="J131" s="30">
        <f t="shared" si="33"/>
        <v>26828237.044222303</v>
      </c>
      <c r="K131" s="30">
        <f t="shared" si="33"/>
        <v>1532684.176718082</v>
      </c>
      <c r="L131" s="30">
        <f t="shared" si="33"/>
        <v>40891.620391270342</v>
      </c>
      <c r="M131" s="30">
        <f t="shared" si="33"/>
        <v>19663.061720073238</v>
      </c>
      <c r="N131" s="30">
        <f t="shared" si="33"/>
        <v>10153011.863665957</v>
      </c>
      <c r="O131" s="30">
        <f t="shared" si="33"/>
        <v>3766709.9967586235</v>
      </c>
      <c r="P131" s="30">
        <f t="shared" si="33"/>
        <v>2037968.4125948988</v>
      </c>
      <c r="Q131" s="39">
        <f>ROUND(SUM(F131:P131)-E131,0)</f>
        <v>0</v>
      </c>
    </row>
    <row r="132" spans="1:17">
      <c r="A132" s="41">
        <f>ROW()</f>
        <v>132</v>
      </c>
      <c r="Q132" s="39">
        <f>ROUND(SUM(F132:P132)-E132,0)</f>
        <v>0</v>
      </c>
    </row>
    <row r="133" spans="1:17">
      <c r="A133" s="41">
        <f>ROW()</f>
        <v>133</v>
      </c>
    </row>
    <row r="134" spans="1:17">
      <c r="A134" s="41">
        <f>ROW()</f>
        <v>134</v>
      </c>
      <c r="C134" s="29" t="s">
        <v>62</v>
      </c>
      <c r="D134" s="27">
        <f>[2]Inputs!L6</f>
        <v>7.5495210698076215E-2</v>
      </c>
      <c r="E134" s="29">
        <f t="shared" ref="E134:P134" si="34">$D134*E123</f>
        <v>92164907.514785856</v>
      </c>
      <c r="F134" s="29">
        <f t="shared" si="34"/>
        <v>35000313.025795974</v>
      </c>
      <c r="G134" s="29">
        <f t="shared" si="34"/>
        <v>26408029.140638873</v>
      </c>
      <c r="H134" s="29">
        <f t="shared" si="34"/>
        <v>7149010.4062208859</v>
      </c>
      <c r="I134" s="29">
        <f t="shared" si="34"/>
        <v>8514.6388076312342</v>
      </c>
      <c r="J134" s="29">
        <f t="shared" si="34"/>
        <v>14432997.257112369</v>
      </c>
      <c r="K134" s="29">
        <f t="shared" si="34"/>
        <v>807086.43205922749</v>
      </c>
      <c r="L134" s="29">
        <f t="shared" si="34"/>
        <v>20233.328902130426</v>
      </c>
      <c r="M134" s="29">
        <f t="shared" si="34"/>
        <v>3406.1977578873912</v>
      </c>
      <c r="N134" s="29">
        <f t="shared" si="34"/>
        <v>5374187.8905931385</v>
      </c>
      <c r="O134" s="29">
        <f t="shared" si="34"/>
        <v>2036583.6650699954</v>
      </c>
      <c r="P134" s="29">
        <f t="shared" si="34"/>
        <v>924545.53182768798</v>
      </c>
      <c r="Q134" s="39">
        <f>ROUND(SUM(F134:P134)-E134,0)</f>
        <v>0</v>
      </c>
    </row>
    <row r="135" spans="1:17">
      <c r="A135" s="41">
        <f>ROW()</f>
        <v>135</v>
      </c>
      <c r="C135" s="29" t="s">
        <v>69</v>
      </c>
      <c r="D135" s="27"/>
      <c r="E135" s="30">
        <f>SUM(F135:P135)</f>
        <v>112394538.48750362</v>
      </c>
      <c r="F135" s="30">
        <f>F128+((F134-F127)*(1/[2]Inputs!$H$21))-(F134-F127)</f>
        <v>41035438.359247319</v>
      </c>
      <c r="G135" s="30">
        <f>G128+((G134-G127)*(1/[2]Inputs!$H$21))-(G134-G127)</f>
        <v>31816054.906376529</v>
      </c>
      <c r="H135" s="30">
        <f>H128+((H134-H127)*(1/[2]Inputs!$H$21))-(H134-H127)</f>
        <v>8909134.1472367756</v>
      </c>
      <c r="I135" s="30">
        <f>I128+((I134-I127)*(1/[2]Inputs!$H$21))-(I134-I127)</f>
        <v>100561.5502069689</v>
      </c>
      <c r="J135" s="30">
        <f>J128+((J134-J127)*(1/[2]Inputs!$H$21))-(J134-J127)</f>
        <v>18186069.707307015</v>
      </c>
      <c r="K135" s="30">
        <f>K128+((K134-K127)*(1/[2]Inputs!$H$21))-(K134-K127)</f>
        <v>1061203.3092783936</v>
      </c>
      <c r="L135" s="30">
        <f>L128+((L134-L127)*(1/[2]Inputs!$H$21))-(L134-L127)</f>
        <v>30246.338321683532</v>
      </c>
      <c r="M135" s="30">
        <f>M128+((M134-M127)*(1/[2]Inputs!$H$21))-(M134-M127)</f>
        <v>23287.573481860563</v>
      </c>
      <c r="N135" s="30">
        <f>N128+((N134-N127)*(1/[2]Inputs!$H$21))-(N134-N127)</f>
        <v>7078413.492799283</v>
      </c>
      <c r="O135" s="30">
        <f>O128+((O134-O127)*(1/[2]Inputs!$H$21))-(O134-O127)</f>
        <v>2544515.4153384417</v>
      </c>
      <c r="P135" s="30">
        <f>P128+((P134-P127)*(1/[2]Inputs!$H$21))-(P134-P127)</f>
        <v>1609613.6879093335</v>
      </c>
      <c r="Q135" s="39">
        <f>ROUND(SUM(F135:P135)-E135,0)</f>
        <v>0</v>
      </c>
    </row>
    <row r="136" spans="1:17">
      <c r="A136" s="41">
        <f>ROW()</f>
        <v>136</v>
      </c>
      <c r="C136" s="29" t="s">
        <v>56</v>
      </c>
      <c r="D136" s="27"/>
      <c r="E136" s="31">
        <f t="shared" ref="E136:P136" si="35">E129</f>
        <v>-36366314.407780074</v>
      </c>
      <c r="F136" s="31">
        <f t="shared" si="35"/>
        <v>-13343700.713582763</v>
      </c>
      <c r="G136" s="31">
        <f t="shared" si="35"/>
        <v>-10361883.938966677</v>
      </c>
      <c r="H136" s="31">
        <f t="shared" si="35"/>
        <v>-2882586.9387580482</v>
      </c>
      <c r="I136" s="31">
        <f t="shared" si="35"/>
        <v>-24919.164786847359</v>
      </c>
      <c r="J136" s="31">
        <f t="shared" si="35"/>
        <v>-5790829.9201962501</v>
      </c>
      <c r="K136" s="31">
        <f t="shared" si="35"/>
        <v>-335605.56461949245</v>
      </c>
      <c r="L136" s="31">
        <f t="shared" si="35"/>
        <v>-9588.0468325424499</v>
      </c>
      <c r="M136" s="31">
        <f t="shared" si="35"/>
        <v>-7030.7095196745222</v>
      </c>
      <c r="N136" s="31">
        <f t="shared" si="35"/>
        <v>-2299589.5197261549</v>
      </c>
      <c r="O136" s="31">
        <f t="shared" si="35"/>
        <v>-814389.08364969713</v>
      </c>
      <c r="P136" s="31">
        <f t="shared" si="35"/>
        <v>-496190.80714206933</v>
      </c>
      <c r="Q136" s="39">
        <f>ROUND(SUM(F136:P136)-E136,0)</f>
        <v>0</v>
      </c>
    </row>
    <row r="137" spans="1:17">
      <c r="A137" s="41">
        <f>ROW()</f>
        <v>137</v>
      </c>
    </row>
    <row r="138" spans="1:17">
      <c r="A138" s="41">
        <f>ROW()</f>
        <v>138</v>
      </c>
      <c r="C138" s="29" t="s">
        <v>64</v>
      </c>
      <c r="D138" s="27"/>
      <c r="E138" s="30">
        <f t="shared" ref="E138:P138" si="36">SUM(E134:E136)</f>
        <v>168193131.59450939</v>
      </c>
      <c r="F138" s="30">
        <f t="shared" si="36"/>
        <v>62692050.671460532</v>
      </c>
      <c r="G138" s="30">
        <f t="shared" si="36"/>
        <v>47862200.108048722</v>
      </c>
      <c r="H138" s="30">
        <f t="shared" si="36"/>
        <v>13175557.614699613</v>
      </c>
      <c r="I138" s="30">
        <f t="shared" si="36"/>
        <v>84157.024227752758</v>
      </c>
      <c r="J138" s="30">
        <f t="shared" si="36"/>
        <v>26828237.044223133</v>
      </c>
      <c r="K138" s="30">
        <f t="shared" si="36"/>
        <v>1532684.1767181286</v>
      </c>
      <c r="L138" s="30">
        <f t="shared" si="36"/>
        <v>40891.620391271506</v>
      </c>
      <c r="M138" s="30">
        <f t="shared" si="36"/>
        <v>19663.061720073434</v>
      </c>
      <c r="N138" s="30">
        <f t="shared" si="36"/>
        <v>10153011.863666266</v>
      </c>
      <c r="O138" s="30">
        <f t="shared" si="36"/>
        <v>3766709.9967587399</v>
      </c>
      <c r="P138" s="30">
        <f t="shared" si="36"/>
        <v>2037968.4125949519</v>
      </c>
      <c r="Q138" s="39">
        <f>ROUND(SUM(F138:P138)-E138,0)</f>
        <v>0</v>
      </c>
    </row>
    <row r="139" spans="1:17">
      <c r="C139" s="58"/>
    </row>
    <row r="140" spans="1:17">
      <c r="A140" s="41"/>
      <c r="B140" s="42"/>
      <c r="C140" s="42" t="str">
        <f>[2]Inputs!$C$4</f>
        <v>Rocky Mountain Power</v>
      </c>
      <c r="D140" s="43"/>
      <c r="E140" s="44"/>
      <c r="F140" s="42"/>
      <c r="G140" s="44"/>
      <c r="H140" s="44"/>
      <c r="I140" s="44"/>
      <c r="J140" s="42"/>
      <c r="K140" s="42"/>
      <c r="L140" s="42"/>
      <c r="M140" s="42"/>
      <c r="N140" s="42"/>
      <c r="O140" s="44"/>
      <c r="P140" s="44"/>
    </row>
    <row r="141" spans="1:17">
      <c r="A141" s="41"/>
      <c r="B141" s="42"/>
      <c r="C141" s="44" t="s">
        <v>75</v>
      </c>
      <c r="D141" s="43"/>
      <c r="E141" s="44"/>
      <c r="F141" s="42"/>
      <c r="G141" s="44"/>
      <c r="H141" s="42"/>
      <c r="I141" s="42"/>
      <c r="J141" s="42"/>
      <c r="K141" s="42"/>
      <c r="L141" s="42"/>
      <c r="M141" s="42"/>
      <c r="N141" s="42"/>
      <c r="O141" s="44"/>
      <c r="P141" s="44"/>
    </row>
    <row r="142" spans="1:17">
      <c r="A142" s="41"/>
      <c r="B142" s="42"/>
      <c r="C142" s="42" t="str">
        <f>[2]Inputs!$C$5</f>
        <v>State of Utah</v>
      </c>
      <c r="D142" s="43"/>
      <c r="E142" s="44"/>
      <c r="F142" s="42"/>
      <c r="G142" s="44"/>
      <c r="H142" s="42"/>
      <c r="I142" s="42"/>
      <c r="J142" s="42"/>
      <c r="K142" s="42"/>
      <c r="L142" s="42"/>
      <c r="M142" s="42"/>
      <c r="N142" s="42"/>
      <c r="O142" s="44"/>
      <c r="P142" s="44"/>
    </row>
    <row r="143" spans="1:17">
      <c r="A143" s="41"/>
      <c r="B143" s="42"/>
      <c r="C143" s="42" t="str">
        <f>[2]Inputs!$C$7</f>
        <v>2017 Protocol (Non Wgt)</v>
      </c>
      <c r="D143" s="43"/>
      <c r="E143" s="44"/>
      <c r="F143" s="42"/>
      <c r="G143" s="44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7">
      <c r="A144" s="41"/>
      <c r="B144" s="45"/>
      <c r="C144" s="42" t="str">
        <f>[2]Inputs!C6</f>
        <v>12 Months Ended Dec 2018</v>
      </c>
      <c r="D144" s="43"/>
      <c r="E144" s="44"/>
      <c r="F144" s="42"/>
      <c r="G144" s="44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7">
      <c r="A145" s="41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</row>
    <row r="146" spans="1:17">
      <c r="A146" s="41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</row>
    <row r="147" spans="1:17">
      <c r="A147" s="41"/>
      <c r="B147" s="29"/>
      <c r="C147" s="47" t="s">
        <v>2</v>
      </c>
      <c r="D147" s="48" t="s">
        <v>3</v>
      </c>
      <c r="E147" s="47" t="s">
        <v>4</v>
      </c>
      <c r="F147" s="47" t="s">
        <v>5</v>
      </c>
      <c r="G147" s="47" t="s">
        <v>6</v>
      </c>
      <c r="H147" s="47" t="s">
        <v>7</v>
      </c>
      <c r="I147" s="47" t="s">
        <v>8</v>
      </c>
      <c r="J147" s="47" t="s">
        <v>9</v>
      </c>
      <c r="K147" s="47" t="s">
        <v>10</v>
      </c>
      <c r="L147" s="47" t="s">
        <v>11</v>
      </c>
      <c r="M147" s="47" t="s">
        <v>12</v>
      </c>
      <c r="N147" s="47" t="s">
        <v>13</v>
      </c>
      <c r="O147" s="47" t="s">
        <v>14</v>
      </c>
      <c r="P147" s="47" t="s">
        <v>15</v>
      </c>
      <c r="Q147" s="47"/>
    </row>
    <row r="148" spans="1:17">
      <c r="A148" s="41"/>
      <c r="B148" s="29"/>
      <c r="C148" s="29"/>
      <c r="D148" s="27"/>
      <c r="E148" s="47"/>
      <c r="F148" s="49"/>
      <c r="G148" s="41"/>
      <c r="H148" s="41"/>
      <c r="I148" s="41"/>
      <c r="J148" s="41"/>
      <c r="K148" s="49"/>
      <c r="L148" s="41"/>
      <c r="M148" s="41"/>
      <c r="N148" s="41"/>
      <c r="O148" s="46"/>
      <c r="P148" s="46"/>
      <c r="Q148" s="50" t="s">
        <v>16</v>
      </c>
    </row>
    <row r="149" spans="1:17" ht="38.25">
      <c r="A149" s="41"/>
      <c r="B149" s="51"/>
      <c r="C149" s="52" t="s">
        <v>17</v>
      </c>
      <c r="D149" s="53"/>
      <c r="E149" s="17" t="str">
        <f>'[2]P+T+D+R+M'!H$10</f>
        <v>Utah
Jurisdiction
Normalized</v>
      </c>
      <c r="F149" s="17" t="str">
        <f>'[2]P+T+D+R+M'!I$10</f>
        <v>Residential
Sch 1</v>
      </c>
      <c r="G149" s="17" t="str">
        <f>'[2]P+T+D+R+M'!J$10</f>
        <v>General
Large Dist.
Sch 6</v>
      </c>
      <c r="H149" s="17" t="str">
        <f>'[2]P+T+D+R+M'!K$10</f>
        <v>General
+1 MW
Sch 8</v>
      </c>
      <c r="I149" s="17" t="str">
        <f>'[2]P+T+D+R+M'!L$10</f>
        <v>Street &amp; Area
Lighting
Sch. 7,11,12</v>
      </c>
      <c r="J149" s="17" t="str">
        <f>'[2]P+T+D+R+M'!M$10</f>
        <v>General
Trans
Sch 9</v>
      </c>
      <c r="K149" s="17" t="str">
        <f>'[2]P+T+D+R+M'!N$10</f>
        <v>Irrigation
Sch 10</v>
      </c>
      <c r="L149" s="17" t="str">
        <f>'[2]P+T+D+R+M'!O$10</f>
        <v>Traffic
Signals
Sch 15</v>
      </c>
      <c r="M149" s="17" t="str">
        <f>'[2]P+T+D+R+M'!P$10</f>
        <v>Outdoor
Lighting
Sch 15</v>
      </c>
      <c r="N149" s="17" t="str">
        <f>'[2]P+T+D+R+M'!Q$10</f>
        <v>General
Small Dist.
Sch 23</v>
      </c>
      <c r="O149" s="17" t="str">
        <f>'[2]P+T+D+R+M'!R$10</f>
        <v>Industrial
Cust 1</v>
      </c>
      <c r="P149" s="17" t="str">
        <f>'[2]P+T+D+R+M'!S$10</f>
        <v>Industrial
Cust 2</v>
      </c>
      <c r="Q149" s="54">
        <f>ROUND(SUM(Q154:Q208),0)</f>
        <v>0</v>
      </c>
    </row>
    <row r="150" spans="1:17">
      <c r="A150" s="41"/>
      <c r="B150" s="51"/>
      <c r="C150" s="52"/>
      <c r="D150" s="53"/>
      <c r="E150" s="52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30"/>
    </row>
    <row r="151" spans="1:17">
      <c r="A151" s="41"/>
      <c r="B151" s="51"/>
      <c r="C151" s="2" t="s">
        <v>18</v>
      </c>
      <c r="D151" s="53"/>
      <c r="E151" s="47">
        <f>'[2]Transmission-Energy'!H12</f>
        <v>66307997.515283495</v>
      </c>
      <c r="F151" s="47">
        <f>'[2]Transmission-Energy'!I12</f>
        <v>19997934.517206177</v>
      </c>
      <c r="G151" s="47">
        <f>'[2]Transmission-Energy'!J12</f>
        <v>19748856.017630175</v>
      </c>
      <c r="H151" s="47">
        <f>'[2]Transmission-Energy'!K12</f>
        <v>6105407.4691038094</v>
      </c>
      <c r="I151" s="47">
        <f>'[2]Transmission-Energy'!L12</f>
        <v>369036.80098830821</v>
      </c>
      <c r="J151" s="47">
        <f>'[2]Transmission-Energy'!M12</f>
        <v>11080366.672306132</v>
      </c>
      <c r="K151" s="47">
        <f>'[2]Transmission-Energy'!N12</f>
        <v>696848.82110518147</v>
      </c>
      <c r="L151" s="47">
        <f>'[2]Transmission-Energy'!O12</f>
        <v>28044.718994880925</v>
      </c>
      <c r="M151" s="47">
        <f>'[2]Transmission-Energy'!P12</f>
        <v>137156.14652900342</v>
      </c>
      <c r="N151" s="47">
        <f>'[2]Transmission-Energy'!Q12</f>
        <v>4900657.3643543385</v>
      </c>
      <c r="O151" s="47">
        <f>'[2]Transmission-Energy'!R12</f>
        <v>1171898.8152991817</v>
      </c>
      <c r="P151" s="47">
        <f>'[2]Transmission-Energy'!S12</f>
        <v>2071790.1717688264</v>
      </c>
      <c r="Q151" s="30"/>
    </row>
    <row r="152" spans="1:17">
      <c r="A152" s="41"/>
      <c r="B152" s="29"/>
      <c r="C152" s="29"/>
      <c r="D152" s="27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</row>
    <row r="153" spans="1:17">
      <c r="A153" s="41">
        <f>ROW()</f>
        <v>153</v>
      </c>
      <c r="B153" s="29"/>
      <c r="C153" s="29" t="s">
        <v>19</v>
      </c>
      <c r="D153" s="27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</row>
    <row r="154" spans="1:17">
      <c r="A154" s="41">
        <f>ROW()</f>
        <v>154</v>
      </c>
      <c r="B154" s="29"/>
      <c r="C154" s="29" t="s">
        <v>20</v>
      </c>
      <c r="D154" s="27"/>
      <c r="E154" s="49">
        <f t="shared" ref="E154:E162" si="37">SUM(F154:P154)</f>
        <v>26055388.263123382</v>
      </c>
      <c r="F154" s="29">
        <f>'[2]Transmission-Energy'!I15</f>
        <v>8482981.8321406916</v>
      </c>
      <c r="G154" s="29">
        <f>'[2]Transmission-Energy'!J15</f>
        <v>7287851.7185262907</v>
      </c>
      <c r="H154" s="29">
        <f>'[2]Transmission-Energy'!K15</f>
        <v>2218561.3312504785</v>
      </c>
      <c r="I154" s="29">
        <f>'[2]Transmission-Energy'!L15</f>
        <v>66040.751931884181</v>
      </c>
      <c r="J154" s="29">
        <f>'[2]Transmission-Energy'!M15</f>
        <v>4759117.7964039184</v>
      </c>
      <c r="K154" s="29">
        <f>'[2]Transmission-Energy'!N15</f>
        <v>287169.52632180555</v>
      </c>
      <c r="L154" s="29">
        <f>'[2]Transmission-Energy'!O15</f>
        <v>8251.7593839246001</v>
      </c>
      <c r="M154" s="29">
        <f>'[2]Transmission-Energy'!P15</f>
        <v>13579.581173562858</v>
      </c>
      <c r="N154" s="29">
        <f>'[2]Transmission-Energy'!Q15</f>
        <v>1631923.4476620746</v>
      </c>
      <c r="O154" s="29">
        <f>'[2]Transmission-Energy'!R15</f>
        <v>643191.06876289519</v>
      </c>
      <c r="P154" s="29">
        <f>'[2]Transmission-Energy'!S15</f>
        <v>656719.44956585683</v>
      </c>
      <c r="Q154" s="39">
        <f t="shared" ref="Q154:Q162" si="38">ROUND(SUM(F154:P154)-E154,0)</f>
        <v>0</v>
      </c>
    </row>
    <row r="155" spans="1:17">
      <c r="A155" s="41">
        <f>ROW()</f>
        <v>155</v>
      </c>
      <c r="B155" s="29"/>
      <c r="C155" s="29" t="s">
        <v>21</v>
      </c>
      <c r="D155" s="27"/>
      <c r="E155" s="49">
        <f t="shared" si="37"/>
        <v>13361165.872444874</v>
      </c>
      <c r="F155" s="29">
        <f>'[2]Transmission-Energy'!I16</f>
        <v>4680897.7955513997</v>
      </c>
      <c r="G155" s="29">
        <f>'[2]Transmission-Energy'!J16</f>
        <v>3768824.7978731692</v>
      </c>
      <c r="H155" s="29">
        <f>'[2]Transmission-Energy'!K16</f>
        <v>1083950.9092715851</v>
      </c>
      <c r="I155" s="29">
        <f>'[2]Transmission-Energy'!L16</f>
        <v>16630.931568013355</v>
      </c>
      <c r="J155" s="29">
        <f>'[2]Transmission-Energy'!M16</f>
        <v>2285611.8927882942</v>
      </c>
      <c r="K155" s="29">
        <f>'[2]Transmission-Energy'!N16</f>
        <v>130908.69349525189</v>
      </c>
      <c r="L155" s="29">
        <f>'[2]Transmission-Energy'!O16</f>
        <v>3725.1695035524199</v>
      </c>
      <c r="M155" s="29">
        <f>'[2]Transmission-Energy'!P16</f>
        <v>3991.4993836136828</v>
      </c>
      <c r="N155" s="29">
        <f>'[2]Transmission-Energy'!Q16</f>
        <v>836955.4304316038</v>
      </c>
      <c r="O155" s="29">
        <f>'[2]Transmission-Energy'!R16</f>
        <v>313768.93288053153</v>
      </c>
      <c r="P155" s="29">
        <f>'[2]Transmission-Energy'!S16</f>
        <v>235899.81969785722</v>
      </c>
      <c r="Q155" s="39">
        <f t="shared" si="38"/>
        <v>0</v>
      </c>
    </row>
    <row r="156" spans="1:17">
      <c r="A156" s="41">
        <f>ROW()</f>
        <v>156</v>
      </c>
      <c r="B156" s="29"/>
      <c r="C156" s="29" t="s">
        <v>22</v>
      </c>
      <c r="D156" s="27"/>
      <c r="E156" s="49">
        <f t="shared" si="37"/>
        <v>-277014.73343784822</v>
      </c>
      <c r="F156" s="29">
        <f>'[2]Transmission-Energy'!I17</f>
        <v>-97050.988412012332</v>
      </c>
      <c r="G156" s="29">
        <f>'[2]Transmission-Energy'!J17</f>
        <v>-78138.577054421286</v>
      </c>
      <c r="H156" s="29">
        <f>'[2]Transmission-Energy'!K17</f>
        <v>-22472.939738825684</v>
      </c>
      <c r="I156" s="29">
        <f>'[2]Transmission-Energy'!L17</f>
        <v>-344.69621655679003</v>
      </c>
      <c r="J156" s="29">
        <f>'[2]Transmission-Energy'!M17</f>
        <v>-47385.813834739158</v>
      </c>
      <c r="K156" s="29">
        <f>'[2]Transmission-Energy'!N17</f>
        <v>-2713.9980421329342</v>
      </c>
      <c r="L156" s="29">
        <f>'[2]Transmission-Energy'!O17</f>
        <v>-77.230112032518051</v>
      </c>
      <c r="M156" s="29">
        <f>'[2]Transmission-Energy'!P17</f>
        <v>-82.733381275977123</v>
      </c>
      <c r="N156" s="29">
        <f>'[2]Transmission-Energy'!Q17</f>
        <v>-17352.481027703325</v>
      </c>
      <c r="O156" s="29">
        <f>'[2]Transmission-Energy'!R17</f>
        <v>-6505.165507077475</v>
      </c>
      <c r="P156" s="29">
        <f>'[2]Transmission-Energy'!S17</f>
        <v>-4890.1101110707586</v>
      </c>
      <c r="Q156" s="39">
        <f t="shared" si="38"/>
        <v>0</v>
      </c>
    </row>
    <row r="157" spans="1:17">
      <c r="A157" s="41">
        <f>ROW()</f>
        <v>157</v>
      </c>
      <c r="B157" s="29"/>
      <c r="C157" s="29" t="s">
        <v>23</v>
      </c>
      <c r="D157" s="27"/>
      <c r="E157" s="49">
        <f t="shared" si="37"/>
        <v>4357806.1507838871</v>
      </c>
      <c r="F157" s="29">
        <f>'[2]Transmission-Energy'!I18</f>
        <v>1529029.1627191915</v>
      </c>
      <c r="G157" s="29">
        <f>'[2]Transmission-Energy'!J18</f>
        <v>1237738.0386332569</v>
      </c>
      <c r="H157" s="29">
        <f>'[2]Transmission-Energy'!K18</f>
        <v>356328.52619742468</v>
      </c>
      <c r="I157" s="29">
        <f>'[2]Transmission-Energy'!L18</f>
        <v>5305.5243905187654</v>
      </c>
      <c r="J157" s="29">
        <f>'[2]Transmission-Energy'!M18</f>
        <v>751364.47889310156</v>
      </c>
      <c r="K157" s="29">
        <f>'[2]Transmission-Energy'!N18</f>
        <v>42948.362728587577</v>
      </c>
      <c r="L157" s="29">
        <f>'[2]Transmission-Energy'!O18</f>
        <v>1096.2461737558372</v>
      </c>
      <c r="M157" s="29">
        <f>'[2]Transmission-Energy'!P18</f>
        <v>1127.4520216975652</v>
      </c>
      <c r="N157" s="29">
        <f>'[2]Transmission-Energy'!Q18</f>
        <v>252226.68297177675</v>
      </c>
      <c r="O157" s="29">
        <f>'[2]Transmission-Energy'!R18</f>
        <v>103146.24220099751</v>
      </c>
      <c r="P157" s="29">
        <f>'[2]Transmission-Energy'!S18</f>
        <v>77495.433853578637</v>
      </c>
      <c r="Q157" s="39">
        <f t="shared" si="38"/>
        <v>0</v>
      </c>
    </row>
    <row r="158" spans="1:17">
      <c r="A158" s="41">
        <f>ROW()</f>
        <v>158</v>
      </c>
      <c r="B158" s="29"/>
      <c r="C158" s="29" t="s">
        <v>24</v>
      </c>
      <c r="D158" s="27"/>
      <c r="E158" s="49">
        <f t="shared" si="37"/>
        <v>1935002.6602923288</v>
      </c>
      <c r="F158" s="29">
        <f>'[2]Transmission-Energy'!I19</f>
        <v>336427.34645922197</v>
      </c>
      <c r="G158" s="29">
        <f>'[2]Transmission-Energy'!J19</f>
        <v>778749.88930130855</v>
      </c>
      <c r="H158" s="29">
        <f>'[2]Transmission-Energy'!K19</f>
        <v>254180.87536584705</v>
      </c>
      <c r="I158" s="29">
        <f>'[2]Transmission-Energy'!L19</f>
        <v>46225.198199231061</v>
      </c>
      <c r="J158" s="29">
        <f>'[2]Transmission-Energy'!M19</f>
        <v>117207.9613937081</v>
      </c>
      <c r="K158" s="29">
        <f>'[2]Transmission-Energy'!N19</f>
        <v>15117.929492642896</v>
      </c>
      <c r="L158" s="29">
        <f>'[2]Transmission-Energy'!O19</f>
        <v>2120.3937913732798</v>
      </c>
      <c r="M158" s="29">
        <f>'[2]Transmission-Energy'!P19</f>
        <v>21661.23229612568</v>
      </c>
      <c r="N158" s="29">
        <f>'[2]Transmission-Energy'!Q19</f>
        <v>284230.35134860111</v>
      </c>
      <c r="O158" s="29">
        <f>'[2]Transmission-Energy'!R19</f>
        <v>-48184.689957343478</v>
      </c>
      <c r="P158" s="29">
        <f>'[2]Transmission-Energy'!S19</f>
        <v>127266.17260161265</v>
      </c>
      <c r="Q158" s="39">
        <f t="shared" si="38"/>
        <v>0</v>
      </c>
    </row>
    <row r="159" spans="1:17">
      <c r="A159" s="41">
        <f>ROW()</f>
        <v>159</v>
      </c>
      <c r="B159" s="29"/>
      <c r="C159" s="29" t="s">
        <v>25</v>
      </c>
      <c r="D159" s="27"/>
      <c r="E159" s="49">
        <f t="shared" si="37"/>
        <v>438224.54070628062</v>
      </c>
      <c r="F159" s="29">
        <f>'[2]Transmission-Energy'!I20</f>
        <v>76191.481494321531</v>
      </c>
      <c r="G159" s="29">
        <f>'[2]Transmission-Energy'!J20</f>
        <v>176365.29373694013</v>
      </c>
      <c r="H159" s="29">
        <f>'[2]Transmission-Energy'!K20</f>
        <v>57564.932415498697</v>
      </c>
      <c r="I159" s="29">
        <f>'[2]Transmission-Energy'!L20</f>
        <v>10468.727855338666</v>
      </c>
      <c r="J159" s="29">
        <f>'[2]Transmission-Energy'!M20</f>
        <v>26544.358880073134</v>
      </c>
      <c r="K159" s="29">
        <f>'[2]Transmission-Energy'!N20</f>
        <v>3423.7925581673226</v>
      </c>
      <c r="L159" s="29">
        <f>'[2]Transmission-Energy'!O20</f>
        <v>480.21050017633911</v>
      </c>
      <c r="M159" s="29">
        <f>'[2]Transmission-Energy'!P20</f>
        <v>4905.6695212365958</v>
      </c>
      <c r="N159" s="29">
        <f>'[2]Transmission-Energy'!Q20</f>
        <v>64370.306940961986</v>
      </c>
      <c r="O159" s="29">
        <f>'[2]Transmission-Energy'!R20</f>
        <v>-10912.498498831386</v>
      </c>
      <c r="P159" s="29">
        <f>'[2]Transmission-Energy'!S20</f>
        <v>28822.265302397616</v>
      </c>
      <c r="Q159" s="39">
        <f t="shared" si="38"/>
        <v>0</v>
      </c>
    </row>
    <row r="160" spans="1:17">
      <c r="A160" s="41">
        <f>ROW()</f>
        <v>160</v>
      </c>
      <c r="B160" s="29"/>
      <c r="C160" s="29" t="s">
        <v>26</v>
      </c>
      <c r="D160" s="27"/>
      <c r="E160" s="49">
        <f t="shared" si="37"/>
        <v>-8908964.3847345021</v>
      </c>
      <c r="F160" s="29">
        <f>'[2]Transmission-Energy'!I21</f>
        <v>-3125900.0245881383</v>
      </c>
      <c r="G160" s="29">
        <f>'[2]Transmission-Energy'!J21</f>
        <v>-2530393.4416245837</v>
      </c>
      <c r="H160" s="29">
        <f>'[2]Transmission-Energy'!K21</f>
        <v>-728467.04036772158</v>
      </c>
      <c r="I160" s="29">
        <f>'[2]Transmission-Energy'!L21</f>
        <v>-10846.450301367699</v>
      </c>
      <c r="J160" s="29">
        <f>'[2]Transmission-Energy'!M21</f>
        <v>-1536066.3487083146</v>
      </c>
      <c r="K160" s="29">
        <f>'[2]Transmission-Energy'!N21</f>
        <v>-87802.307099598329</v>
      </c>
      <c r="L160" s="29">
        <f>'[2]Transmission-Energy'!O21</f>
        <v>-2241.1318404182407</v>
      </c>
      <c r="M160" s="29">
        <f>'[2]Transmission-Energy'!P21</f>
        <v>-2304.9281127371205</v>
      </c>
      <c r="N160" s="29">
        <f>'[2]Transmission-Energy'!Q21</f>
        <v>-515644.44532969239</v>
      </c>
      <c r="O160" s="29">
        <f>'[2]Transmission-Energy'!R21</f>
        <v>-210868.99379922813</v>
      </c>
      <c r="P160" s="29">
        <f>'[2]Transmission-Energy'!S21</f>
        <v>-158429.27296270157</v>
      </c>
      <c r="Q160" s="39">
        <f t="shared" si="38"/>
        <v>0</v>
      </c>
    </row>
    <row r="161" spans="1:17">
      <c r="A161" s="41">
        <f>ROW()</f>
        <v>161</v>
      </c>
      <c r="B161" s="29"/>
      <c r="C161" s="29" t="s">
        <v>27</v>
      </c>
      <c r="E161" s="49">
        <f t="shared" si="37"/>
        <v>-163013.2638919715</v>
      </c>
      <c r="F161" s="29">
        <f>'[2]Transmission-Energy'!I22</f>
        <v>-57196.677818270575</v>
      </c>
      <c r="G161" s="29">
        <f>'[2]Transmission-Energy'!J22</f>
        <v>-46300.296649166034</v>
      </c>
      <c r="H161" s="29">
        <f>'[2]Transmission-Energy'!K22</f>
        <v>-13329.247346812215</v>
      </c>
      <c r="I161" s="29">
        <f>'[2]Transmission-Energy'!L22</f>
        <v>-198.46473606939878</v>
      </c>
      <c r="J161" s="29">
        <f>'[2]Transmission-Energy'!M22</f>
        <v>-28106.43058430274</v>
      </c>
      <c r="K161" s="29">
        <f>'[2]Transmission-Energy'!N22</f>
        <v>-1606.5773797542568</v>
      </c>
      <c r="L161" s="29">
        <f>'[2]Transmission-Energy'!O22</f>
        <v>-41.007484185793601</v>
      </c>
      <c r="M161" s="29">
        <f>'[2]Transmission-Energy'!P22</f>
        <v>-42.17480713442513</v>
      </c>
      <c r="N161" s="29">
        <f>'[2]Transmission-Energy'!Q22</f>
        <v>-9435.0903663943009</v>
      </c>
      <c r="O161" s="29">
        <f>'[2]Transmission-Energy'!R22</f>
        <v>-3858.4106354413807</v>
      </c>
      <c r="P161" s="29">
        <f>'[2]Transmission-Energy'!S22</f>
        <v>-2898.8860844404098</v>
      </c>
      <c r="Q161" s="39">
        <f t="shared" si="38"/>
        <v>0</v>
      </c>
    </row>
    <row r="162" spans="1:17">
      <c r="A162" s="41">
        <f>ROW()</f>
        <v>162</v>
      </c>
      <c r="B162" s="29"/>
      <c r="C162" s="29" t="s">
        <v>28</v>
      </c>
      <c r="E162" s="49">
        <f t="shared" si="37"/>
        <v>-14838.323333843458</v>
      </c>
      <c r="F162" s="29">
        <f>'[2]Transmission-Energy'!I23</f>
        <v>-4452.3957741110262</v>
      </c>
      <c r="G162" s="29">
        <f>'[2]Transmission-Energy'!J23</f>
        <v>-4134.828722588938</v>
      </c>
      <c r="H162" s="29">
        <f>'[2]Transmission-Energy'!K23</f>
        <v>-1319.58804599622</v>
      </c>
      <c r="I162" s="29">
        <f>'[2]Transmission-Energy'!L23</f>
        <v>-48.345969248643122</v>
      </c>
      <c r="J162" s="29">
        <f>'[2]Transmission-Energy'!M23</f>
        <v>-2913.3546945853445</v>
      </c>
      <c r="K162" s="29">
        <f>'[2]Transmission-Energy'!N23</f>
        <v>-175.03554006376234</v>
      </c>
      <c r="L162" s="29">
        <f>'[2]Transmission-Energy'!O23</f>
        <v>-5.0009258430355601</v>
      </c>
      <c r="M162" s="29">
        <f>'[2]Transmission-Energy'!P23</f>
        <v>-10.321818277712012</v>
      </c>
      <c r="N162" s="29">
        <f>'[2]Transmission-Energy'!Q23</f>
        <v>-921.52057404868629</v>
      </c>
      <c r="O162" s="29">
        <f>'[2]Transmission-Energy'!R23</f>
        <v>-389.55892689019043</v>
      </c>
      <c r="P162" s="29">
        <f>'[2]Transmission-Energy'!S23</f>
        <v>-468.37234218989585</v>
      </c>
      <c r="Q162" s="39">
        <f t="shared" si="38"/>
        <v>0</v>
      </c>
    </row>
    <row r="163" spans="1:17">
      <c r="A163" s="41">
        <f>ROW()</f>
        <v>163</v>
      </c>
      <c r="B163" s="29"/>
      <c r="D163" s="27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</row>
    <row r="164" spans="1:17">
      <c r="A164" s="41">
        <f>ROW()</f>
        <v>164</v>
      </c>
      <c r="B164" s="29"/>
      <c r="C164" s="29" t="s">
        <v>29</v>
      </c>
      <c r="D164" s="27"/>
      <c r="E164" s="55">
        <f t="shared" ref="E164:P164" si="39">SUM(E154:E162)</f>
        <v>36783756.781952575</v>
      </c>
      <c r="F164" s="55">
        <f t="shared" si="39"/>
        <v>11820927.531772297</v>
      </c>
      <c r="G164" s="55">
        <f t="shared" si="39"/>
        <v>10590562.594020208</v>
      </c>
      <c r="H164" s="55">
        <f t="shared" si="39"/>
        <v>3204997.7590014781</v>
      </c>
      <c r="I164" s="55">
        <f t="shared" si="39"/>
        <v>133233.17672174345</v>
      </c>
      <c r="J164" s="55">
        <f t="shared" si="39"/>
        <v>6325374.5405371534</v>
      </c>
      <c r="K164" s="55">
        <f t="shared" si="39"/>
        <v>387270.38653490588</v>
      </c>
      <c r="L164" s="55">
        <f t="shared" si="39"/>
        <v>13309.408990302891</v>
      </c>
      <c r="M164" s="55">
        <f t="shared" si="39"/>
        <v>42825.276276811142</v>
      </c>
      <c r="N164" s="55">
        <f t="shared" si="39"/>
        <v>2526352.6820571804</v>
      </c>
      <c r="O164" s="55">
        <f t="shared" si="39"/>
        <v>779386.92651961208</v>
      </c>
      <c r="P164" s="55">
        <f t="shared" si="39"/>
        <v>959516.49952090031</v>
      </c>
      <c r="Q164" s="39">
        <f>ROUND(SUM(F164:P164)-E164,0)</f>
        <v>0</v>
      </c>
    </row>
    <row r="165" spans="1:17">
      <c r="A165" s="41">
        <f>ROW()</f>
        <v>165</v>
      </c>
      <c r="B165" s="29"/>
      <c r="C165" s="29"/>
      <c r="D165" s="27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</row>
    <row r="166" spans="1:17">
      <c r="A166" s="41">
        <f>ROW()</f>
        <v>166</v>
      </c>
      <c r="B166" s="29"/>
      <c r="C166" s="29"/>
      <c r="D166" s="27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</row>
    <row r="167" spans="1:17">
      <c r="A167" s="41">
        <f>ROW()</f>
        <v>167</v>
      </c>
      <c r="B167" s="29"/>
      <c r="C167" s="29" t="s">
        <v>31</v>
      </c>
      <c r="D167" s="27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</row>
    <row r="168" spans="1:17">
      <c r="A168" s="41">
        <f>ROW()</f>
        <v>168</v>
      </c>
      <c r="B168" s="29"/>
      <c r="C168" s="29" t="s">
        <v>32</v>
      </c>
      <c r="D168" s="27"/>
      <c r="E168" s="49">
        <f t="shared" ref="E168:E178" si="40">SUM(F168:P168)</f>
        <v>743392558.9682349</v>
      </c>
      <c r="F168" s="29">
        <f>'[2]Transmission-Energy'!I31</f>
        <v>225198568.85875356</v>
      </c>
      <c r="G168" s="29">
        <f>'[2]Transmission-Energy'!J31</f>
        <v>206637829.65642098</v>
      </c>
      <c r="H168" s="29">
        <f>'[2]Transmission-Energy'!K31</f>
        <v>65432865.945567824</v>
      </c>
      <c r="I168" s="29">
        <f>'[2]Transmission-Energy'!L31</f>
        <v>2297537.0404242193</v>
      </c>
      <c r="J168" s="29">
        <f>'[2]Transmission-Energy'!M31</f>
        <v>146466176.37430149</v>
      </c>
      <c r="K168" s="29">
        <f>'[2]Transmission-Energy'!N31</f>
        <v>8623666.3003790863</v>
      </c>
      <c r="L168" s="29">
        <f>'[2]Transmission-Energy'!O31</f>
        <v>246321.18512149507</v>
      </c>
      <c r="M168" s="29">
        <f>'[2]Transmission-Energy'!P31</f>
        <v>492426.72445385403</v>
      </c>
      <c r="N168" s="29">
        <f>'[2]Transmission-Energy'!Q31</f>
        <v>46039998.301450737</v>
      </c>
      <c r="O168" s="29">
        <f>'[2]Transmission-Energy'!R31</f>
        <v>19375662.672756378</v>
      </c>
      <c r="P168" s="29">
        <f>'[2]Transmission-Energy'!S31</f>
        <v>22581505.908605307</v>
      </c>
      <c r="Q168" s="39">
        <f t="shared" ref="Q168:Q178" si="41">ROUND(SUM(F168:P168)-E168,0)</f>
        <v>0</v>
      </c>
    </row>
    <row r="169" spans="1:17">
      <c r="A169" s="41">
        <f>ROW()</f>
        <v>169</v>
      </c>
      <c r="B169" s="29"/>
      <c r="C169" s="29" t="s">
        <v>33</v>
      </c>
      <c r="D169" s="27"/>
      <c r="E169" s="49">
        <f t="shared" si="40"/>
        <v>372046.58972071914</v>
      </c>
      <c r="F169" s="29">
        <f>'[2]Transmission-Energy'!I32</f>
        <v>111636.51219722266</v>
      </c>
      <c r="G169" s="29">
        <f>'[2]Transmission-Energy'!J32</f>
        <v>103674.03989706871</v>
      </c>
      <c r="H169" s="29">
        <f>'[2]Transmission-Energy'!K32</f>
        <v>33086.50319199876</v>
      </c>
      <c r="I169" s="29">
        <f>'[2]Transmission-Energy'!L32</f>
        <v>1212.1957839182232</v>
      </c>
      <c r="J169" s="29">
        <f>'[2]Transmission-Energy'!M32</f>
        <v>73047.584580876603</v>
      </c>
      <c r="K169" s="29">
        <f>'[2]Transmission-Energy'!N32</f>
        <v>4388.7287192426484</v>
      </c>
      <c r="L169" s="29">
        <f>'[2]Transmission-Energy'!O32</f>
        <v>125.39000286534811</v>
      </c>
      <c r="M169" s="29">
        <f>'[2]Transmission-Energy'!P32</f>
        <v>258.80264255874283</v>
      </c>
      <c r="N169" s="29">
        <f>'[2]Transmission-Energy'!Q32</f>
        <v>23105.615049533211</v>
      </c>
      <c r="O169" s="29">
        <f>'[2]Transmission-Energy'!R32</f>
        <v>9767.5503481037285</v>
      </c>
      <c r="P169" s="29">
        <f>'[2]Transmission-Energy'!S32</f>
        <v>11743.667307330485</v>
      </c>
      <c r="Q169" s="39">
        <f t="shared" si="41"/>
        <v>0</v>
      </c>
    </row>
    <row r="170" spans="1:17">
      <c r="A170" s="41">
        <f>ROW()</f>
        <v>170</v>
      </c>
      <c r="B170" s="29"/>
      <c r="C170" s="29" t="s">
        <v>34</v>
      </c>
      <c r="D170" s="27"/>
      <c r="E170" s="49">
        <f t="shared" si="40"/>
        <v>0</v>
      </c>
      <c r="F170" s="29">
        <f>'[2]Transmission-Energy'!I33</f>
        <v>0</v>
      </c>
      <c r="G170" s="29">
        <f>'[2]Transmission-Energy'!J33</f>
        <v>0</v>
      </c>
      <c r="H170" s="29">
        <f>'[2]Transmission-Energy'!K33</f>
        <v>0</v>
      </c>
      <c r="I170" s="29">
        <f>'[2]Transmission-Energy'!L33</f>
        <v>0</v>
      </c>
      <c r="J170" s="29">
        <f>'[2]Transmission-Energy'!M33</f>
        <v>0</v>
      </c>
      <c r="K170" s="29">
        <f>'[2]Transmission-Energy'!N33</f>
        <v>0</v>
      </c>
      <c r="L170" s="29">
        <f>'[2]Transmission-Energy'!O33</f>
        <v>0</v>
      </c>
      <c r="M170" s="29">
        <f>'[2]Transmission-Energy'!P33</f>
        <v>0</v>
      </c>
      <c r="N170" s="29">
        <f>'[2]Transmission-Energy'!Q33</f>
        <v>0</v>
      </c>
      <c r="O170" s="29">
        <f>'[2]Transmission-Energy'!R33</f>
        <v>0</v>
      </c>
      <c r="P170" s="29">
        <f>'[2]Transmission-Energy'!S33</f>
        <v>0</v>
      </c>
      <c r="Q170" s="39">
        <f t="shared" si="41"/>
        <v>0</v>
      </c>
    </row>
    <row r="171" spans="1:17">
      <c r="A171" s="41">
        <f>ROW()</f>
        <v>171</v>
      </c>
      <c r="B171" s="29"/>
      <c r="C171" s="2" t="s">
        <v>35</v>
      </c>
      <c r="D171" s="27"/>
      <c r="E171" s="49">
        <f t="shared" si="40"/>
        <v>155250.5459396877</v>
      </c>
      <c r="F171" s="29">
        <f>'[2]Transmission-Energy'!I34</f>
        <v>54395.648308285818</v>
      </c>
      <c r="G171" s="29">
        <f>'[2]Transmission-Energy'!J34</f>
        <v>43792.38798500823</v>
      </c>
      <c r="H171" s="29">
        <f>'[2]Transmission-Energy'!K34</f>
        <v>12594.107920945778</v>
      </c>
      <c r="I171" s="29">
        <f>'[2]Transmission-Energy'!L34</f>
        <v>193.01188313216741</v>
      </c>
      <c r="J171" s="29">
        <f>'[2]Transmission-Energy'!M34</f>
        <v>26554.839147178103</v>
      </c>
      <c r="K171" s="29">
        <f>'[2]Transmission-Energy'!N34</f>
        <v>1520.8681602580768</v>
      </c>
      <c r="L171" s="29">
        <f>'[2]Transmission-Energy'!O34</f>
        <v>43.278037153829494</v>
      </c>
      <c r="M171" s="29">
        <f>'[2]Transmission-Energy'!P34</f>
        <v>46.333674892425648</v>
      </c>
      <c r="N171" s="29">
        <f>'[2]Transmission-Energy'!Q34</f>
        <v>9725.0954402786228</v>
      </c>
      <c r="O171" s="29">
        <f>'[2]Transmission-Energy'!R34</f>
        <v>3645.5304479877832</v>
      </c>
      <c r="P171" s="29">
        <f>'[2]Transmission-Energy'!S34</f>
        <v>2739.444934566855</v>
      </c>
      <c r="Q171" s="39">
        <f t="shared" si="41"/>
        <v>0</v>
      </c>
    </row>
    <row r="172" spans="1:17">
      <c r="A172" s="41">
        <f>ROW()</f>
        <v>172</v>
      </c>
      <c r="B172" s="29"/>
      <c r="C172" s="29" t="s">
        <v>36</v>
      </c>
      <c r="D172" s="27"/>
      <c r="E172" s="49">
        <f t="shared" si="40"/>
        <v>857156.90308544529</v>
      </c>
      <c r="F172" s="29">
        <f>'[2]Transmission-Energy'!I35</f>
        <v>300324.90490158141</v>
      </c>
      <c r="G172" s="29">
        <f>'[2]Transmission-Energy'!J35</f>
        <v>241783.03165857081</v>
      </c>
      <c r="H172" s="29">
        <f>'[2]Transmission-Energy'!K35</f>
        <v>69533.581845409339</v>
      </c>
      <c r="I172" s="29">
        <f>'[2]Transmission-Energy'!L35</f>
        <v>1065.6417792471391</v>
      </c>
      <c r="J172" s="29">
        <f>'[2]Transmission-Energy'!M35</f>
        <v>146612.45503233117</v>
      </c>
      <c r="K172" s="29">
        <f>'[2]Transmission-Energy'!N35</f>
        <v>8396.8957040222449</v>
      </c>
      <c r="L172" s="29">
        <f>'[2]Transmission-Energy'!O35</f>
        <v>238.94323896809058</v>
      </c>
      <c r="M172" s="29">
        <f>'[2]Transmission-Energy'!P35</f>
        <v>255.81378177432066</v>
      </c>
      <c r="N172" s="29">
        <f>'[2]Transmission-Energy'!Q35</f>
        <v>53693.419493919086</v>
      </c>
      <c r="O172" s="29">
        <f>'[2]Transmission-Energy'!R35</f>
        <v>20127.411275673287</v>
      </c>
      <c r="P172" s="29">
        <f>'[2]Transmission-Energy'!S35</f>
        <v>15124.804373948205</v>
      </c>
      <c r="Q172" s="39">
        <f t="shared" si="41"/>
        <v>0</v>
      </c>
    </row>
    <row r="173" spans="1:17">
      <c r="A173" s="41">
        <f>ROW()</f>
        <v>173</v>
      </c>
      <c r="B173" s="29"/>
      <c r="C173" s="29" t="s">
        <v>37</v>
      </c>
      <c r="D173" s="27"/>
      <c r="E173" s="49">
        <f t="shared" si="40"/>
        <v>0</v>
      </c>
      <c r="F173" s="29">
        <f>'[2]Transmission-Energy'!I36</f>
        <v>0</v>
      </c>
      <c r="G173" s="29">
        <f>'[2]Transmission-Energy'!J36</f>
        <v>0</v>
      </c>
      <c r="H173" s="29">
        <f>'[2]Transmission-Energy'!K36</f>
        <v>0</v>
      </c>
      <c r="I173" s="29">
        <f>'[2]Transmission-Energy'!L36</f>
        <v>0</v>
      </c>
      <c r="J173" s="29">
        <f>'[2]Transmission-Energy'!M36</f>
        <v>0</v>
      </c>
      <c r="K173" s="29">
        <f>'[2]Transmission-Energy'!N36</f>
        <v>0</v>
      </c>
      <c r="L173" s="29">
        <f>'[2]Transmission-Energy'!O36</f>
        <v>0</v>
      </c>
      <c r="M173" s="29">
        <f>'[2]Transmission-Energy'!P36</f>
        <v>0</v>
      </c>
      <c r="N173" s="29">
        <f>'[2]Transmission-Energy'!Q36</f>
        <v>0</v>
      </c>
      <c r="O173" s="29">
        <f>'[2]Transmission-Energy'!R36</f>
        <v>0</v>
      </c>
      <c r="P173" s="29">
        <f>'[2]Transmission-Energy'!S36</f>
        <v>0</v>
      </c>
      <c r="Q173" s="39">
        <f t="shared" si="41"/>
        <v>0</v>
      </c>
    </row>
    <row r="174" spans="1:17">
      <c r="A174" s="41">
        <f>ROW()</f>
        <v>174</v>
      </c>
      <c r="B174" s="29"/>
      <c r="C174" s="29" t="s">
        <v>38</v>
      </c>
      <c r="D174" s="27"/>
      <c r="E174" s="49">
        <f t="shared" si="40"/>
        <v>115868.49198034273</v>
      </c>
      <c r="F174" s="29">
        <f>'[2]Transmission-Energy'!I37</f>
        <v>40597.227543551897</v>
      </c>
      <c r="G174" s="29">
        <f>'[2]Transmission-Energy'!J37</f>
        <v>32683.67222368552</v>
      </c>
      <c r="H174" s="29">
        <f>'[2]Transmission-Energy'!K37</f>
        <v>9399.389121662578</v>
      </c>
      <c r="I174" s="29">
        <f>'[2]Transmission-Energy'!L37</f>
        <v>144.0509963906886</v>
      </c>
      <c r="J174" s="29">
        <f>'[2]Transmission-Energy'!M37</f>
        <v>19818.733313565357</v>
      </c>
      <c r="K174" s="29">
        <f>'[2]Transmission-Energy'!N37</f>
        <v>1135.0729825998837</v>
      </c>
      <c r="L174" s="29">
        <f>'[2]Transmission-Energy'!O37</f>
        <v>32.299795601566146</v>
      </c>
      <c r="M174" s="29">
        <f>'[2]Transmission-Energy'!P37</f>
        <v>34.580316643642895</v>
      </c>
      <c r="N174" s="29">
        <f>'[2]Transmission-Energy'!Q37</f>
        <v>7258.1525315070212</v>
      </c>
      <c r="O174" s="29">
        <f>'[2]Transmission-Energy'!R37</f>
        <v>2720.777005453263</v>
      </c>
      <c r="P174" s="29">
        <f>'[2]Transmission-Energy'!S37</f>
        <v>2044.5361496813084</v>
      </c>
      <c r="Q174" s="39">
        <f t="shared" si="41"/>
        <v>0</v>
      </c>
    </row>
    <row r="175" spans="1:17">
      <c r="A175" s="41">
        <f>ROW()</f>
        <v>175</v>
      </c>
      <c r="B175" s="29"/>
      <c r="C175" s="29" t="s">
        <v>39</v>
      </c>
      <c r="D175" s="27"/>
      <c r="E175" s="49">
        <f t="shared" si="40"/>
        <v>5373769.7486273004</v>
      </c>
      <c r="F175" s="29">
        <f>'[2]Transmission-Energy'!I38</f>
        <v>1882825.5164371124</v>
      </c>
      <c r="G175" s="29">
        <f>'[2]Transmission-Energy'!J38</f>
        <v>1515809.2253370164</v>
      </c>
      <c r="H175" s="29">
        <f>'[2]Transmission-Energy'!K38</f>
        <v>435926.55824101006</v>
      </c>
      <c r="I175" s="29">
        <f>'[2]Transmission-Energy'!L38</f>
        <v>6680.8230040245071</v>
      </c>
      <c r="J175" s="29">
        <f>'[2]Transmission-Energy'!M38</f>
        <v>919156.77606831817</v>
      </c>
      <c r="K175" s="29">
        <f>'[2]Transmission-Energy'!N38</f>
        <v>52642.618818360279</v>
      </c>
      <c r="L175" s="29">
        <f>'[2]Transmission-Energy'!O38</f>
        <v>1498.0057263538733</v>
      </c>
      <c r="M175" s="29">
        <f>'[2]Transmission-Energy'!P38</f>
        <v>1603.7721411709326</v>
      </c>
      <c r="N175" s="29">
        <f>'[2]Transmission-Energy'!Q38</f>
        <v>336619.90277177433</v>
      </c>
      <c r="O175" s="29">
        <f>'[2]Transmission-Energy'!R38</f>
        <v>126184.68502331043</v>
      </c>
      <c r="P175" s="29">
        <f>'[2]Transmission-Energy'!S38</f>
        <v>94821.865058848707</v>
      </c>
      <c r="Q175" s="39">
        <f t="shared" si="41"/>
        <v>0</v>
      </c>
    </row>
    <row r="176" spans="1:17">
      <c r="A176" s="41">
        <f>ROW()</f>
        <v>176</v>
      </c>
      <c r="B176" s="29"/>
      <c r="C176" s="29" t="s">
        <v>40</v>
      </c>
      <c r="E176" s="49">
        <f t="shared" si="40"/>
        <v>1181565.5224016968</v>
      </c>
      <c r="F176" s="29">
        <f>'[2]Transmission-Energy'!I39</f>
        <v>405524.74078133545</v>
      </c>
      <c r="G176" s="29">
        <f>'[2]Transmission-Energy'!J39</f>
        <v>336002.2428893841</v>
      </c>
      <c r="H176" s="29">
        <f>'[2]Transmission-Energy'!K39</f>
        <v>98231.973805010246</v>
      </c>
      <c r="I176" s="29">
        <f>'[2]Transmission-Energy'!L39</f>
        <v>2574.0971648939621</v>
      </c>
      <c r="J176" s="29">
        <f>'[2]Transmission-Energy'!M39</f>
        <v>199153.24343384156</v>
      </c>
      <c r="K176" s="29">
        <f>'[2]Transmission-Energy'!N39</f>
        <v>11981.484645651279</v>
      </c>
      <c r="L176" s="29">
        <f>'[2]Transmission-Energy'!O39</f>
        <v>365.41249934865039</v>
      </c>
      <c r="M176" s="29">
        <f>'[2]Transmission-Energy'!P39</f>
        <v>704.03443881787575</v>
      </c>
      <c r="N176" s="29">
        <f>'[2]Transmission-Energy'!Q39</f>
        <v>76354.809995429547</v>
      </c>
      <c r="O176" s="29">
        <f>'[2]Transmission-Energy'!R39</f>
        <v>26521.964347872654</v>
      </c>
      <c r="P176" s="29">
        <f>'[2]Transmission-Energy'!S39</f>
        <v>24151.518400111745</v>
      </c>
      <c r="Q176" s="39">
        <f t="shared" si="41"/>
        <v>0</v>
      </c>
    </row>
    <row r="177" spans="1:17">
      <c r="A177" s="41">
        <f>ROW()</f>
        <v>177</v>
      </c>
      <c r="B177" s="29"/>
      <c r="C177" s="29" t="s">
        <v>41</v>
      </c>
      <c r="D177" s="27"/>
      <c r="E177" s="49">
        <f t="shared" si="40"/>
        <v>0</v>
      </c>
      <c r="F177" s="29">
        <f>'[2]Transmission-Energy'!I40</f>
        <v>0</v>
      </c>
      <c r="G177" s="29">
        <f>'[2]Transmission-Energy'!J40</f>
        <v>0</v>
      </c>
      <c r="H177" s="29">
        <f>'[2]Transmission-Energy'!K40</f>
        <v>0</v>
      </c>
      <c r="I177" s="29">
        <f>'[2]Transmission-Energy'!L40</f>
        <v>0</v>
      </c>
      <c r="J177" s="29">
        <f>'[2]Transmission-Energy'!M40</f>
        <v>0</v>
      </c>
      <c r="K177" s="29">
        <f>'[2]Transmission-Energy'!N40</f>
        <v>0</v>
      </c>
      <c r="L177" s="29">
        <f>'[2]Transmission-Energy'!O40</f>
        <v>0</v>
      </c>
      <c r="M177" s="29">
        <f>'[2]Transmission-Energy'!P40</f>
        <v>0</v>
      </c>
      <c r="N177" s="29">
        <f>'[2]Transmission-Energy'!Q40</f>
        <v>0</v>
      </c>
      <c r="O177" s="29">
        <f>'[2]Transmission-Energy'!R40</f>
        <v>0</v>
      </c>
      <c r="P177" s="29">
        <f>'[2]Transmission-Energy'!S40</f>
        <v>0</v>
      </c>
      <c r="Q177" s="39">
        <f t="shared" si="41"/>
        <v>0</v>
      </c>
    </row>
    <row r="178" spans="1:17">
      <c r="A178" s="41">
        <f>ROW()</f>
        <v>178</v>
      </c>
      <c r="B178" s="29"/>
      <c r="C178" s="29" t="s">
        <v>42</v>
      </c>
      <c r="D178" s="27"/>
      <c r="E178" s="49">
        <f t="shared" si="40"/>
        <v>0</v>
      </c>
      <c r="F178" s="29">
        <f>'[2]Transmission-Energy'!I41</f>
        <v>0</v>
      </c>
      <c r="G178" s="29">
        <f>'[2]Transmission-Energy'!J41</f>
        <v>0</v>
      </c>
      <c r="H178" s="29">
        <f>'[2]Transmission-Energy'!K41</f>
        <v>0</v>
      </c>
      <c r="I178" s="29">
        <f>'[2]Transmission-Energy'!L41</f>
        <v>0</v>
      </c>
      <c r="J178" s="29">
        <f>'[2]Transmission-Energy'!M41</f>
        <v>0</v>
      </c>
      <c r="K178" s="29">
        <f>'[2]Transmission-Energy'!N41</f>
        <v>0</v>
      </c>
      <c r="L178" s="29">
        <f>'[2]Transmission-Energy'!O41</f>
        <v>0</v>
      </c>
      <c r="M178" s="29">
        <f>'[2]Transmission-Energy'!P41</f>
        <v>0</v>
      </c>
      <c r="N178" s="29">
        <f>'[2]Transmission-Energy'!Q41</f>
        <v>0</v>
      </c>
      <c r="O178" s="29">
        <f>'[2]Transmission-Energy'!R41</f>
        <v>0</v>
      </c>
      <c r="P178" s="29">
        <f>'[2]Transmission-Energy'!S41</f>
        <v>0</v>
      </c>
      <c r="Q178" s="39">
        <f t="shared" si="41"/>
        <v>0</v>
      </c>
    </row>
    <row r="179" spans="1:17">
      <c r="A179" s="41">
        <f>ROW()</f>
        <v>179</v>
      </c>
      <c r="B179" s="29"/>
      <c r="C179" s="29"/>
      <c r="D179" s="2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</row>
    <row r="180" spans="1:17">
      <c r="A180" s="41">
        <f>ROW()</f>
        <v>180</v>
      </c>
      <c r="B180" s="29"/>
      <c r="C180" s="29" t="s">
        <v>43</v>
      </c>
      <c r="D180" s="27"/>
      <c r="E180" s="55">
        <f t="shared" ref="E180:P180" si="42">SUM(E168:E178)</f>
        <v>751448216.76999009</v>
      </c>
      <c r="F180" s="55">
        <f t="shared" si="42"/>
        <v>227993873.40892267</v>
      </c>
      <c r="G180" s="55">
        <f t="shared" si="42"/>
        <v>208911574.2564117</v>
      </c>
      <c r="H180" s="55">
        <f t="shared" si="42"/>
        <v>66091638.059693858</v>
      </c>
      <c r="I180" s="55">
        <f t="shared" si="42"/>
        <v>2309406.8610358262</v>
      </c>
      <c r="J180" s="55">
        <f t="shared" si="42"/>
        <v>147850520.00587758</v>
      </c>
      <c r="K180" s="55">
        <f t="shared" si="42"/>
        <v>8703731.9694092199</v>
      </c>
      <c r="L180" s="55">
        <f t="shared" si="42"/>
        <v>248624.51442178644</v>
      </c>
      <c r="M180" s="55">
        <f t="shared" si="42"/>
        <v>495330.06144971197</v>
      </c>
      <c r="N180" s="55">
        <f t="shared" si="42"/>
        <v>46546755.296733171</v>
      </c>
      <c r="O180" s="55">
        <f t="shared" si="42"/>
        <v>19564630.591204777</v>
      </c>
      <c r="P180" s="55">
        <f t="shared" si="42"/>
        <v>22732131.744829796</v>
      </c>
      <c r="Q180" s="39">
        <f>ROUND(SUM(F180:P180)-E180,0)</f>
        <v>0</v>
      </c>
    </row>
    <row r="181" spans="1:17">
      <c r="A181" s="41">
        <f>ROW()</f>
        <v>181</v>
      </c>
      <c r="B181" s="29"/>
      <c r="C181" s="29"/>
      <c r="D181" s="27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</row>
    <row r="182" spans="1:17">
      <c r="A182" s="41">
        <f>ROW()</f>
        <v>182</v>
      </c>
      <c r="B182" s="29"/>
      <c r="C182" s="29" t="s">
        <v>44</v>
      </c>
      <c r="D182" s="27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</row>
    <row r="183" spans="1:17">
      <c r="A183" s="41">
        <f>ROW()</f>
        <v>183</v>
      </c>
      <c r="B183" s="29"/>
      <c r="C183" s="29" t="s">
        <v>45</v>
      </c>
      <c r="D183" s="27"/>
      <c r="E183" s="49">
        <f t="shared" ref="E183:E189" si="43">SUM(F183:P183)</f>
        <v>-204743295.67991883</v>
      </c>
      <c r="F183" s="29">
        <f>'[2]Transmission-Energy'!I46</f>
        <v>-71727894.039309695</v>
      </c>
      <c r="G183" s="29">
        <f>'[2]Transmission-Energy'!J46</f>
        <v>-57752493.777355224</v>
      </c>
      <c r="H183" s="29">
        <f>'[2]Transmission-Energy'!K46</f>
        <v>-16610367.712374961</v>
      </c>
      <c r="I183" s="29">
        <f>'[2]Transmission-Energy'!L46</f>
        <v>-254890.81701805454</v>
      </c>
      <c r="J183" s="29">
        <f>'[2]Transmission-Energy'!M46</f>
        <v>-35024699.993661359</v>
      </c>
      <c r="K183" s="29">
        <f>'[2]Transmission-Energy'!N46</f>
        <v>-2006055.4688578383</v>
      </c>
      <c r="L183" s="29">
        <f>'[2]Transmission-Energy'!O46</f>
        <v>-57084.829021563397</v>
      </c>
      <c r="M183" s="29">
        <f>'[2]Transmission-Energy'!P46</f>
        <v>-61173.138595851036</v>
      </c>
      <c r="N183" s="29">
        <f>'[2]Transmission-Energy'!Q46</f>
        <v>-12825292.620409021</v>
      </c>
      <c r="O183" s="29">
        <f>'[2]Transmission-Energy'!R46</f>
        <v>-4808178.0950711733</v>
      </c>
      <c r="P183" s="29">
        <f>'[2]Transmission-Energy'!S46</f>
        <v>-3615165.1882440932</v>
      </c>
      <c r="Q183" s="39">
        <f t="shared" ref="Q183:Q189" si="44">ROUND(SUM(F183:P183)-E183,0)</f>
        <v>0</v>
      </c>
    </row>
    <row r="184" spans="1:17">
      <c r="A184" s="41">
        <f>ROW()</f>
        <v>184</v>
      </c>
      <c r="B184" s="29"/>
      <c r="C184" s="29" t="s">
        <v>46</v>
      </c>
      <c r="D184" s="27"/>
      <c r="E184" s="49">
        <f t="shared" si="43"/>
        <v>-9765194.4631802812</v>
      </c>
      <c r="F184" s="29">
        <f>'[2]Transmission-Energy'!I47</f>
        <v>-3421464.432774289</v>
      </c>
      <c r="G184" s="29">
        <f>'[2]Transmission-Energy'!J47</f>
        <v>-2754523.6168117202</v>
      </c>
      <c r="H184" s="29">
        <f>'[2]Transmission-Energy'!K47</f>
        <v>-792164.3303123056</v>
      </c>
      <c r="I184" s="29">
        <f>'[2]Transmission-Energy'!L47</f>
        <v>-12140.369933579883</v>
      </c>
      <c r="J184" s="29">
        <f>'[2]Transmission-Energy'!M47</f>
        <v>-1670286.2763509681</v>
      </c>
      <c r="K184" s="29">
        <f>'[2]Transmission-Energy'!N47</f>
        <v>-95661.996484914402</v>
      </c>
      <c r="L184" s="29">
        <f>'[2]Transmission-Energy'!O47</f>
        <v>-2722.171156098831</v>
      </c>
      <c r="M184" s="29">
        <f>'[2]Transmission-Energy'!P47</f>
        <v>-2914.3695426829481</v>
      </c>
      <c r="N184" s="29">
        <f>'[2]Transmission-Energy'!Q47</f>
        <v>-611704.59750141902</v>
      </c>
      <c r="O184" s="29">
        <f>'[2]Transmission-Energy'!R47</f>
        <v>-229302.31611554962</v>
      </c>
      <c r="P184" s="29">
        <f>'[2]Transmission-Energy'!S47</f>
        <v>-172309.98619675342</v>
      </c>
      <c r="Q184" s="39">
        <f t="shared" si="44"/>
        <v>0</v>
      </c>
    </row>
    <row r="185" spans="1:17">
      <c r="A185" s="41">
        <f>ROW()</f>
        <v>185</v>
      </c>
      <c r="B185" s="29"/>
      <c r="C185" s="29" t="s">
        <v>47</v>
      </c>
      <c r="D185" s="27"/>
      <c r="E185" s="49">
        <f t="shared" si="43"/>
        <v>-123463172.85784887</v>
      </c>
      <c r="F185" s="29">
        <f>'[2]Transmission-Energy'!I48</f>
        <v>-43258244.433444709</v>
      </c>
      <c r="G185" s="29">
        <f>'[2]Transmission-Energy'!J48</f>
        <v>-34825981.171202824</v>
      </c>
      <c r="H185" s="29">
        <f>'[2]Transmission-Energy'!K48</f>
        <v>-10015488.661479343</v>
      </c>
      <c r="I185" s="29">
        <f>'[2]Transmission-Energy'!L48</f>
        <v>-153493.07304457558</v>
      </c>
      <c r="J185" s="29">
        <f>'[2]Transmission-Energy'!M48</f>
        <v>-21117667.499434315</v>
      </c>
      <c r="K185" s="29">
        <f>'[2]Transmission-Energy'!N48</f>
        <v>-1209473.3434304113</v>
      </c>
      <c r="L185" s="29">
        <f>'[2]Transmission-Energy'!O48</f>
        <v>-34416.942678756255</v>
      </c>
      <c r="M185" s="29">
        <f>'[2]Transmission-Energy'!P48</f>
        <v>-36846.944495208845</v>
      </c>
      <c r="N185" s="29">
        <f>'[2]Transmission-Energy'!Q48</f>
        <v>-7733900.9420367461</v>
      </c>
      <c r="O185" s="29">
        <f>'[2]Transmission-Energy'!R48</f>
        <v>-2899110.968577045</v>
      </c>
      <c r="P185" s="29">
        <f>'[2]Transmission-Energy'!S48</f>
        <v>-2178548.8780249348</v>
      </c>
      <c r="Q185" s="39">
        <f t="shared" si="44"/>
        <v>0</v>
      </c>
    </row>
    <row r="186" spans="1:17">
      <c r="A186" s="41">
        <f>ROW()</f>
        <v>186</v>
      </c>
      <c r="B186" s="29"/>
      <c r="C186" s="29" t="s">
        <v>48</v>
      </c>
      <c r="D186" s="27"/>
      <c r="E186" s="49">
        <f t="shared" si="43"/>
        <v>-8227.3808757434399</v>
      </c>
      <c r="F186" s="29">
        <f>'[2]Transmission-Energy'!I49</f>
        <v>-2882.6575998793101</v>
      </c>
      <c r="G186" s="29">
        <f>'[2]Transmission-Energy'!J49</f>
        <v>-2320.745573734031</v>
      </c>
      <c r="H186" s="29">
        <f>'[2]Transmission-Energy'!K49</f>
        <v>-667.41553857874476</v>
      </c>
      <c r="I186" s="29">
        <f>'[2]Transmission-Energy'!L49</f>
        <v>-10.228523587487198</v>
      </c>
      <c r="J186" s="29">
        <f>'[2]Transmission-Energy'!M49</f>
        <v>-1407.2462937787977</v>
      </c>
      <c r="K186" s="29">
        <f>'[2]Transmission-Energy'!N49</f>
        <v>-80.597295867040813</v>
      </c>
      <c r="L186" s="29">
        <f>'[2]Transmission-Energy'!O49</f>
        <v>-2.2934879276058249</v>
      </c>
      <c r="M186" s="29">
        <f>'[2]Transmission-Energy'!P49</f>
        <v>-2.4554192148242637</v>
      </c>
      <c r="N186" s="29">
        <f>'[2]Transmission-Energy'!Q49</f>
        <v>-515.37432041600459</v>
      </c>
      <c r="O186" s="29">
        <f>'[2]Transmission-Energy'!R49</f>
        <v>-193.19194194330905</v>
      </c>
      <c r="P186" s="29">
        <f>'[2]Transmission-Energy'!S49</f>
        <v>-145.17488081628645</v>
      </c>
      <c r="Q186" s="39">
        <f t="shared" si="44"/>
        <v>0</v>
      </c>
    </row>
    <row r="187" spans="1:17">
      <c r="A187" s="41">
        <f>ROW()</f>
        <v>187</v>
      </c>
      <c r="B187" s="29"/>
      <c r="C187" s="29" t="s">
        <v>49</v>
      </c>
      <c r="D187" s="27"/>
      <c r="E187" s="49">
        <f t="shared" si="43"/>
        <v>-3351815.3257496916</v>
      </c>
      <c r="F187" s="29">
        <f>'[2]Transmission-Energy'!I50</f>
        <v>-986966.17725770047</v>
      </c>
      <c r="G187" s="29">
        <f>'[2]Transmission-Energy'!J50</f>
        <v>-155075.59343232927</v>
      </c>
      <c r="H187" s="29">
        <f>'[2]Transmission-Energy'!K50</f>
        <v>-7284.6978838465993</v>
      </c>
      <c r="I187" s="29">
        <f>'[2]Transmission-Energy'!L50</f>
        <v>-14536.251781612798</v>
      </c>
      <c r="J187" s="29">
        <f>'[2]Transmission-Energy'!M50</f>
        <v>0</v>
      </c>
      <c r="K187" s="29">
        <f>'[2]Transmission-Energy'!N50</f>
        <v>-8235.7188465056315</v>
      </c>
      <c r="L187" s="29">
        <f>'[2]Transmission-Energy'!O50</f>
        <v>-12009.212684398384</v>
      </c>
      <c r="M187" s="29">
        <f>'[2]Transmission-Energy'!P50</f>
        <v>-17155.928339982449</v>
      </c>
      <c r="N187" s="29">
        <f>'[2]Transmission-Energy'!Q50</f>
        <v>-2150551.7455233159</v>
      </c>
      <c r="O187" s="29">
        <f>'[2]Transmission-Energy'!R50</f>
        <v>0</v>
      </c>
      <c r="P187" s="29">
        <f>'[2]Transmission-Energy'!S50</f>
        <v>0</v>
      </c>
      <c r="Q187" s="39">
        <f t="shared" si="44"/>
        <v>0</v>
      </c>
    </row>
    <row r="188" spans="1:17">
      <c r="A188" s="41">
        <f>ROW()</f>
        <v>188</v>
      </c>
      <c r="B188" s="29"/>
      <c r="C188" s="29" t="s">
        <v>50</v>
      </c>
      <c r="D188" s="27"/>
      <c r="E188" s="49">
        <f t="shared" si="43"/>
        <v>0</v>
      </c>
      <c r="F188" s="29">
        <f>'[2]Transmission-Energy'!I51</f>
        <v>0</v>
      </c>
      <c r="G188" s="29">
        <f>'[2]Transmission-Energy'!J51</f>
        <v>0</v>
      </c>
      <c r="H188" s="29">
        <f>'[2]Transmission-Energy'!K51</f>
        <v>0</v>
      </c>
      <c r="I188" s="29">
        <f>'[2]Transmission-Energy'!L51</f>
        <v>0</v>
      </c>
      <c r="J188" s="29">
        <f>'[2]Transmission-Energy'!M51</f>
        <v>0</v>
      </c>
      <c r="K188" s="29">
        <f>'[2]Transmission-Energy'!N51</f>
        <v>0</v>
      </c>
      <c r="L188" s="29">
        <f>'[2]Transmission-Energy'!O51</f>
        <v>0</v>
      </c>
      <c r="M188" s="29">
        <f>'[2]Transmission-Energy'!P51</f>
        <v>0</v>
      </c>
      <c r="N188" s="29">
        <f>'[2]Transmission-Energy'!Q51</f>
        <v>0</v>
      </c>
      <c r="O188" s="29">
        <f>'[2]Transmission-Energy'!R51</f>
        <v>0</v>
      </c>
      <c r="P188" s="29">
        <f>'[2]Transmission-Energy'!S51</f>
        <v>0</v>
      </c>
      <c r="Q188" s="39">
        <f t="shared" si="44"/>
        <v>0</v>
      </c>
    </row>
    <row r="189" spans="1:17">
      <c r="A189" s="41">
        <f>ROW()</f>
        <v>189</v>
      </c>
      <c r="B189" s="29"/>
      <c r="C189" s="29" t="s">
        <v>51</v>
      </c>
      <c r="D189" s="27"/>
      <c r="E189" s="49">
        <f t="shared" si="43"/>
        <v>-3032204.6113041686</v>
      </c>
      <c r="F189" s="29">
        <f>'[2]Transmission-Energy'!I52</f>
        <v>-1026586.0415729056</v>
      </c>
      <c r="G189" s="29">
        <f>'[2]Transmission-Energy'!J52</f>
        <v>-852878.44745473412</v>
      </c>
      <c r="H189" s="29">
        <f>'[2]Transmission-Energy'!K52</f>
        <v>-251535.87070118918</v>
      </c>
      <c r="I189" s="29">
        <f>'[2]Transmission-Energy'!L52</f>
        <v>-5204.164642574935</v>
      </c>
      <c r="J189" s="29">
        <f>'[2]Transmission-Energy'!M52</f>
        <v>-536650.95599085838</v>
      </c>
      <c r="K189" s="29">
        <f>'[2]Transmission-Energy'!N52</f>
        <v>-31127.906047088509</v>
      </c>
      <c r="L189" s="29">
        <f>'[2]Transmission-Energy'!O52</f>
        <v>-886.74390833454584</v>
      </c>
      <c r="M189" s="29">
        <f>'[2]Transmission-Energy'!P52</f>
        <v>-1187.6924757987265</v>
      </c>
      <c r="N189" s="29">
        <f>'[2]Transmission-Energy'!Q52</f>
        <v>-189558.79162052186</v>
      </c>
      <c r="O189" s="29">
        <f>'[2]Transmission-Energy'!R52</f>
        <v>-73174.362354719968</v>
      </c>
      <c r="P189" s="29">
        <f>'[2]Transmission-Energy'!S52</f>
        <v>-63413.634535443183</v>
      </c>
      <c r="Q189" s="39">
        <f t="shared" si="44"/>
        <v>0</v>
      </c>
    </row>
    <row r="190" spans="1:17">
      <c r="A190" s="41">
        <f>ROW()</f>
        <v>190</v>
      </c>
      <c r="B190" s="29"/>
      <c r="C190" s="29"/>
      <c r="D190" s="27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</row>
    <row r="191" spans="1:17">
      <c r="A191" s="41">
        <f>ROW()</f>
        <v>191</v>
      </c>
      <c r="B191" s="29"/>
      <c r="C191" s="29" t="s">
        <v>52</v>
      </c>
      <c r="D191" s="27"/>
      <c r="E191" s="55">
        <f t="shared" ref="E191:P191" si="45">SUM(E183:E189)</f>
        <v>-344363910.31887758</v>
      </c>
      <c r="F191" s="55">
        <f t="shared" si="45"/>
        <v>-120424037.78195918</v>
      </c>
      <c r="G191" s="55">
        <f t="shared" si="45"/>
        <v>-96343273.351830557</v>
      </c>
      <c r="H191" s="55">
        <f t="shared" si="45"/>
        <v>-27677508.688290227</v>
      </c>
      <c r="I191" s="55">
        <f t="shared" si="45"/>
        <v>-440274.90494398517</v>
      </c>
      <c r="J191" s="55">
        <f t="shared" si="45"/>
        <v>-58350711.971731275</v>
      </c>
      <c r="K191" s="55">
        <f t="shared" si="45"/>
        <v>-3350635.0309626246</v>
      </c>
      <c r="L191" s="55">
        <f t="shared" si="45"/>
        <v>-107122.19293707903</v>
      </c>
      <c r="M191" s="55">
        <f t="shared" si="45"/>
        <v>-119280.52886873882</v>
      </c>
      <c r="N191" s="55">
        <f t="shared" si="45"/>
        <v>-23511524.071411442</v>
      </c>
      <c r="O191" s="55">
        <f t="shared" si="45"/>
        <v>-8009958.9340604311</v>
      </c>
      <c r="P191" s="55">
        <f t="shared" si="45"/>
        <v>-6029582.8618820412</v>
      </c>
      <c r="Q191" s="39">
        <f>ROUND(SUM(F191:P191)-E191,0)</f>
        <v>0</v>
      </c>
    </row>
    <row r="192" spans="1:17">
      <c r="A192" s="41">
        <f>ROW()</f>
        <v>192</v>
      </c>
      <c r="B192" s="29"/>
      <c r="C192" s="29"/>
      <c r="D192" s="27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</row>
    <row r="193" spans="1:17" ht="13.5" thickBot="1">
      <c r="A193" s="41">
        <f>ROW()</f>
        <v>193</v>
      </c>
      <c r="B193" s="29"/>
      <c r="C193" s="29" t="s">
        <v>53</v>
      </c>
      <c r="D193" s="27"/>
      <c r="E193" s="56">
        <f t="shared" ref="E193:P193" si="46">E180+E191</f>
        <v>407084306.45111251</v>
      </c>
      <c r="F193" s="56">
        <f t="shared" si="46"/>
        <v>107569835.6269635</v>
      </c>
      <c r="G193" s="56">
        <f t="shared" si="46"/>
        <v>112568300.90458114</v>
      </c>
      <c r="H193" s="56">
        <f t="shared" si="46"/>
        <v>38414129.371403635</v>
      </c>
      <c r="I193" s="56">
        <f t="shared" si="46"/>
        <v>1869131.956091841</v>
      </c>
      <c r="J193" s="56">
        <f t="shared" si="46"/>
        <v>89499808.034146309</v>
      </c>
      <c r="K193" s="56">
        <f t="shared" si="46"/>
        <v>5353096.9384465953</v>
      </c>
      <c r="L193" s="56">
        <f t="shared" si="46"/>
        <v>141502.32148470741</v>
      </c>
      <c r="M193" s="56">
        <f t="shared" si="46"/>
        <v>376049.53258097311</v>
      </c>
      <c r="N193" s="56">
        <f t="shared" si="46"/>
        <v>23035231.225321729</v>
      </c>
      <c r="O193" s="56">
        <f t="shared" si="46"/>
        <v>11554671.657144345</v>
      </c>
      <c r="P193" s="56">
        <f t="shared" si="46"/>
        <v>16702548.882947754</v>
      </c>
      <c r="Q193" s="39">
        <f>ROUND(SUM(F193:P193)-E193,0)</f>
        <v>0</v>
      </c>
    </row>
    <row r="194" spans="1:17" ht="13.5" thickTop="1">
      <c r="A194" s="41">
        <f>ROW()</f>
        <v>194</v>
      </c>
      <c r="B194" s="29"/>
      <c r="C194" s="29"/>
      <c r="D194" s="27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</row>
    <row r="195" spans="1:17">
      <c r="A195" s="41">
        <f>ROW()</f>
        <v>195</v>
      </c>
      <c r="B195" s="29"/>
      <c r="C195" s="2" t="s">
        <v>54</v>
      </c>
      <c r="D195" s="27"/>
      <c r="E195" s="57"/>
      <c r="F195" s="57">
        <f>'Class Summary'!F59</f>
        <v>7.6015798832219761E-2</v>
      </c>
      <c r="G195" s="57">
        <f>'Class Summary'!G59</f>
        <v>8.1357658861471338E-2</v>
      </c>
      <c r="H195" s="57">
        <f>'Class Summary'!H59</f>
        <v>7.5503721093354334E-2</v>
      </c>
      <c r="I195" s="57">
        <f>'Class Summary'!I59</f>
        <v>0.12615675608022511</v>
      </c>
      <c r="J195" s="57">
        <f>'Class Summary'!J59</f>
        <v>5.312851766068221E-2</v>
      </c>
      <c r="K195" s="57">
        <f>'Class Summary'!K59</f>
        <v>5.783165112271052E-2</v>
      </c>
      <c r="L195" s="57">
        <f>'Class Summary'!L59</f>
        <v>0.10413475800232953</v>
      </c>
      <c r="M195" s="57">
        <f>'Class Summary'!M59</f>
        <v>0.25084692860740482</v>
      </c>
      <c r="N195" s="57">
        <f>'Class Summary'!N59</f>
        <v>0.10307275230157699</v>
      </c>
      <c r="O195" s="57">
        <f>'Class Summary'!O59</f>
        <v>3.3969973394874231E-2</v>
      </c>
      <c r="P195" s="57">
        <f>'Class Summary'!P59</f>
        <v>6.6593049961588935E-2</v>
      </c>
    </row>
    <row r="196" spans="1:17">
      <c r="A196" s="41">
        <f>ROW()</f>
        <v>196</v>
      </c>
      <c r="B196" s="29"/>
    </row>
    <row r="197" spans="1:17">
      <c r="A197" s="41">
        <f>ROW()</f>
        <v>197</v>
      </c>
      <c r="B197" s="29"/>
      <c r="C197" s="29" t="s">
        <v>68</v>
      </c>
      <c r="D197" s="27">
        <f>'[2]P+T+D+R+M'!$H$59</f>
        <v>7.5495210698072954E-2</v>
      </c>
      <c r="E197" s="29">
        <f t="shared" ref="E197:P197" si="47">$D$197*E193</f>
        <v>30732915.487405639</v>
      </c>
      <c r="F197" s="29">
        <f t="shared" si="47"/>
        <v>8121007.4054146837</v>
      </c>
      <c r="G197" s="29">
        <f t="shared" si="47"/>
        <v>8498367.5947154295</v>
      </c>
      <c r="H197" s="29">
        <f t="shared" si="47"/>
        <v>2900082.7906771502</v>
      </c>
      <c r="I197" s="29">
        <f t="shared" si="47"/>
        <v>141110.51084765478</v>
      </c>
      <c r="J197" s="29">
        <f t="shared" si="47"/>
        <v>6756806.8649749579</v>
      </c>
      <c r="K197" s="29">
        <f t="shared" si="47"/>
        <v>404133.18125523499</v>
      </c>
      <c r="L197" s="29">
        <f t="shared" si="47"/>
        <v>10682.747574754441</v>
      </c>
      <c r="M197" s="29">
        <f t="shared" si="47"/>
        <v>28389.938695112414</v>
      </c>
      <c r="N197" s="29">
        <f t="shared" si="47"/>
        <v>1739049.634834493</v>
      </c>
      <c r="O197" s="29">
        <f t="shared" si="47"/>
        <v>872322.37130316417</v>
      </c>
      <c r="P197" s="29">
        <f t="shared" si="47"/>
        <v>1260962.4471130038</v>
      </c>
      <c r="Q197" s="39">
        <f>ROUND(SUM(F197:P197)-E197,0)</f>
        <v>0</v>
      </c>
    </row>
    <row r="198" spans="1:17">
      <c r="A198" s="41">
        <f>ROW()</f>
        <v>198</v>
      </c>
      <c r="B198" s="29"/>
      <c r="C198" s="29" t="s">
        <v>29</v>
      </c>
      <c r="D198" s="27"/>
      <c r="E198" s="30">
        <f>SUM(F198:P198)</f>
        <v>37185540.23432111</v>
      </c>
      <c r="F198" s="30">
        <f>F164+((F197-(F193*F195))*(1/[2]Inputs!$H$21))-(F197-(F193*F195))</f>
        <v>11802312.346408609</v>
      </c>
      <c r="G198" s="30">
        <f>G164+((G197-(G193*G195))*(1/[2]Inputs!$H$21))-(G197-(G193*G195))</f>
        <v>10371192.348263323</v>
      </c>
      <c r="H198" s="30">
        <f>H164+((H197-(H193*H195))*(1/[2]Inputs!$H$21))-(H197-(H193*H195))</f>
        <v>3204889.0855846489</v>
      </c>
      <c r="I198" s="30">
        <f>I164+((I197-(I193*I195))*(1/[2]Inputs!$H$21))-(I197-(I193*I195))</f>
        <v>101755.62174113849</v>
      </c>
      <c r="J198" s="30">
        <f>J164+((J197-(J193*J195))*(1/[2]Inputs!$H$21))-(J197-(J193*J195))</f>
        <v>6990810.8225482879</v>
      </c>
      <c r="K198" s="30">
        <f>K164+((K197-(K193*K195))*(1/[2]Inputs!$H$21))-(K197-(K193*K195))</f>
        <v>418701.94612773065</v>
      </c>
      <c r="L198" s="30">
        <f>L164+((L197-(L193*L195))*(1/[2]Inputs!$H$21))-(L197-(L193*L195))</f>
        <v>11962.270300998753</v>
      </c>
      <c r="M198" s="30">
        <f>M164+((M197-(M193*M195))*(1/[2]Inputs!$H$21))-(M197-(M193*M195))</f>
        <v>20905.421457162447</v>
      </c>
      <c r="N198" s="30">
        <f>N164+((N197-(N193*N195))*(1/[2]Inputs!$H$21))-(N197-(N193*N195))</f>
        <v>2315183.4115445586</v>
      </c>
      <c r="O198" s="30">
        <f>O164+((O197-(O193*O195))*(1/[2]Inputs!$H$21))-(O197-(O193*O195))</f>
        <v>938883.85611267737</v>
      </c>
      <c r="P198" s="30">
        <f>P164+((P197-(P193*P195))*(1/[2]Inputs!$H$21))-(P197-(P193*P195))</f>
        <v>1008943.1042319792</v>
      </c>
      <c r="Q198" s="39">
        <f>ROUND(SUM(F198:P198)-E198,0)</f>
        <v>0</v>
      </c>
    </row>
    <row r="199" spans="1:17">
      <c r="A199" s="41">
        <f>ROW()</f>
        <v>199</v>
      </c>
      <c r="B199" s="29"/>
      <c r="C199" s="29" t="s">
        <v>56</v>
      </c>
      <c r="D199" s="27"/>
      <c r="E199" s="31">
        <f>'[2]Transmission-Energy'!H97</f>
        <v>-22008937.673605278</v>
      </c>
      <c r="F199" s="31">
        <f>'[2]Transmission-Energy'!I97</f>
        <v>-6849866.8830924667</v>
      </c>
      <c r="G199" s="31">
        <f>'[2]Transmission-Energy'!J97</f>
        <v>-6171788.6280920217</v>
      </c>
      <c r="H199" s="31">
        <f>'[2]Transmission-Energy'!K97</f>
        <v>-1923626.0680778003</v>
      </c>
      <c r="I199" s="31">
        <f>'[2]Transmission-Energy'!L97</f>
        <v>-63260.612406583758</v>
      </c>
      <c r="J199" s="31">
        <f>'[2]Transmission-Energy'!M97</f>
        <v>-4168718.6359559423</v>
      </c>
      <c r="K199" s="31">
        <f>'[2]Transmission-Energy'!N97</f>
        <v>-249376.28751622178</v>
      </c>
      <c r="L199" s="31">
        <f>'[2]Transmission-Energy'!O97</f>
        <v>-7172.183516943519</v>
      </c>
      <c r="M199" s="31">
        <f>'[2]Transmission-Energy'!P97</f>
        <v>-13813.370480625654</v>
      </c>
      <c r="N199" s="31">
        <f>'[2]Transmission-Energy'!Q97</f>
        <v>-1375284.3426492903</v>
      </c>
      <c r="O199" s="31">
        <f>'[2]Transmission-Energy'!R97</f>
        <v>-556433.80858762946</v>
      </c>
      <c r="P199" s="31">
        <f>'[2]Transmission-Energy'!S97</f>
        <v>-629596.85322989232</v>
      </c>
      <c r="Q199" s="39">
        <f>ROUND(SUM(F199:P199)-E199,0)</f>
        <v>0</v>
      </c>
    </row>
    <row r="200" spans="1:17">
      <c r="A200" s="41">
        <f>ROW()</f>
        <v>200</v>
      </c>
    </row>
    <row r="201" spans="1:17">
      <c r="A201" s="41">
        <f>ROW()</f>
        <v>201</v>
      </c>
      <c r="B201" s="29"/>
      <c r="C201" s="29" t="s">
        <v>57</v>
      </c>
      <c r="D201" s="27"/>
      <c r="E201" s="30">
        <f t="shared" ref="E201:P201" si="48">SUM(E197:E199)</f>
        <v>45909518.048121467</v>
      </c>
      <c r="F201" s="30">
        <f t="shared" si="48"/>
        <v>13073452.868730824</v>
      </c>
      <c r="G201" s="30">
        <f t="shared" si="48"/>
        <v>12697771.314886734</v>
      </c>
      <c r="H201" s="30">
        <f t="shared" si="48"/>
        <v>4181345.8081839983</v>
      </c>
      <c r="I201" s="30">
        <f t="shared" si="48"/>
        <v>179605.5201822095</v>
      </c>
      <c r="J201" s="30">
        <f t="shared" si="48"/>
        <v>9578899.051567303</v>
      </c>
      <c r="K201" s="30">
        <f t="shared" si="48"/>
        <v>573458.83986674389</v>
      </c>
      <c r="L201" s="30">
        <f t="shared" si="48"/>
        <v>15472.834358809676</v>
      </c>
      <c r="M201" s="30">
        <f t="shared" si="48"/>
        <v>35481.989671649208</v>
      </c>
      <c r="N201" s="30">
        <f t="shared" si="48"/>
        <v>2678948.7037297613</v>
      </c>
      <c r="O201" s="30">
        <f t="shared" si="48"/>
        <v>1254772.4188282122</v>
      </c>
      <c r="P201" s="30">
        <f t="shared" si="48"/>
        <v>1640308.6981150908</v>
      </c>
      <c r="Q201" s="39">
        <f>ROUND(SUM(F201:P201)-E201,0)</f>
        <v>0</v>
      </c>
    </row>
    <row r="202" spans="1:17">
      <c r="A202" s="41">
        <f>ROW()</f>
        <v>202</v>
      </c>
      <c r="Q202" s="39">
        <f>ROUND(SUM(F202:P202)-E202,0)</f>
        <v>0</v>
      </c>
    </row>
    <row r="203" spans="1:17">
      <c r="A203" s="41">
        <f>ROW()</f>
        <v>203</v>
      </c>
    </row>
    <row r="204" spans="1:17">
      <c r="A204" s="41">
        <f>ROW()</f>
        <v>204</v>
      </c>
      <c r="C204" s="29" t="s">
        <v>62</v>
      </c>
      <c r="D204" s="27">
        <f>[2]Inputs!L6</f>
        <v>7.5495210698076215E-2</v>
      </c>
      <c r="E204" s="29">
        <f t="shared" ref="E204:P204" si="49">$D204*E193</f>
        <v>30732915.487406965</v>
      </c>
      <c r="F204" s="29">
        <f t="shared" si="49"/>
        <v>8121007.4054150349</v>
      </c>
      <c r="G204" s="29">
        <f t="shared" si="49"/>
        <v>8498367.5947157964</v>
      </c>
      <c r="H204" s="29">
        <f t="shared" si="49"/>
        <v>2900082.7906772755</v>
      </c>
      <c r="I204" s="29">
        <f t="shared" si="49"/>
        <v>141110.51084766089</v>
      </c>
      <c r="J204" s="29">
        <f t="shared" si="49"/>
        <v>6756806.8649752503</v>
      </c>
      <c r="K204" s="29">
        <f t="shared" si="49"/>
        <v>404133.18125525245</v>
      </c>
      <c r="L204" s="29">
        <f t="shared" si="49"/>
        <v>10682.747574754903</v>
      </c>
      <c r="M204" s="29">
        <f t="shared" si="49"/>
        <v>28389.93869511364</v>
      </c>
      <c r="N204" s="29">
        <f t="shared" si="49"/>
        <v>1739049.6348345682</v>
      </c>
      <c r="O204" s="29">
        <f t="shared" si="49"/>
        <v>872322.37130320177</v>
      </c>
      <c r="P204" s="29">
        <f t="shared" si="49"/>
        <v>1260962.4471130583</v>
      </c>
      <c r="Q204" s="39">
        <f>ROUND(SUM(F204:P204)-E204,0)</f>
        <v>0</v>
      </c>
    </row>
    <row r="205" spans="1:17">
      <c r="A205" s="41">
        <f>ROW()</f>
        <v>205</v>
      </c>
      <c r="C205" s="29" t="s">
        <v>69</v>
      </c>
      <c r="D205" s="27"/>
      <c r="E205" s="30">
        <f>SUM(F205:P205)</f>
        <v>37185540.23432155</v>
      </c>
      <c r="F205" s="30">
        <f>F198+((F204-F197)*(1/[2]Inputs!$H$21))-(F204-F197)</f>
        <v>11802312.346408725</v>
      </c>
      <c r="G205" s="30">
        <f>G198+((G204-G197)*(1/[2]Inputs!$H$21))-(G204-G197)</f>
        <v>10371192.348263444</v>
      </c>
      <c r="H205" s="30">
        <f>H198+((H204-H197)*(1/[2]Inputs!$H$21))-(H204-H197)</f>
        <v>3204889.0855846903</v>
      </c>
      <c r="I205" s="30">
        <f>I198+((I204-I197)*(1/[2]Inputs!$H$21))-(I204-I197)</f>
        <v>101755.62174114052</v>
      </c>
      <c r="J205" s="30">
        <f>J198+((J204-J197)*(1/[2]Inputs!$H$21))-(J204-J197)</f>
        <v>6990810.8225483848</v>
      </c>
      <c r="K205" s="30">
        <f>K198+((K204-K197)*(1/[2]Inputs!$H$21))-(K204-K197)</f>
        <v>418701.94612773648</v>
      </c>
      <c r="L205" s="30">
        <f>L198+((L204-L197)*(1/[2]Inputs!$H$21))-(L204-L197)</f>
        <v>11962.270300998905</v>
      </c>
      <c r="M205" s="30">
        <f>M198+((M204-M197)*(1/[2]Inputs!$H$21))-(M204-M197)</f>
        <v>20905.421457162854</v>
      </c>
      <c r="N205" s="30">
        <f>N198+((N204-N197)*(1/[2]Inputs!$H$21))-(N204-N197)</f>
        <v>2315183.4115445837</v>
      </c>
      <c r="O205" s="30">
        <f>O198+((O204-O197)*(1/[2]Inputs!$H$21))-(O204-O197)</f>
        <v>938883.85611268983</v>
      </c>
      <c r="P205" s="30">
        <f>P198+((P204-P197)*(1/[2]Inputs!$H$21))-(P204-P197)</f>
        <v>1008943.1042319974</v>
      </c>
      <c r="Q205" s="39">
        <f>ROUND(SUM(F205:P205)-E205,0)</f>
        <v>0</v>
      </c>
    </row>
    <row r="206" spans="1:17">
      <c r="A206" s="41">
        <f>ROW()</f>
        <v>206</v>
      </c>
      <c r="C206" s="29" t="s">
        <v>56</v>
      </c>
      <c r="D206" s="27"/>
      <c r="E206" s="31">
        <f t="shared" ref="E206:P206" si="50">E199</f>
        <v>-22008937.673605278</v>
      </c>
      <c r="F206" s="31">
        <f t="shared" si="50"/>
        <v>-6849866.8830924667</v>
      </c>
      <c r="G206" s="31">
        <f t="shared" si="50"/>
        <v>-6171788.6280920217</v>
      </c>
      <c r="H206" s="31">
        <f t="shared" si="50"/>
        <v>-1923626.0680778003</v>
      </c>
      <c r="I206" s="31">
        <f t="shared" si="50"/>
        <v>-63260.612406583758</v>
      </c>
      <c r="J206" s="31">
        <f t="shared" si="50"/>
        <v>-4168718.6359559423</v>
      </c>
      <c r="K206" s="31">
        <f t="shared" si="50"/>
        <v>-249376.28751622178</v>
      </c>
      <c r="L206" s="31">
        <f t="shared" si="50"/>
        <v>-7172.183516943519</v>
      </c>
      <c r="M206" s="31">
        <f t="shared" si="50"/>
        <v>-13813.370480625654</v>
      </c>
      <c r="N206" s="31">
        <f t="shared" si="50"/>
        <v>-1375284.3426492903</v>
      </c>
      <c r="O206" s="31">
        <f t="shared" si="50"/>
        <v>-556433.80858762946</v>
      </c>
      <c r="P206" s="31">
        <f t="shared" si="50"/>
        <v>-629596.85322989232</v>
      </c>
      <c r="Q206" s="39">
        <f>ROUND(SUM(F206:P206)-E206,0)</f>
        <v>0</v>
      </c>
    </row>
    <row r="207" spans="1:17">
      <c r="A207" s="41">
        <f>ROW()</f>
        <v>207</v>
      </c>
    </row>
    <row r="208" spans="1:17">
      <c r="A208" s="41">
        <f>ROW()</f>
        <v>208</v>
      </c>
      <c r="C208" s="29" t="s">
        <v>64</v>
      </c>
      <c r="D208" s="27"/>
      <c r="E208" s="30">
        <f t="shared" ref="E208:P208" si="51">SUM(E204:E206)</f>
        <v>45909518.04812324</v>
      </c>
      <c r="F208" s="30">
        <f t="shared" si="51"/>
        <v>13073452.868731294</v>
      </c>
      <c r="G208" s="30">
        <f t="shared" si="51"/>
        <v>12697771.314887218</v>
      </c>
      <c r="H208" s="30">
        <f t="shared" si="51"/>
        <v>4181345.808184166</v>
      </c>
      <c r="I208" s="30">
        <f t="shared" si="51"/>
        <v>179605.52018221765</v>
      </c>
      <c r="J208" s="30">
        <f t="shared" si="51"/>
        <v>9578899.0515676923</v>
      </c>
      <c r="K208" s="30">
        <f t="shared" si="51"/>
        <v>573458.83986676717</v>
      </c>
      <c r="L208" s="30">
        <f t="shared" si="51"/>
        <v>15472.834358810291</v>
      </c>
      <c r="M208" s="30">
        <f t="shared" si="51"/>
        <v>35481.989671650837</v>
      </c>
      <c r="N208" s="30">
        <f t="shared" si="51"/>
        <v>2678948.7037298614</v>
      </c>
      <c r="O208" s="30">
        <f t="shared" si="51"/>
        <v>1254772.418828262</v>
      </c>
      <c r="P208" s="30">
        <f t="shared" si="51"/>
        <v>1640308.6981151635</v>
      </c>
      <c r="Q208" s="39">
        <f>ROUND(SUM(F208:P208)-E208,0)</f>
        <v>0</v>
      </c>
    </row>
  </sheetData>
  <pageMargins left="0.7" right="0.7" top="0.75" bottom="0.75" header="0.3" footer="0.3"/>
  <pageSetup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9"/>
  <sheetViews>
    <sheetView view="pageBreakPreview" zoomScale="60" zoomScaleNormal="85" workbookViewId="0">
      <selection sqref="A1:P1048576"/>
    </sheetView>
  </sheetViews>
  <sheetFormatPr defaultRowHeight="12.75"/>
  <cols>
    <col min="1" max="1" width="8.28515625" style="39" bestFit="1" customWidth="1"/>
    <col min="2" max="2" width="3" style="39" customWidth="1"/>
    <col min="3" max="3" width="44.7109375" style="39" bestFit="1" customWidth="1"/>
    <col min="4" max="4" width="7.7109375" style="40" bestFit="1" customWidth="1"/>
    <col min="5" max="5" width="20.42578125" style="39" bestFit="1" customWidth="1"/>
    <col min="6" max="6" width="19.85546875" style="39" bestFit="1" customWidth="1"/>
    <col min="7" max="7" width="19.140625" style="39" bestFit="1" customWidth="1"/>
    <col min="8" max="8" width="17.7109375" style="39" bestFit="1" customWidth="1"/>
    <col min="9" max="9" width="17.28515625" style="39" bestFit="1" customWidth="1"/>
    <col min="10" max="10" width="15.85546875" style="39" bestFit="1" customWidth="1"/>
    <col min="11" max="11" width="17.28515625" style="39" bestFit="1" customWidth="1"/>
    <col min="12" max="12" width="14.42578125" style="39" bestFit="1" customWidth="1"/>
    <col min="13" max="13" width="13.7109375" style="39" bestFit="1" customWidth="1"/>
    <col min="14" max="14" width="18.28515625" style="39" bestFit="1" customWidth="1"/>
    <col min="15" max="16" width="13.7109375" style="39" bestFit="1" customWidth="1"/>
    <col min="17" max="17" width="14.5703125" style="39" bestFit="1" customWidth="1"/>
    <col min="18" max="18" width="11.7109375" style="39" customWidth="1"/>
    <col min="19" max="19" width="9.7109375" style="39" customWidth="1"/>
    <col min="20" max="20" width="11.7109375" style="39" customWidth="1"/>
    <col min="21" max="21" width="9.7109375" style="39" customWidth="1"/>
    <col min="22" max="22" width="10.7109375" style="39" customWidth="1"/>
    <col min="23" max="23" width="9.7109375" style="39" customWidth="1"/>
    <col min="24" max="24" width="8.140625" style="39" customWidth="1"/>
    <col min="25" max="25" width="7.140625" style="39" customWidth="1"/>
    <col min="26" max="26" width="9.7109375" style="39" customWidth="1"/>
    <col min="27" max="27" width="8.140625" style="39" customWidth="1"/>
    <col min="28" max="28" width="10.7109375" style="39" customWidth="1"/>
    <col min="29" max="29" width="8.140625" style="39" customWidth="1"/>
    <col min="30" max="31" width="9.7109375" style="39" customWidth="1"/>
    <col min="32" max="16384" width="9.140625" style="39"/>
  </cols>
  <sheetData>
    <row r="1" spans="1:32" ht="12.75" customHeight="1">
      <c r="C1" s="29" t="s">
        <v>76</v>
      </c>
    </row>
    <row r="2" spans="1:32" ht="12.75" customHeight="1">
      <c r="A2" s="41"/>
      <c r="B2" s="42"/>
      <c r="C2" s="42" t="str">
        <f>[2]Inputs!$C$4</f>
        <v>Rocky Mountain Power</v>
      </c>
      <c r="D2" s="43"/>
      <c r="E2" s="44"/>
      <c r="F2" s="42"/>
      <c r="G2" s="44"/>
      <c r="H2" s="44"/>
      <c r="I2" s="44"/>
      <c r="J2" s="42"/>
      <c r="K2" s="42"/>
      <c r="L2" s="42"/>
      <c r="M2" s="42"/>
      <c r="N2" s="42"/>
      <c r="O2" s="44"/>
      <c r="P2" s="44"/>
    </row>
    <row r="3" spans="1:32" ht="12.75" customHeight="1">
      <c r="A3" s="41"/>
      <c r="B3" s="42"/>
      <c r="C3" s="44" t="s">
        <v>77</v>
      </c>
      <c r="D3" s="43"/>
      <c r="E3" s="44"/>
      <c r="F3" s="42"/>
      <c r="G3" s="44"/>
      <c r="H3" s="42"/>
      <c r="I3" s="42"/>
      <c r="J3" s="42"/>
      <c r="K3" s="42"/>
      <c r="L3" s="42"/>
      <c r="M3" s="42"/>
      <c r="N3" s="42"/>
      <c r="O3" s="44"/>
      <c r="P3" s="44"/>
    </row>
    <row r="4" spans="1:32" ht="12.75" customHeight="1">
      <c r="A4" s="41"/>
      <c r="B4" s="42"/>
      <c r="C4" s="42" t="str">
        <f>[2]Inputs!$C$5</f>
        <v>State of Utah</v>
      </c>
      <c r="D4" s="43"/>
      <c r="E4" s="44"/>
      <c r="F4" s="42"/>
      <c r="G4" s="44"/>
      <c r="H4" s="42"/>
      <c r="I4" s="42"/>
      <c r="J4" s="42"/>
      <c r="K4" s="42"/>
      <c r="L4" s="42"/>
      <c r="M4" s="42"/>
      <c r="N4" s="42"/>
      <c r="O4" s="44"/>
      <c r="P4" s="44"/>
    </row>
    <row r="5" spans="1:32" ht="12.75" customHeight="1">
      <c r="A5" s="41"/>
      <c r="B5" s="42"/>
      <c r="C5" s="42" t="str">
        <f>[2]Inputs!$C$7</f>
        <v>2017 Protocol (Non Wgt)</v>
      </c>
      <c r="D5" s="43"/>
      <c r="E5" s="44"/>
      <c r="F5" s="42"/>
      <c r="G5" s="44"/>
      <c r="H5" s="42"/>
      <c r="I5" s="42"/>
      <c r="J5" s="42"/>
      <c r="K5" s="42"/>
      <c r="L5" s="42"/>
      <c r="M5" s="42"/>
      <c r="N5" s="42"/>
      <c r="O5" s="42"/>
      <c r="P5" s="42"/>
    </row>
    <row r="6" spans="1:32" ht="12.75" customHeight="1">
      <c r="A6" s="41"/>
      <c r="B6" s="45"/>
      <c r="C6" s="42" t="str">
        <f>[2]Inputs!C6</f>
        <v>12 Months Ended Dec 2018</v>
      </c>
      <c r="D6" s="43"/>
      <c r="E6" s="44"/>
      <c r="F6" s="42"/>
      <c r="G6" s="44"/>
      <c r="H6" s="42"/>
      <c r="I6" s="42"/>
      <c r="J6" s="42"/>
      <c r="K6" s="42"/>
      <c r="L6" s="42"/>
      <c r="M6" s="42"/>
      <c r="N6" s="42"/>
      <c r="O6" s="42"/>
      <c r="P6" s="42"/>
    </row>
    <row r="7" spans="1:32" ht="12.75" customHeight="1">
      <c r="A7" s="41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32" ht="12.75" customHeight="1">
      <c r="A8" s="4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32" ht="12.75" customHeight="1">
      <c r="A9" s="41"/>
      <c r="B9" s="29"/>
      <c r="C9" s="47" t="s">
        <v>2</v>
      </c>
      <c r="D9" s="48" t="s">
        <v>3</v>
      </c>
      <c r="E9" s="47" t="s">
        <v>4</v>
      </c>
      <c r="F9" s="47" t="s">
        <v>5</v>
      </c>
      <c r="G9" s="47" t="s">
        <v>6</v>
      </c>
      <c r="H9" s="47" t="s">
        <v>7</v>
      </c>
      <c r="I9" s="47" t="s">
        <v>8</v>
      </c>
      <c r="J9" s="47" t="s">
        <v>9</v>
      </c>
      <c r="K9" s="47" t="s">
        <v>10</v>
      </c>
      <c r="L9" s="47" t="s">
        <v>11</v>
      </c>
      <c r="M9" s="47" t="s">
        <v>12</v>
      </c>
      <c r="N9" s="47" t="s">
        <v>13</v>
      </c>
      <c r="O9" s="47" t="s">
        <v>14</v>
      </c>
      <c r="P9" s="47" t="s">
        <v>15</v>
      </c>
      <c r="Q9" s="47"/>
    </row>
    <row r="10" spans="1:32" ht="12.75" customHeight="1">
      <c r="A10" s="41"/>
      <c r="B10" s="29"/>
      <c r="C10" s="29"/>
      <c r="D10" s="27"/>
      <c r="E10" s="47"/>
      <c r="F10" s="49"/>
      <c r="G10" s="41"/>
      <c r="H10" s="41"/>
      <c r="I10" s="41"/>
      <c r="J10" s="41"/>
      <c r="K10" s="49"/>
      <c r="L10" s="41"/>
      <c r="M10" s="41"/>
      <c r="N10" s="41"/>
      <c r="O10" s="46"/>
      <c r="P10" s="46"/>
      <c r="Q10" s="50" t="s">
        <v>16</v>
      </c>
    </row>
    <row r="11" spans="1:32" ht="38.25">
      <c r="A11" s="41"/>
      <c r="B11" s="51"/>
      <c r="C11" s="52" t="s">
        <v>17</v>
      </c>
      <c r="D11" s="53"/>
      <c r="E11" s="17" t="str">
        <f>'[2]P+T+D+R+M'!H$10</f>
        <v>Utah
Jurisdiction
Normalized</v>
      </c>
      <c r="F11" s="17" t="str">
        <f>'[2]P+T+D+R+M'!I$10</f>
        <v>Residential
Sch 1</v>
      </c>
      <c r="G11" s="17" t="str">
        <f>'[2]P+T+D+R+M'!J$10</f>
        <v>General
Large Dist.
Sch 6</v>
      </c>
      <c r="H11" s="17" t="str">
        <f>'[2]P+T+D+R+M'!K$10</f>
        <v>General
+1 MW
Sch 8</v>
      </c>
      <c r="I11" s="17" t="str">
        <f>'[2]P+T+D+R+M'!L$10</f>
        <v>Street &amp; Area
Lighting
Sch. 7,11,12</v>
      </c>
      <c r="J11" s="17" t="str">
        <f>'[2]P+T+D+R+M'!M$10</f>
        <v>General
Trans
Sch 9</v>
      </c>
      <c r="K11" s="17" t="str">
        <f>'[2]P+T+D+R+M'!N$10</f>
        <v>Irrigation
Sch 10</v>
      </c>
      <c r="L11" s="17" t="str">
        <f>'[2]P+T+D+R+M'!O$10</f>
        <v>Traffic
Signals
Sch 15</v>
      </c>
      <c r="M11" s="17" t="str">
        <f>'[2]P+T+D+R+M'!P$10</f>
        <v>Outdoor
Lighting
Sch 15</v>
      </c>
      <c r="N11" s="17" t="str">
        <f>'[2]P+T+D+R+M'!Q$10</f>
        <v>General
Small Dist.
Sch 23</v>
      </c>
      <c r="O11" s="17" t="str">
        <f>'[2]P+T+D+R+M'!R$10</f>
        <v>Industrial
Cust 1</v>
      </c>
      <c r="P11" s="17" t="str">
        <f>'[2]P+T+D+R+M'!S$10</f>
        <v>Industrial
Cust 2</v>
      </c>
      <c r="Q11" s="54">
        <f>ROUND(SUM(Q14:Q68),0)</f>
        <v>0</v>
      </c>
    </row>
    <row r="12" spans="1:32" ht="12.75" customHeight="1">
      <c r="A12" s="41"/>
      <c r="B12" s="29"/>
      <c r="C12" s="29"/>
      <c r="D12" s="2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32" ht="12.75" customHeight="1">
      <c r="A13" s="41">
        <f>ROW()</f>
        <v>13</v>
      </c>
      <c r="B13" s="29"/>
      <c r="C13" s="29" t="s">
        <v>19</v>
      </c>
      <c r="D13" s="2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32" ht="12.75" customHeight="1">
      <c r="A14" s="41">
        <f>ROW()</f>
        <v>14</v>
      </c>
      <c r="B14" s="29"/>
      <c r="C14" s="29" t="s">
        <v>20</v>
      </c>
      <c r="D14" s="27"/>
      <c r="E14" s="49">
        <f>SUM(F14:P14)</f>
        <v>98773116.385103986</v>
      </c>
      <c r="F14" s="29">
        <f>[2]Distribution!I15</f>
        <v>52673041.00927598</v>
      </c>
      <c r="G14" s="29">
        <f>[2]Distribution!J15</f>
        <v>27160296.003933191</v>
      </c>
      <c r="H14" s="29">
        <f>[2]Distribution!K15</f>
        <v>6459610.1508830348</v>
      </c>
      <c r="I14" s="29">
        <f>[2]Distribution!L15</f>
        <v>2377489.9845633158</v>
      </c>
      <c r="J14" s="29">
        <f>[2]Distribution!M15</f>
        <v>507473.31495377974</v>
      </c>
      <c r="K14" s="29">
        <f>[2]Distribution!N15</f>
        <v>1516177.6008787614</v>
      </c>
      <c r="L14" s="29">
        <f>[2]Distribution!O15</f>
        <v>50907.77066062759</v>
      </c>
      <c r="M14" s="29">
        <f>[2]Distribution!P15</f>
        <v>13906.098086962125</v>
      </c>
      <c r="N14" s="29">
        <f>[2]Distribution!Q15</f>
        <v>7888915.6860908009</v>
      </c>
      <c r="O14" s="29">
        <f>[2]Distribution!R15</f>
        <v>67891.476009779843</v>
      </c>
      <c r="P14" s="29">
        <f>[2]Distribution!S15</f>
        <v>57407.289767759663</v>
      </c>
      <c r="Q14" s="39">
        <f>ROUND(SUM(F14:P14)-E14,0)</f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12.75" customHeight="1">
      <c r="A15" s="41">
        <f>ROW()</f>
        <v>15</v>
      </c>
      <c r="B15" s="29"/>
      <c r="C15" s="29" t="s">
        <v>21</v>
      </c>
      <c r="D15" s="27"/>
      <c r="E15" s="49">
        <f t="shared" ref="E15:E22" si="0">SUM(F15:P15)</f>
        <v>58701803.97540883</v>
      </c>
      <c r="F15" s="29">
        <f>[2]Distribution!I16</f>
        <v>34211484.77234716</v>
      </c>
      <c r="G15" s="29">
        <f>[2]Distribution!J16</f>
        <v>13849336.257171491</v>
      </c>
      <c r="H15" s="29">
        <f>[2]Distribution!K16</f>
        <v>3019682.6889576134</v>
      </c>
      <c r="I15" s="29">
        <f>[2]Distribution!L16</f>
        <v>1642565.6374547726</v>
      </c>
      <c r="J15" s="29">
        <f>[2]Distribution!M16</f>
        <v>108416.40930092303</v>
      </c>
      <c r="K15" s="29">
        <f>[2]Distribution!N16</f>
        <v>978295.16379747237</v>
      </c>
      <c r="L15" s="29">
        <f>[2]Distribution!O16</f>
        <v>38537.662658557667</v>
      </c>
      <c r="M15" s="29">
        <f>[2]Distribution!P16</f>
        <v>17738.739065881346</v>
      </c>
      <c r="N15" s="29">
        <f>[2]Distribution!Q16</f>
        <v>4816234.0524992216</v>
      </c>
      <c r="O15" s="29">
        <f>[2]Distribution!R16</f>
        <v>9756.2960778708821</v>
      </c>
      <c r="P15" s="29">
        <f>[2]Distribution!S16</f>
        <v>9756.2960778708821</v>
      </c>
      <c r="Q15" s="39">
        <f t="shared" ref="Q15:Q24" si="1">ROUND(SUM(F15:P15)-E15,0)</f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2.75" customHeight="1">
      <c r="A16" s="41">
        <f>ROW()</f>
        <v>16</v>
      </c>
      <c r="B16" s="29"/>
      <c r="C16" s="29" t="s">
        <v>22</v>
      </c>
      <c r="D16" s="27"/>
      <c r="E16" s="49">
        <f t="shared" si="0"/>
        <v>-1650332.8007953889</v>
      </c>
      <c r="F16" s="29">
        <f>[2]Distribution!I17</f>
        <v>-938660.4299810878</v>
      </c>
      <c r="G16" s="29">
        <f>[2]Distribution!J17</f>
        <v>-429289.14574090572</v>
      </c>
      <c r="H16" s="29">
        <f>[2]Distribution!K17</f>
        <v>-97273.305798208574</v>
      </c>
      <c r="I16" s="29">
        <f>[2]Distribution!L17</f>
        <v>-19581.941190565223</v>
      </c>
      <c r="J16" s="29">
        <f>[2]Distribution!M17</f>
        <v>-1577.6986859825647</v>
      </c>
      <c r="K16" s="29">
        <f>[2]Distribution!N17</f>
        <v>-27950.281992359385</v>
      </c>
      <c r="L16" s="29">
        <f>[2]Distribution!O17</f>
        <v>-902.19387529907203</v>
      </c>
      <c r="M16" s="29">
        <f>[2]Distribution!P17</f>
        <v>-414.18051280194106</v>
      </c>
      <c r="N16" s="29">
        <f>[2]Distribution!Q17</f>
        <v>-134394.18339395657</v>
      </c>
      <c r="O16" s="29">
        <f>[2]Distribution!R17</f>
        <v>-146.16208972406409</v>
      </c>
      <c r="P16" s="29">
        <f>[2]Distribution!S17</f>
        <v>-143.27753449794727</v>
      </c>
      <c r="Q16" s="39">
        <f t="shared" si="1"/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2.75" customHeight="1">
      <c r="A17" s="41">
        <f>ROW()</f>
        <v>17</v>
      </c>
      <c r="B17" s="29"/>
      <c r="C17" s="29" t="s">
        <v>23</v>
      </c>
      <c r="D17" s="27"/>
      <c r="E17" s="49">
        <f t="shared" si="0"/>
        <v>19084372.905886196</v>
      </c>
      <c r="F17" s="29">
        <f>[2]Distribution!I18</f>
        <v>10937284.312452193</v>
      </c>
      <c r="G17" s="29">
        <f>[2]Distribution!J18</f>
        <v>5019169.0677100588</v>
      </c>
      <c r="H17" s="29">
        <f>[2]Distribution!K18</f>
        <v>1135682.1765086162</v>
      </c>
      <c r="I17" s="29">
        <f>[2]Distribution!L18</f>
        <v>160454.72240677741</v>
      </c>
      <c r="J17" s="29">
        <f>[2]Distribution!M18</f>
        <v>-2305.5977116143013</v>
      </c>
      <c r="K17" s="29">
        <f>[2]Distribution!N18</f>
        <v>329677.48960664443</v>
      </c>
      <c r="L17" s="29">
        <f>[2]Distribution!O18</f>
        <v>9820.2601797193984</v>
      </c>
      <c r="M17" s="29">
        <f>[2]Distribution!P18</f>
        <v>4412.9806420003852</v>
      </c>
      <c r="N17" s="29">
        <f>[2]Distribution!Q18</f>
        <v>1491731.8768692871</v>
      </c>
      <c r="O17" s="29">
        <f>[2]Distribution!R18</f>
        <v>-996.44339648222103</v>
      </c>
      <c r="P17" s="29">
        <f>[2]Distribution!S18</f>
        <v>-557.93938100733328</v>
      </c>
      <c r="Q17" s="39">
        <f t="shared" si="1"/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2.75" customHeight="1">
      <c r="A18" s="41">
        <f>ROW()</f>
        <v>18</v>
      </c>
      <c r="B18" s="29"/>
      <c r="C18" s="29" t="s">
        <v>24</v>
      </c>
      <c r="D18" s="27"/>
      <c r="E18" s="49">
        <f t="shared" si="0"/>
        <v>20409296.668043848</v>
      </c>
      <c r="F18" s="29">
        <f>[2]Distribution!I19</f>
        <v>10765519.151782269</v>
      </c>
      <c r="G18" s="29">
        <f>[2]Distribution!J19</f>
        <v>5566317.3308901517</v>
      </c>
      <c r="H18" s="29">
        <f>[2]Distribution!K19</f>
        <v>1111054.6101573687</v>
      </c>
      <c r="I18" s="29">
        <f>[2]Distribution!L19</f>
        <v>314178.58792358125</v>
      </c>
      <c r="J18" s="29">
        <f>[2]Distribution!M19</f>
        <v>5459.8866990700017</v>
      </c>
      <c r="K18" s="29">
        <f>[2]Distribution!N19</f>
        <v>189974.55127818699</v>
      </c>
      <c r="L18" s="29">
        <f>[2]Distribution!O19</f>
        <v>15979.259455234778</v>
      </c>
      <c r="M18" s="29">
        <f>[2]Distribution!P19</f>
        <v>22071.348671991353</v>
      </c>
      <c r="N18" s="29">
        <f>[2]Distribution!Q19</f>
        <v>2417478.1189138624</v>
      </c>
      <c r="O18" s="29">
        <f>[2]Distribution!R19</f>
        <v>930.27806568985579</v>
      </c>
      <c r="P18" s="29">
        <f>[2]Distribution!S19</f>
        <v>333.54420644518234</v>
      </c>
      <c r="Q18" s="39">
        <f t="shared" si="1"/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 customHeight="1">
      <c r="A19" s="41">
        <f>ROW()</f>
        <v>19</v>
      </c>
      <c r="B19" s="29"/>
      <c r="C19" s="29" t="s">
        <v>25</v>
      </c>
      <c r="D19" s="27"/>
      <c r="E19" s="49">
        <f t="shared" si="0"/>
        <v>4622140.7556863092</v>
      </c>
      <c r="F19" s="29">
        <f>[2]Distribution!I20</f>
        <v>2438092.0928789438</v>
      </c>
      <c r="G19" s="29">
        <f>[2]Distribution!J20</f>
        <v>1260616.7969755067</v>
      </c>
      <c r="H19" s="29">
        <f>[2]Distribution!K20</f>
        <v>251623.11464869339</v>
      </c>
      <c r="I19" s="29">
        <f>[2]Distribution!L20</f>
        <v>71152.753542701626</v>
      </c>
      <c r="J19" s="29">
        <f>[2]Distribution!M20</f>
        <v>1236.5132049210083</v>
      </c>
      <c r="K19" s="29">
        <f>[2]Distribution!N20</f>
        <v>43023.977273126657</v>
      </c>
      <c r="L19" s="29">
        <f>[2]Distribution!O20</f>
        <v>3618.8599526485414</v>
      </c>
      <c r="M19" s="29">
        <f>[2]Distribution!P20</f>
        <v>4998.5495281405156</v>
      </c>
      <c r="N19" s="29">
        <f>[2]Distribution!Q20</f>
        <v>547491.8769202258</v>
      </c>
      <c r="O19" s="29">
        <f>[2]Distribution!R20</f>
        <v>210.68223131242505</v>
      </c>
      <c r="P19" s="29">
        <f>[2]Distribution!S20</f>
        <v>75.538530087887182</v>
      </c>
      <c r="Q19" s="39">
        <f t="shared" si="1"/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2.75" customHeight="1">
      <c r="A20" s="41">
        <f>ROW()</f>
        <v>20</v>
      </c>
      <c r="B20" s="29"/>
      <c r="C20" s="29" t="s">
        <v>26</v>
      </c>
      <c r="D20" s="27"/>
      <c r="E20" s="49">
        <f t="shared" si="0"/>
        <v>-59445917.324882366</v>
      </c>
      <c r="F20" s="29">
        <f>[2]Distribution!I21</f>
        <v>-34068549.289153315</v>
      </c>
      <c r="G20" s="29">
        <f>[2]Distribution!J21</f>
        <v>-15634210.823174231</v>
      </c>
      <c r="H20" s="29">
        <f>[2]Distribution!K21</f>
        <v>-3537536.6591820796</v>
      </c>
      <c r="I20" s="29">
        <f>[2]Distribution!L21</f>
        <v>-499800.44980353094</v>
      </c>
      <c r="J20" s="29">
        <f>[2]Distribution!M21</f>
        <v>7181.7068145209423</v>
      </c>
      <c r="K20" s="29">
        <f>[2]Distribution!N21</f>
        <v>-1026912.4842444647</v>
      </c>
      <c r="L20" s="29">
        <f>[2]Distribution!O21</f>
        <v>-30589.13057459594</v>
      </c>
      <c r="M20" s="29">
        <f>[2]Distribution!P21</f>
        <v>-13745.994363783868</v>
      </c>
      <c r="N20" s="29">
        <f>[2]Distribution!Q21</f>
        <v>-4646595.9484533267</v>
      </c>
      <c r="O20" s="29">
        <f>[2]Distribution!R21</f>
        <v>3103.8217529242147</v>
      </c>
      <c r="P20" s="29">
        <f>[2]Distribution!S21</f>
        <v>1737.9254995288948</v>
      </c>
      <c r="Q20" s="39">
        <f t="shared" si="1"/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12.75" customHeight="1">
      <c r="A21" s="41">
        <f>ROW()</f>
        <v>21</v>
      </c>
      <c r="B21" s="29"/>
      <c r="C21" s="29" t="s">
        <v>27</v>
      </c>
      <c r="E21" s="49">
        <f t="shared" si="0"/>
        <v>-699402.40686645999</v>
      </c>
      <c r="F21" s="29">
        <f>[2]Distribution!I22</f>
        <v>-400828.62614534661</v>
      </c>
      <c r="G21" s="29">
        <f>[2]Distribution!J22</f>
        <v>-183942.0631601357</v>
      </c>
      <c r="H21" s="29">
        <f>[2]Distribution!K22</f>
        <v>-41620.379752718014</v>
      </c>
      <c r="I21" s="29">
        <f>[2]Distribution!L22</f>
        <v>-5880.3304461618991</v>
      </c>
      <c r="J21" s="29">
        <f>[2]Distribution!M22</f>
        <v>84.495340597305585</v>
      </c>
      <c r="K21" s="29">
        <f>[2]Distribution!N22</f>
        <v>-12081.991420816479</v>
      </c>
      <c r="L21" s="29">
        <f>[2]Distribution!O22</f>
        <v>-359.89202472732063</v>
      </c>
      <c r="M21" s="29">
        <f>[2]Distribution!P22</f>
        <v>-161.72652345931741</v>
      </c>
      <c r="N21" s="29">
        <f>[2]Distribution!Q22</f>
        <v>-54668.857615961257</v>
      </c>
      <c r="O21" s="29">
        <f>[2]Distribution!R22</f>
        <v>36.51756928260955</v>
      </c>
      <c r="P21" s="29">
        <f>[2]Distribution!S22</f>
        <v>20.447312986729308</v>
      </c>
      <c r="Q21" s="39">
        <f t="shared" si="1"/>
        <v>0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12.75" customHeight="1">
      <c r="A22" s="41">
        <f>ROW()</f>
        <v>22</v>
      </c>
      <c r="B22" s="29"/>
      <c r="C22" s="29" t="s">
        <v>28</v>
      </c>
      <c r="E22" s="49">
        <f t="shared" si="0"/>
        <v>-165026.66367020042</v>
      </c>
      <c r="F22" s="29">
        <f>[2]Distribution!I23</f>
        <v>-58037.342022777113</v>
      </c>
      <c r="G22" s="29">
        <f>[2]Distribution!J23</f>
        <v>-46724.211927315679</v>
      </c>
      <c r="H22" s="29">
        <f>[2]Distribution!K23</f>
        <v>-13437.26146505653</v>
      </c>
      <c r="I22" s="29">
        <f>[2]Distribution!L23</f>
        <v>-205.93369183349827</v>
      </c>
      <c r="J22" s="29">
        <f>[2]Distribution!M23</f>
        <v>-27735.780604021998</v>
      </c>
      <c r="K22" s="29">
        <f>[2]Distribution!N23</f>
        <v>-1622.6876291316212</v>
      </c>
      <c r="L22" s="29">
        <f>[2]Distribution!O23</f>
        <v>-46.175426205714629</v>
      </c>
      <c r="M22" s="29">
        <f>[2]Distribution!P23</f>
        <v>-49.4356335577354</v>
      </c>
      <c r="N22" s="29">
        <f>[2]Distribution!Q23</f>
        <v>-10376.173606255659</v>
      </c>
      <c r="O22" s="29">
        <f>[2]Distribution!R23</f>
        <v>-3868.8156724142477</v>
      </c>
      <c r="P22" s="29">
        <f>[2]Distribution!S23</f>
        <v>-2922.8459916305969</v>
      </c>
      <c r="Q22" s="39">
        <f t="shared" si="1"/>
        <v>0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2.75" customHeight="1">
      <c r="A23" s="41">
        <f>ROW()</f>
        <v>23</v>
      </c>
      <c r="B23" s="29"/>
      <c r="D23" s="2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32" ht="12.75" customHeight="1">
      <c r="A24" s="41">
        <f>ROW()</f>
        <v>24</v>
      </c>
      <c r="B24" s="29"/>
      <c r="C24" s="29" t="s">
        <v>29</v>
      </c>
      <c r="D24" s="27"/>
      <c r="E24" s="55">
        <f>SUM(E14:E22)</f>
        <v>139630051.49391478</v>
      </c>
      <c r="F24" s="55">
        <f>SUM(F14:F22)</f>
        <v>75559345.651434019</v>
      </c>
      <c r="G24" s="55">
        <f t="shared" ref="G24:P24" si="2">SUM(G14:G22)</f>
        <v>36561569.212677807</v>
      </c>
      <c r="H24" s="55">
        <f t="shared" si="2"/>
        <v>8287785.134957266</v>
      </c>
      <c r="I24" s="55">
        <f t="shared" si="2"/>
        <v>4040373.030759057</v>
      </c>
      <c r="J24" s="55">
        <f t="shared" si="2"/>
        <v>598233.24931219325</v>
      </c>
      <c r="K24" s="55">
        <f t="shared" si="2"/>
        <v>1988581.3375474196</v>
      </c>
      <c r="L24" s="55">
        <f t="shared" si="2"/>
        <v>86966.421005959928</v>
      </c>
      <c r="M24" s="55">
        <f t="shared" si="2"/>
        <v>48756.378961372873</v>
      </c>
      <c r="N24" s="55">
        <f t="shared" si="2"/>
        <v>12315816.4482239</v>
      </c>
      <c r="O24" s="55">
        <f t="shared" si="2"/>
        <v>76917.650548239297</v>
      </c>
      <c r="P24" s="55">
        <f t="shared" si="2"/>
        <v>65706.97848754334</v>
      </c>
      <c r="Q24" s="39">
        <f t="shared" si="1"/>
        <v>0</v>
      </c>
    </row>
    <row r="25" spans="1:32" ht="12.75" customHeight="1">
      <c r="A25" s="41">
        <f>ROW()</f>
        <v>25</v>
      </c>
      <c r="B25" s="29"/>
      <c r="C25" s="29"/>
      <c r="D25" s="2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32" ht="12.75" customHeight="1">
      <c r="A26" s="41">
        <f>ROW()</f>
        <v>26</v>
      </c>
      <c r="B26" s="29"/>
      <c r="C26" s="29"/>
      <c r="D26" s="2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32" ht="12.75" customHeight="1">
      <c r="A27" s="41">
        <f>ROW()</f>
        <v>27</v>
      </c>
      <c r="B27" s="29"/>
      <c r="C27" s="29" t="s">
        <v>31</v>
      </c>
      <c r="D27" s="2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32" ht="12.75" customHeight="1">
      <c r="A28" s="41">
        <f>ROW()</f>
        <v>28</v>
      </c>
      <c r="B28" s="29"/>
      <c r="C28" s="29" t="s">
        <v>32</v>
      </c>
      <c r="D28" s="27"/>
      <c r="E28" s="49">
        <f t="shared" ref="E28:E38" si="3">SUM(F28:P28)</f>
        <v>3170665532.5911784</v>
      </c>
      <c r="F28" s="29">
        <f>[2]Distribution!I31</f>
        <v>1803590611.6419399</v>
      </c>
      <c r="G28" s="29">
        <f>[2]Distribution!J31</f>
        <v>824740061.63145506</v>
      </c>
      <c r="H28" s="29">
        <f>[2]Distribution!K31</f>
        <v>186862452.34213334</v>
      </c>
      <c r="I28" s="29">
        <f>[2]Distribution!L31</f>
        <v>37631641.222939491</v>
      </c>
      <c r="J28" s="29">
        <f>[2]Distribution!M31</f>
        <v>2869505.9403897682</v>
      </c>
      <c r="K28" s="29">
        <f>[2]Distribution!N31</f>
        <v>53705732.965779431</v>
      </c>
      <c r="L28" s="29">
        <f>[2]Distribution!O31</f>
        <v>1733578.1908942107</v>
      </c>
      <c r="M28" s="29">
        <f>[2]Distribution!P31</f>
        <v>795688.19036788156</v>
      </c>
      <c r="N28" s="29">
        <f>[2]Distribution!Q31</f>
        <v>258219811.89938152</v>
      </c>
      <c r="O28" s="29">
        <f>[2]Distribution!R31</f>
        <v>258224.28294914524</v>
      </c>
      <c r="P28" s="29">
        <f>[2]Distribution!S31</f>
        <v>258224.28294914524</v>
      </c>
      <c r="Q28" s="39">
        <f t="shared" ref="Q28:Q38" si="4">ROUND(SUM(F28:P28)-E28,0)</f>
        <v>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12.75" customHeight="1">
      <c r="A29" s="41">
        <f>ROW()</f>
        <v>29</v>
      </c>
      <c r="B29" s="29"/>
      <c r="C29" s="29" t="s">
        <v>33</v>
      </c>
      <c r="D29" s="27"/>
      <c r="E29" s="49">
        <f t="shared" si="3"/>
        <v>5730528.6500000004</v>
      </c>
      <c r="F29" s="29">
        <f>[2]Distribution!I32</f>
        <v>2894315.7578370846</v>
      </c>
      <c r="G29" s="29">
        <f>[2]Distribution!J32</f>
        <v>1835754.8585685755</v>
      </c>
      <c r="H29" s="29">
        <f>[2]Distribution!K32</f>
        <v>450721.96403243515</v>
      </c>
      <c r="I29" s="29">
        <f>[2]Distribution!L32</f>
        <v>1366.2119355185298</v>
      </c>
      <c r="J29" s="29">
        <f>[2]Distribution!M32</f>
        <v>0</v>
      </c>
      <c r="K29" s="29">
        <f>[2]Distribution!N32</f>
        <v>97158.229809170603</v>
      </c>
      <c r="L29" s="29">
        <f>[2]Distribution!O32</f>
        <v>1460.319354442556</v>
      </c>
      <c r="M29" s="29">
        <f>[2]Distribution!P32</f>
        <v>453.39703693753029</v>
      </c>
      <c r="N29" s="29">
        <f>[2]Distribution!Q32</f>
        <v>449297.91142583604</v>
      </c>
      <c r="O29" s="29">
        <f>[2]Distribution!R32</f>
        <v>0</v>
      </c>
      <c r="P29" s="29">
        <f>[2]Distribution!S32</f>
        <v>0</v>
      </c>
      <c r="Q29" s="39">
        <f t="shared" si="4"/>
        <v>0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ht="12.75" customHeight="1">
      <c r="A30" s="41">
        <f>ROW()</f>
        <v>30</v>
      </c>
      <c r="B30" s="29"/>
      <c r="C30" s="29" t="s">
        <v>34</v>
      </c>
      <c r="D30" s="27"/>
      <c r="E30" s="49">
        <f t="shared" si="3"/>
        <v>0</v>
      </c>
      <c r="F30" s="29">
        <f>[2]Distribution!I33</f>
        <v>0</v>
      </c>
      <c r="G30" s="29">
        <f>[2]Distribution!J33</f>
        <v>0</v>
      </c>
      <c r="H30" s="29">
        <f>[2]Distribution!K33</f>
        <v>0</v>
      </c>
      <c r="I30" s="29">
        <f>[2]Distribution!L33</f>
        <v>0</v>
      </c>
      <c r="J30" s="29">
        <f>[2]Distribution!M33</f>
        <v>0</v>
      </c>
      <c r="K30" s="29">
        <f>[2]Distribution!N33</f>
        <v>0</v>
      </c>
      <c r="L30" s="29">
        <f>[2]Distribution!O33</f>
        <v>0</v>
      </c>
      <c r="M30" s="29">
        <f>[2]Distribution!P33</f>
        <v>0</v>
      </c>
      <c r="N30" s="29">
        <f>[2]Distribution!Q33</f>
        <v>0</v>
      </c>
      <c r="O30" s="29">
        <f>[2]Distribution!R33</f>
        <v>0</v>
      </c>
      <c r="P30" s="29">
        <f>[2]Distribution!S33</f>
        <v>0</v>
      </c>
      <c r="Q30" s="39">
        <f t="shared" si="4"/>
        <v>0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12.75" customHeight="1">
      <c r="A31" s="41">
        <f>ROW()</f>
        <v>31</v>
      </c>
      <c r="B31" s="29"/>
      <c r="C31" s="2" t="s">
        <v>35</v>
      </c>
      <c r="D31" s="27"/>
      <c r="E31" s="49">
        <f t="shared" si="3"/>
        <v>544914.46108326898</v>
      </c>
      <c r="F31" s="29">
        <f>[2]Distribution!I34</f>
        <v>309967.29111144395</v>
      </c>
      <c r="G31" s="29">
        <f>[2]Distribution!J34</f>
        <v>141740.83693098044</v>
      </c>
      <c r="H31" s="29">
        <f>[2]Distribution!K34</f>
        <v>32114.409882740758</v>
      </c>
      <c r="I31" s="29">
        <f>[2]Distribution!L34</f>
        <v>6467.4199425628985</v>
      </c>
      <c r="J31" s="29">
        <f>[2]Distribution!M34</f>
        <v>493.15680478125745</v>
      </c>
      <c r="K31" s="29">
        <f>[2]Distribution!N34</f>
        <v>9229.9330330857229</v>
      </c>
      <c r="L31" s="29">
        <f>[2]Distribution!O34</f>
        <v>297.93487074772747</v>
      </c>
      <c r="M31" s="29">
        <f>[2]Distribution!P34</f>
        <v>136.74794676002847</v>
      </c>
      <c r="N31" s="29">
        <f>[2]Distribution!Q34</f>
        <v>44377.973077211755</v>
      </c>
      <c r="O31" s="29">
        <f>[2]Distribution!R34</f>
        <v>44.378741477299187</v>
      </c>
      <c r="P31" s="29">
        <f>[2]Distribution!S34</f>
        <v>44.378741477299187</v>
      </c>
      <c r="Q31" s="39">
        <f t="shared" si="4"/>
        <v>0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2.75" customHeight="1">
      <c r="A32" s="41">
        <f>ROW()</f>
        <v>32</v>
      </c>
      <c r="B32" s="29"/>
      <c r="C32" s="29" t="s">
        <v>36</v>
      </c>
      <c r="D32" s="27"/>
      <c r="E32" s="49">
        <f t="shared" si="3"/>
        <v>3176528.5662391759</v>
      </c>
      <c r="F32" s="29">
        <f>[2]Distribution!I35</f>
        <v>1806925.7197870824</v>
      </c>
      <c r="G32" s="29">
        <f>[2]Distribution!J35</f>
        <v>826265.1290605145</v>
      </c>
      <c r="H32" s="29">
        <f>[2]Distribution!K35</f>
        <v>187207.98889727221</v>
      </c>
      <c r="I32" s="29">
        <f>[2]Distribution!L35</f>
        <v>37701.227742378869</v>
      </c>
      <c r="J32" s="29">
        <f>[2]Distribution!M35</f>
        <v>2874.8120850173541</v>
      </c>
      <c r="K32" s="29">
        <f>[2]Distribution!N35</f>
        <v>53805.042879181543</v>
      </c>
      <c r="L32" s="29">
        <f>[2]Distribution!O35</f>
        <v>1736.7838356272075</v>
      </c>
      <c r="M32" s="29">
        <f>[2]Distribution!P35</f>
        <v>797.1595365522985</v>
      </c>
      <c r="N32" s="29">
        <f>[2]Distribution!Q35</f>
        <v>258697.29885919596</v>
      </c>
      <c r="O32" s="29">
        <f>[2]Distribution!R35</f>
        <v>258.70177817659783</v>
      </c>
      <c r="P32" s="29">
        <f>[2]Distribution!S35</f>
        <v>258.70177817659783</v>
      </c>
      <c r="Q32" s="39">
        <f t="shared" si="4"/>
        <v>0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2.75" customHeight="1">
      <c r="A33" s="41">
        <f>ROW()</f>
        <v>33</v>
      </c>
      <c r="B33" s="29"/>
      <c r="C33" s="29" t="s">
        <v>37</v>
      </c>
      <c r="D33" s="27"/>
      <c r="E33" s="49">
        <f t="shared" si="3"/>
        <v>0</v>
      </c>
      <c r="F33" s="29">
        <f>[2]Distribution!I36</f>
        <v>0</v>
      </c>
      <c r="G33" s="29">
        <f>[2]Distribution!J36</f>
        <v>0</v>
      </c>
      <c r="H33" s="29">
        <f>[2]Distribution!K36</f>
        <v>0</v>
      </c>
      <c r="I33" s="29">
        <f>[2]Distribution!L36</f>
        <v>0</v>
      </c>
      <c r="J33" s="29">
        <f>[2]Distribution!M36</f>
        <v>0</v>
      </c>
      <c r="K33" s="29">
        <f>[2]Distribution!N36</f>
        <v>0</v>
      </c>
      <c r="L33" s="29">
        <f>[2]Distribution!O36</f>
        <v>0</v>
      </c>
      <c r="M33" s="29">
        <f>[2]Distribution!P36</f>
        <v>0</v>
      </c>
      <c r="N33" s="29">
        <f>[2]Distribution!Q36</f>
        <v>0</v>
      </c>
      <c r="O33" s="29">
        <f>[2]Distribution!R36</f>
        <v>0</v>
      </c>
      <c r="P33" s="29">
        <f>[2]Distribution!S36</f>
        <v>0</v>
      </c>
      <c r="Q33" s="39">
        <f t="shared" si="4"/>
        <v>0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 customHeight="1">
      <c r="A34" s="41">
        <f>ROW()</f>
        <v>34</v>
      </c>
      <c r="B34" s="29"/>
      <c r="C34" s="29" t="s">
        <v>38</v>
      </c>
      <c r="D34" s="27"/>
      <c r="E34" s="49">
        <f t="shared" si="3"/>
        <v>13216123.292091183</v>
      </c>
      <c r="F34" s="29">
        <f>[2]Distribution!I37</f>
        <v>7517814.6817769278</v>
      </c>
      <c r="G34" s="29">
        <f>[2]Distribution!J37</f>
        <v>3437721.899837363</v>
      </c>
      <c r="H34" s="29">
        <f>[2]Distribution!K37</f>
        <v>778889.22165748139</v>
      </c>
      <c r="I34" s="29">
        <f>[2]Distribution!L37</f>
        <v>156858.04919311753</v>
      </c>
      <c r="J34" s="29">
        <f>[2]Distribution!M37</f>
        <v>11960.815136684132</v>
      </c>
      <c r="K34" s="29">
        <f>[2]Distribution!N37</f>
        <v>223858.86529879691</v>
      </c>
      <c r="L34" s="29">
        <f>[2]Distribution!O37</f>
        <v>7225.9854821755525</v>
      </c>
      <c r="M34" s="29">
        <f>[2]Distribution!P37</f>
        <v>3316.6264678093848</v>
      </c>
      <c r="N34" s="29">
        <f>[2]Distribution!Q37</f>
        <v>1076324.4610458396</v>
      </c>
      <c r="O34" s="29">
        <f>[2]Distribution!R37</f>
        <v>1076.343097494344</v>
      </c>
      <c r="P34" s="29">
        <f>[2]Distribution!S37</f>
        <v>1076.343097494344</v>
      </c>
      <c r="Q34" s="39">
        <f t="shared" si="4"/>
        <v>0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 customHeight="1">
      <c r="A35" s="41">
        <f>ROW()</f>
        <v>35</v>
      </c>
      <c r="B35" s="29"/>
      <c r="C35" s="29" t="s">
        <v>39</v>
      </c>
      <c r="D35" s="27"/>
      <c r="E35" s="49">
        <f t="shared" si="3"/>
        <v>58131121.806284644</v>
      </c>
      <c r="F35" s="29">
        <f>[2]Distribution!I38</f>
        <v>33067109.872149214</v>
      </c>
      <c r="G35" s="29">
        <f>[2]Distribution!J38</f>
        <v>15120820.688406089</v>
      </c>
      <c r="H35" s="29">
        <f>[2]Distribution!K38</f>
        <v>3425944.4480870157</v>
      </c>
      <c r="I35" s="29">
        <f>[2]Distribution!L38</f>
        <v>689940.17098780477</v>
      </c>
      <c r="J35" s="29">
        <f>[2]Distribution!M38</f>
        <v>52609.648551713974</v>
      </c>
      <c r="K35" s="29">
        <f>[2]Distribution!N38</f>
        <v>984643.27840285725</v>
      </c>
      <c r="L35" s="29">
        <f>[2]Distribution!O38</f>
        <v>31783.499060285048</v>
      </c>
      <c r="M35" s="29">
        <f>[2]Distribution!P38</f>
        <v>14588.182398506386</v>
      </c>
      <c r="N35" s="29">
        <f>[2]Distribution!Q38</f>
        <v>4734213.4274414172</v>
      </c>
      <c r="O35" s="29">
        <f>[2]Distribution!R38</f>
        <v>4734.2953998651074</v>
      </c>
      <c r="P35" s="29">
        <f>[2]Distribution!S38</f>
        <v>4734.2953998651074</v>
      </c>
      <c r="Q35" s="39">
        <f t="shared" si="4"/>
        <v>0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 customHeight="1">
      <c r="A36" s="41">
        <f>ROW()</f>
        <v>36</v>
      </c>
      <c r="B36" s="29"/>
      <c r="C36" s="29" t="s">
        <v>40</v>
      </c>
      <c r="E36" s="49">
        <f t="shared" si="3"/>
        <v>5300742.3304801388</v>
      </c>
      <c r="F36" s="29">
        <f>[2]Distribution!I39</f>
        <v>2833599.3420131677</v>
      </c>
      <c r="G36" s="29">
        <f>[2]Distribution!J39</f>
        <v>1454406.6424941914</v>
      </c>
      <c r="H36" s="29">
        <f>[2]Distribution!K39</f>
        <v>342349.63753484958</v>
      </c>
      <c r="I36" s="29">
        <f>[2]Distribution!L39</f>
        <v>121837.52017874006</v>
      </c>
      <c r="J36" s="29">
        <f>[2]Distribution!M39</f>
        <v>24756.549758302172</v>
      </c>
      <c r="K36" s="29">
        <f>[2]Distribution!N39</f>
        <v>80090.630186890354</v>
      </c>
      <c r="L36" s="29">
        <f>[2]Distribution!O39</f>
        <v>2806.47689627404</v>
      </c>
      <c r="M36" s="29">
        <f>[2]Distribution!P39</f>
        <v>1027.9692613571312</v>
      </c>
      <c r="N36" s="29">
        <f>[2]Distribution!Q39</f>
        <v>433767.12643633352</v>
      </c>
      <c r="O36" s="29">
        <f>[2]Distribution!R39</f>
        <v>3307.0772945168619</v>
      </c>
      <c r="P36" s="29">
        <f>[2]Distribution!S39</f>
        <v>2793.3584255153264</v>
      </c>
      <c r="Q36" s="39">
        <f t="shared" si="4"/>
        <v>0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 customHeight="1">
      <c r="A37" s="41">
        <f>ROW()</f>
        <v>37</v>
      </c>
      <c r="B37" s="29"/>
      <c r="C37" s="29" t="s">
        <v>41</v>
      </c>
      <c r="D37" s="27"/>
      <c r="E37" s="49">
        <f t="shared" si="3"/>
        <v>0</v>
      </c>
      <c r="F37" s="29">
        <f>[2]Distribution!I40</f>
        <v>0</v>
      </c>
      <c r="G37" s="29">
        <f>[2]Distribution!J40</f>
        <v>0</v>
      </c>
      <c r="H37" s="29">
        <f>[2]Distribution!K40</f>
        <v>0</v>
      </c>
      <c r="I37" s="29">
        <f>[2]Distribution!L40</f>
        <v>0</v>
      </c>
      <c r="J37" s="29">
        <f>[2]Distribution!M40</f>
        <v>0</v>
      </c>
      <c r="K37" s="29">
        <f>[2]Distribution!N40</f>
        <v>0</v>
      </c>
      <c r="L37" s="29">
        <f>[2]Distribution!O40</f>
        <v>0</v>
      </c>
      <c r="M37" s="29">
        <f>[2]Distribution!P40</f>
        <v>0</v>
      </c>
      <c r="N37" s="29">
        <f>[2]Distribution!Q40</f>
        <v>0</v>
      </c>
      <c r="O37" s="29">
        <f>[2]Distribution!R40</f>
        <v>0</v>
      </c>
      <c r="P37" s="29">
        <f>[2]Distribution!S40</f>
        <v>0</v>
      </c>
      <c r="Q37" s="39">
        <f t="shared" si="4"/>
        <v>0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 customHeight="1">
      <c r="A38" s="41">
        <f>ROW()</f>
        <v>38</v>
      </c>
      <c r="B38" s="29"/>
      <c r="C38" s="29" t="s">
        <v>42</v>
      </c>
      <c r="D38" s="27"/>
      <c r="E38" s="49">
        <f t="shared" si="3"/>
        <v>0</v>
      </c>
      <c r="F38" s="29">
        <f>[2]Distribution!I41</f>
        <v>0</v>
      </c>
      <c r="G38" s="29">
        <f>[2]Distribution!J41</f>
        <v>0</v>
      </c>
      <c r="H38" s="29">
        <f>[2]Distribution!K41</f>
        <v>0</v>
      </c>
      <c r="I38" s="29">
        <f>[2]Distribution!L41</f>
        <v>0</v>
      </c>
      <c r="J38" s="29">
        <f>[2]Distribution!M41</f>
        <v>0</v>
      </c>
      <c r="K38" s="29">
        <f>[2]Distribution!N41</f>
        <v>0</v>
      </c>
      <c r="L38" s="29">
        <f>[2]Distribution!O41</f>
        <v>0</v>
      </c>
      <c r="M38" s="29">
        <f>[2]Distribution!P41</f>
        <v>0</v>
      </c>
      <c r="N38" s="29">
        <f>[2]Distribution!Q41</f>
        <v>0</v>
      </c>
      <c r="O38" s="29">
        <f>[2]Distribution!R41</f>
        <v>0</v>
      </c>
      <c r="P38" s="29">
        <f>[2]Distribution!S41</f>
        <v>0</v>
      </c>
      <c r="Q38" s="39">
        <f t="shared" si="4"/>
        <v>0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 customHeight="1">
      <c r="A39" s="41">
        <f>ROW()</f>
        <v>39</v>
      </c>
      <c r="B39" s="29"/>
      <c r="C39" s="29"/>
      <c r="D39" s="27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32" ht="12.75" customHeight="1">
      <c r="A40" s="41">
        <f>ROW()</f>
        <v>40</v>
      </c>
      <c r="B40" s="29"/>
      <c r="C40" s="29" t="s">
        <v>43</v>
      </c>
      <c r="D40" s="27"/>
      <c r="E40" s="55">
        <f>SUM(E28:E38)</f>
        <v>3256765491.6973572</v>
      </c>
      <c r="F40" s="55">
        <f t="shared" ref="F40:P40" si="5">SUM(F28:F38)</f>
        <v>1852020344.3066149</v>
      </c>
      <c r="G40" s="55">
        <f t="shared" si="5"/>
        <v>847556771.6867528</v>
      </c>
      <c r="H40" s="55">
        <f t="shared" si="5"/>
        <v>192079680.01222515</v>
      </c>
      <c r="I40" s="55">
        <f t="shared" si="5"/>
        <v>38645811.822919622</v>
      </c>
      <c r="J40" s="55">
        <f t="shared" si="5"/>
        <v>2962200.9227262675</v>
      </c>
      <c r="K40" s="55">
        <f t="shared" si="5"/>
        <v>55154518.94538942</v>
      </c>
      <c r="L40" s="55">
        <f t="shared" si="5"/>
        <v>1778889.1903937629</v>
      </c>
      <c r="M40" s="55">
        <f t="shared" si="5"/>
        <v>816008.27301580436</v>
      </c>
      <c r="N40" s="55">
        <f t="shared" si="5"/>
        <v>265216490.09766734</v>
      </c>
      <c r="O40" s="55">
        <f t="shared" si="5"/>
        <v>267645.07926067541</v>
      </c>
      <c r="P40" s="55">
        <f t="shared" si="5"/>
        <v>267131.36039167392</v>
      </c>
      <c r="Q40" s="39">
        <f t="shared" ref="Q40" si="6">ROUND(SUM(F40:P40)-E40,0)</f>
        <v>0</v>
      </c>
    </row>
    <row r="41" spans="1:32" ht="12.75" customHeight="1">
      <c r="A41" s="41">
        <f>ROW()</f>
        <v>41</v>
      </c>
      <c r="B41" s="29"/>
      <c r="C41" s="29"/>
      <c r="D41" s="27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32" ht="12.75" customHeight="1">
      <c r="A42" s="41">
        <f>ROW()</f>
        <v>42</v>
      </c>
      <c r="B42" s="29"/>
      <c r="C42" s="29" t="s">
        <v>44</v>
      </c>
      <c r="D42" s="27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32" ht="12.75" customHeight="1">
      <c r="A43" s="41">
        <f>ROW()</f>
        <v>43</v>
      </c>
      <c r="B43" s="29"/>
      <c r="C43" s="29" t="s">
        <v>45</v>
      </c>
      <c r="D43" s="27"/>
      <c r="E43" s="49">
        <f>SUM(F43:P43)</f>
        <v>-1037314476.5112959</v>
      </c>
      <c r="F43" s="29">
        <f>[2]Distribution!I46</f>
        <v>-586093037.31678963</v>
      </c>
      <c r="G43" s="29">
        <f>[2]Distribution!J46</f>
        <v>-266544757.47186467</v>
      </c>
      <c r="H43" s="29">
        <f>[2]Distribution!K46</f>
        <v>-60526490.901242524</v>
      </c>
      <c r="I43" s="29">
        <f>[2]Distribution!L46</f>
        <v>-19994859.198567007</v>
      </c>
      <c r="J43" s="29">
        <f>[2]Distribution!M46</f>
        <v>-1342270.8797775439</v>
      </c>
      <c r="K43" s="29">
        <f>[2]Distribution!N46</f>
        <v>-17091164.795815952</v>
      </c>
      <c r="L43" s="29">
        <f>[2]Distribution!O46</f>
        <v>-599006.33458931732</v>
      </c>
      <c r="M43" s="29">
        <f>[2]Distribution!P46</f>
        <v>-238812.37377100074</v>
      </c>
      <c r="N43" s="29">
        <f>[2]Distribution!Q46</f>
        <v>-84642497.717766091</v>
      </c>
      <c r="O43" s="29">
        <f>[2]Distribution!R46</f>
        <v>-120789.76055613067</v>
      </c>
      <c r="P43" s="29">
        <f>[2]Distribution!S46</f>
        <v>-120789.76055613067</v>
      </c>
      <c r="Q43" s="39">
        <f t="shared" ref="Q43:Q49" si="7">ROUND(SUM(F43:P43)-E43,0)</f>
        <v>0</v>
      </c>
    </row>
    <row r="44" spans="1:32" ht="12.75" customHeight="1">
      <c r="A44" s="41">
        <f>ROW()</f>
        <v>44</v>
      </c>
      <c r="B44" s="29"/>
      <c r="C44" s="29" t="s">
        <v>46</v>
      </c>
      <c r="D44" s="27"/>
      <c r="E44" s="49">
        <f t="shared" ref="E44:E49" si="8">SUM(F44:P44)</f>
        <v>-32870551.72372514</v>
      </c>
      <c r="F44" s="29">
        <f>[2]Distribution!I47</f>
        <v>-18697972.989901479</v>
      </c>
      <c r="G44" s="29">
        <f>[2]Distribution!J47</f>
        <v>-8550148.4075900093</v>
      </c>
      <c r="H44" s="29">
        <f>[2]Distribution!K47</f>
        <v>-1937218.4930255122</v>
      </c>
      <c r="I44" s="29">
        <f>[2]Distribution!L47</f>
        <v>-390130.33590345364</v>
      </c>
      <c r="J44" s="29">
        <f>[2]Distribution!M47</f>
        <v>-29748.405331808986</v>
      </c>
      <c r="K44" s="29">
        <f>[2]Distribution!N47</f>
        <v>-556771.77399078337</v>
      </c>
      <c r="L44" s="29">
        <f>[2]Distribution!O47</f>
        <v>-17972.14843545511</v>
      </c>
      <c r="M44" s="29">
        <f>[2]Distribution!P47</f>
        <v>-8248.9652562218253</v>
      </c>
      <c r="N44" s="29">
        <f>[2]Distribution!Q47</f>
        <v>-2676986.1393083129</v>
      </c>
      <c r="O44" s="29">
        <f>[2]Distribution!R47</f>
        <v>-2677.0324910508753</v>
      </c>
      <c r="P44" s="29">
        <f>[2]Distribution!S47</f>
        <v>-2677.0324910508753</v>
      </c>
      <c r="Q44" s="39">
        <f t="shared" si="7"/>
        <v>0</v>
      </c>
    </row>
    <row r="45" spans="1:32" ht="12.75" customHeight="1">
      <c r="A45" s="41">
        <f>ROW()</f>
        <v>45</v>
      </c>
      <c r="B45" s="29"/>
      <c r="C45" s="29" t="s">
        <v>47</v>
      </c>
      <c r="D45" s="27"/>
      <c r="E45" s="49">
        <f t="shared" si="8"/>
        <v>-540881813.95343709</v>
      </c>
      <c r="F45" s="29">
        <f>[2]Distribution!I48</f>
        <v>-308609731.47736007</v>
      </c>
      <c r="G45" s="29">
        <f>[2]Distribution!J48</f>
        <v>-141570675.3145788</v>
      </c>
      <c r="H45" s="29">
        <f>[2]Distribution!K48</f>
        <v>-32048295.182588067</v>
      </c>
      <c r="I45" s="29">
        <f>[2]Distribution!L48</f>
        <v>-4485233.0421037367</v>
      </c>
      <c r="J45" s="29">
        <f>[2]Distribution!M48</f>
        <v>-384788.86602302024</v>
      </c>
      <c r="K45" s="29">
        <f>[2]Distribution!N48</f>
        <v>-9280592.7479560133</v>
      </c>
      <c r="L45" s="29">
        <f>[2]Distribution!O48</f>
        <v>-287500.87978828605</v>
      </c>
      <c r="M45" s="29">
        <f>[2]Distribution!P48</f>
        <v>-140935.96670832601</v>
      </c>
      <c r="N45" s="29">
        <f>[2]Distribution!Q48</f>
        <v>-44004806.861890107</v>
      </c>
      <c r="O45" s="29">
        <f>[2]Distribution!R48</f>
        <v>-34626.807220379102</v>
      </c>
      <c r="P45" s="29">
        <f>[2]Distribution!S48</f>
        <v>-34626.807220379102</v>
      </c>
      <c r="Q45" s="39">
        <f t="shared" si="7"/>
        <v>0</v>
      </c>
    </row>
    <row r="46" spans="1:32" ht="12.75" customHeight="1">
      <c r="A46" s="41">
        <f>ROW()</f>
        <v>46</v>
      </c>
      <c r="B46" s="29"/>
      <c r="C46" s="29" t="s">
        <v>48</v>
      </c>
      <c r="D46" s="27"/>
      <c r="E46" s="49">
        <f t="shared" si="8"/>
        <v>-35299.274729664758</v>
      </c>
      <c r="F46" s="29">
        <f>[2]Distribution!I49</f>
        <v>-20146.22672554465</v>
      </c>
      <c r="G46" s="29">
        <f>[2]Distribution!J49</f>
        <v>-9236.969977336872</v>
      </c>
      <c r="H46" s="29">
        <f>[2]Distribution!K49</f>
        <v>-2090.5623233516449</v>
      </c>
      <c r="I46" s="29">
        <f>[2]Distribution!L49</f>
        <v>-289.8357279943969</v>
      </c>
      <c r="J46" s="29">
        <f>[2]Distribution!M49</f>
        <v>-25.165762185901812</v>
      </c>
      <c r="K46" s="29">
        <f>[2]Distribution!N49</f>
        <v>-605.96328244327174</v>
      </c>
      <c r="L46" s="29">
        <f>[2]Distribution!O49</f>
        <v>-18.76483012787034</v>
      </c>
      <c r="M46" s="29">
        <f>[2]Distribution!P49</f>
        <v>-9.2198570324179236</v>
      </c>
      <c r="N46" s="29">
        <f>[2]Distribution!Q49</f>
        <v>-2872.0369546130914</v>
      </c>
      <c r="O46" s="29">
        <f>[2]Distribution!R49</f>
        <v>-2.2646445173208192</v>
      </c>
      <c r="P46" s="29">
        <f>[2]Distribution!S49</f>
        <v>-2.2646445173208192</v>
      </c>
      <c r="Q46" s="39">
        <f t="shared" si="7"/>
        <v>0</v>
      </c>
    </row>
    <row r="47" spans="1:32" ht="12.75" customHeight="1">
      <c r="A47" s="41">
        <f>ROW()</f>
        <v>47</v>
      </c>
      <c r="B47" s="29"/>
      <c r="C47" s="29" t="s">
        <v>49</v>
      </c>
      <c r="D47" s="27"/>
      <c r="E47" s="49">
        <f t="shared" si="8"/>
        <v>-9492418.736153841</v>
      </c>
      <c r="F47" s="29">
        <f>[2]Distribution!I50</f>
        <v>-2795111.1032215534</v>
      </c>
      <c r="G47" s="29">
        <f>[2]Distribution!J50</f>
        <v>-439177.67703624017</v>
      </c>
      <c r="H47" s="29">
        <f>[2]Distribution!K50</f>
        <v>-20630.433350136689</v>
      </c>
      <c r="I47" s="29">
        <f>[2]Distribution!L50</f>
        <v>-41167.002163034878</v>
      </c>
      <c r="J47" s="29">
        <f>[2]Distribution!M50</f>
        <v>0</v>
      </c>
      <c r="K47" s="29">
        <f>[2]Distribution!N50</f>
        <v>-23323.746771991307</v>
      </c>
      <c r="L47" s="29">
        <f>[2]Distribution!O50</f>
        <v>-34010.368833892215</v>
      </c>
      <c r="M47" s="29">
        <f>[2]Distribution!P50</f>
        <v>-48585.986930570994</v>
      </c>
      <c r="N47" s="29">
        <f>[2]Distribution!Q50</f>
        <v>-6090412.4178464226</v>
      </c>
      <c r="O47" s="29">
        <f>[2]Distribution!R50</f>
        <v>0</v>
      </c>
      <c r="P47" s="29">
        <f>[2]Distribution!S50</f>
        <v>0</v>
      </c>
      <c r="Q47" s="39">
        <f t="shared" si="7"/>
        <v>0</v>
      </c>
    </row>
    <row r="48" spans="1:32">
      <c r="A48" s="41">
        <f>ROW()</f>
        <v>48</v>
      </c>
      <c r="B48" s="29"/>
      <c r="C48" s="29" t="s">
        <v>50</v>
      </c>
      <c r="D48" s="27"/>
      <c r="E48" s="49">
        <f t="shared" si="8"/>
        <v>0</v>
      </c>
      <c r="F48" s="29">
        <f>[2]Distribution!I51</f>
        <v>0</v>
      </c>
      <c r="G48" s="29">
        <f>[2]Distribution!J51</f>
        <v>0</v>
      </c>
      <c r="H48" s="29">
        <f>[2]Distribution!K51</f>
        <v>0</v>
      </c>
      <c r="I48" s="29">
        <f>[2]Distribution!L51</f>
        <v>0</v>
      </c>
      <c r="J48" s="29">
        <f>[2]Distribution!M51</f>
        <v>0</v>
      </c>
      <c r="K48" s="29">
        <f>[2]Distribution!N51</f>
        <v>0</v>
      </c>
      <c r="L48" s="29">
        <f>[2]Distribution!O51</f>
        <v>0</v>
      </c>
      <c r="M48" s="29">
        <f>[2]Distribution!P51</f>
        <v>0</v>
      </c>
      <c r="N48" s="29">
        <f>[2]Distribution!Q51</f>
        <v>0</v>
      </c>
      <c r="O48" s="29">
        <f>[2]Distribution!R51</f>
        <v>0</v>
      </c>
      <c r="P48" s="29">
        <f>[2]Distribution!S51</f>
        <v>0</v>
      </c>
      <c r="Q48" s="39">
        <f t="shared" si="7"/>
        <v>0</v>
      </c>
    </row>
    <row r="49" spans="1:17">
      <c r="A49" s="41">
        <f>ROW()</f>
        <v>49</v>
      </c>
      <c r="B49" s="29"/>
      <c r="C49" s="29" t="s">
        <v>51</v>
      </c>
      <c r="D49" s="27"/>
      <c r="E49" s="49">
        <f t="shared" si="8"/>
        <v>-18099586.878085852</v>
      </c>
      <c r="F49" s="29">
        <f>[2]Distribution!I52</f>
        <v>-8485097.0719930157</v>
      </c>
      <c r="G49" s="29">
        <f>[2]Distribution!J52</f>
        <v>-4891793.2530579995</v>
      </c>
      <c r="H49" s="29">
        <f>[2]Distribution!K52</f>
        <v>-1255975.2069847414</v>
      </c>
      <c r="I49" s="29">
        <f>[2]Distribution!L52</f>
        <v>-129955.3303972358</v>
      </c>
      <c r="J49" s="29">
        <f>[2]Distribution!M52</f>
        <v>-1400848.0446065005</v>
      </c>
      <c r="K49" s="29">
        <f>[2]Distribution!N52</f>
        <v>-250305.80286320043</v>
      </c>
      <c r="L49" s="29">
        <f>[2]Distribution!O52</f>
        <v>-7768.5000617213209</v>
      </c>
      <c r="M49" s="29">
        <f>[2]Distribution!P52</f>
        <v>-5260.5521241901588</v>
      </c>
      <c r="N49" s="29">
        <f>[2]Distribution!Q52</f>
        <v>-1322209.8353195006</v>
      </c>
      <c r="O49" s="29">
        <f>[2]Distribution!R52</f>
        <v>-194032.8132771402</v>
      </c>
      <c r="P49" s="29">
        <f>[2]Distribution!S52</f>
        <v>-156340.46740060148</v>
      </c>
      <c r="Q49" s="39">
        <f t="shared" si="7"/>
        <v>0</v>
      </c>
    </row>
    <row r="50" spans="1:17">
      <c r="A50" s="41">
        <f>ROW()</f>
        <v>50</v>
      </c>
      <c r="B50" s="29"/>
      <c r="C50" s="29"/>
      <c r="D50" s="27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7">
      <c r="A51" s="41">
        <f>ROW()</f>
        <v>51</v>
      </c>
      <c r="B51" s="29"/>
      <c r="C51" s="29" t="s">
        <v>52</v>
      </c>
      <c r="D51" s="27"/>
      <c r="E51" s="55">
        <f>SUM(E43:E49)</f>
        <v>-1638694147.0774276</v>
      </c>
      <c r="F51" s="55">
        <f t="shared" ref="F51:P51" si="9">SUM(F43:F49)</f>
        <v>-924701096.18599129</v>
      </c>
      <c r="G51" s="55">
        <f t="shared" si="9"/>
        <v>-422005789.09410506</v>
      </c>
      <c r="H51" s="55">
        <f t="shared" si="9"/>
        <v>-95790700.779514328</v>
      </c>
      <c r="I51" s="55">
        <f t="shared" si="9"/>
        <v>-25041634.744862463</v>
      </c>
      <c r="J51" s="55">
        <f t="shared" si="9"/>
        <v>-3157681.3615010595</v>
      </c>
      <c r="K51" s="55">
        <f t="shared" si="9"/>
        <v>-27202764.830680382</v>
      </c>
      <c r="L51" s="55">
        <f t="shared" si="9"/>
        <v>-946276.99653879984</v>
      </c>
      <c r="M51" s="55">
        <f t="shared" si="9"/>
        <v>-441853.06464734214</v>
      </c>
      <c r="N51" s="55">
        <f t="shared" si="9"/>
        <v>-138739785.00908503</v>
      </c>
      <c r="O51" s="55">
        <f t="shared" si="9"/>
        <v>-352128.67818921816</v>
      </c>
      <c r="P51" s="55">
        <f t="shared" si="9"/>
        <v>-314436.3323126795</v>
      </c>
      <c r="Q51" s="39">
        <f t="shared" ref="Q51" si="10">ROUND(SUM(F51:P51)-E51,0)</f>
        <v>0</v>
      </c>
    </row>
    <row r="52" spans="1:17">
      <c r="A52" s="41">
        <f>ROW()</f>
        <v>52</v>
      </c>
      <c r="B52" s="29"/>
      <c r="C52" s="29"/>
      <c r="D52" s="2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7" ht="13.5" thickBot="1">
      <c r="A53" s="41">
        <f>ROW()</f>
        <v>53</v>
      </c>
      <c r="B53" s="29"/>
      <c r="C53" s="29" t="s">
        <v>53</v>
      </c>
      <c r="D53" s="27"/>
      <c r="E53" s="56">
        <f>E40+E51</f>
        <v>1618071344.6199296</v>
      </c>
      <c r="F53" s="56">
        <f t="shared" ref="F53:P53" si="11">F40+F51</f>
        <v>927319248.12062359</v>
      </c>
      <c r="G53" s="56">
        <f t="shared" si="11"/>
        <v>425550982.59264773</v>
      </c>
      <c r="H53" s="56">
        <f t="shared" si="11"/>
        <v>96288979.232710823</v>
      </c>
      <c r="I53" s="56">
        <f t="shared" si="11"/>
        <v>13604177.078057159</v>
      </c>
      <c r="J53" s="56">
        <f t="shared" si="11"/>
        <v>-195480.43877479201</v>
      </c>
      <c r="K53" s="56">
        <f t="shared" si="11"/>
        <v>27951754.114709038</v>
      </c>
      <c r="L53" s="56">
        <f t="shared" si="11"/>
        <v>832612.19385496306</v>
      </c>
      <c r="M53" s="56">
        <f t="shared" si="11"/>
        <v>374155.20836846222</v>
      </c>
      <c r="N53" s="56">
        <f t="shared" si="11"/>
        <v>126476705.08858231</v>
      </c>
      <c r="O53" s="56">
        <f t="shared" si="11"/>
        <v>-84483.598928542749</v>
      </c>
      <c r="P53" s="56">
        <f t="shared" si="11"/>
        <v>-47304.971921005577</v>
      </c>
      <c r="Q53" s="39">
        <f t="shared" ref="Q53" si="12">ROUND(SUM(F53:P53)-E53,0)</f>
        <v>0</v>
      </c>
    </row>
    <row r="54" spans="1:17" ht="13.5" thickTop="1">
      <c r="A54" s="41">
        <f>ROW()</f>
        <v>54</v>
      </c>
      <c r="B54" s="29"/>
      <c r="C54" s="29"/>
      <c r="D54" s="27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7">
      <c r="A55" s="41">
        <f>ROW()</f>
        <v>55</v>
      </c>
      <c r="B55" s="29"/>
      <c r="C55" s="2" t="s">
        <v>54</v>
      </c>
      <c r="D55" s="27"/>
      <c r="E55" s="57"/>
      <c r="F55" s="57">
        <f>'Class Summary'!F59</f>
        <v>7.6015798832219761E-2</v>
      </c>
      <c r="G55" s="57">
        <f>'Class Summary'!G59</f>
        <v>8.1357658861471338E-2</v>
      </c>
      <c r="H55" s="57">
        <f>'Class Summary'!H59</f>
        <v>7.5503721093354334E-2</v>
      </c>
      <c r="I55" s="57">
        <f>'Class Summary'!I59</f>
        <v>0.12615675608022511</v>
      </c>
      <c r="J55" s="57">
        <f>'Class Summary'!J59</f>
        <v>5.312851766068221E-2</v>
      </c>
      <c r="K55" s="57">
        <f>'Class Summary'!K59</f>
        <v>5.783165112271052E-2</v>
      </c>
      <c r="L55" s="57">
        <f>'Class Summary'!L59</f>
        <v>0.10413475800232953</v>
      </c>
      <c r="M55" s="57">
        <f>'Class Summary'!M59</f>
        <v>0.25084692860740482</v>
      </c>
      <c r="N55" s="57">
        <f>'Class Summary'!N59</f>
        <v>0.10307275230157699</v>
      </c>
      <c r="O55" s="57">
        <f>'Class Summary'!O59</f>
        <v>3.3969973394874231E-2</v>
      </c>
      <c r="P55" s="57">
        <f>'Class Summary'!P59</f>
        <v>6.6593049961588935E-2</v>
      </c>
    </row>
    <row r="56" spans="1:17">
      <c r="A56" s="41">
        <f>ROW()</f>
        <v>56</v>
      </c>
      <c r="B56" s="29"/>
    </row>
    <row r="57" spans="1:17">
      <c r="A57" s="41">
        <f>ROW()</f>
        <v>57</v>
      </c>
      <c r="B57" s="29"/>
      <c r="C57" s="29" t="s">
        <v>68</v>
      </c>
      <c r="D57" s="27">
        <f>'[2]P+T+D+R+M'!$H$59</f>
        <v>7.5495210698072954E-2</v>
      </c>
      <c r="E57" s="29">
        <f>$D$57*E53</f>
        <v>122156637.08659579</v>
      </c>
      <c r="F57" s="29">
        <f t="shared" ref="F57:P57" si="13">$D$57*F53</f>
        <v>70008162.021245062</v>
      </c>
      <c r="G57" s="29">
        <f t="shared" si="13"/>
        <v>32127061.093603916</v>
      </c>
      <c r="H57" s="29">
        <f t="shared" si="13"/>
        <v>7269356.7750758743</v>
      </c>
      <c r="I57" s="29">
        <f t="shared" si="13"/>
        <v>1027050.2148818197</v>
      </c>
      <c r="J57" s="29">
        <f t="shared" si="13"/>
        <v>-14757.836912654673</v>
      </c>
      <c r="K57" s="29">
        <f t="shared" si="13"/>
        <v>2110223.5662706867</v>
      </c>
      <c r="L57" s="29">
        <f t="shared" si="13"/>
        <v>62858.2330048652</v>
      </c>
      <c r="M57" s="29">
        <f t="shared" si="13"/>
        <v>28246.926289558443</v>
      </c>
      <c r="N57" s="29">
        <f t="shared" si="13"/>
        <v>9548385.4990605563</v>
      </c>
      <c r="O57" s="29">
        <f t="shared" si="13"/>
        <v>-6378.1071016418255</v>
      </c>
      <c r="P57" s="29">
        <f t="shared" si="13"/>
        <v>-3571.2988222427412</v>
      </c>
      <c r="Q57" s="39">
        <f t="shared" ref="Q57:Q59" si="14">ROUND(SUM(F57:P57)-E57,0)</f>
        <v>0</v>
      </c>
    </row>
    <row r="58" spans="1:17">
      <c r="A58" s="41">
        <f>ROW()</f>
        <v>58</v>
      </c>
      <c r="B58" s="29"/>
      <c r="C58" s="29" t="s">
        <v>29</v>
      </c>
      <c r="D58" s="27"/>
      <c r="E58" s="30">
        <f>SUM(F58:P58)</f>
        <v>137383083.65658566</v>
      </c>
      <c r="F58" s="30">
        <f>F24+((F57-(F53*F55))*(1/[2]Inputs!$H$21))-(F57-(F53*F55))</f>
        <v>75398871.113247097</v>
      </c>
      <c r="G58" s="30">
        <f>G24+((G57-(G53*G55))*(1/[2]Inputs!$H$21))-(G57-(G53*G55))</f>
        <v>35732266.266082183</v>
      </c>
      <c r="H58" s="30">
        <f>H24+((H57-(H53*H55))*(1/[2]Inputs!$H$21))-(H57-(H53*H55))</f>
        <v>8287512.7338239476</v>
      </c>
      <c r="I58" s="30">
        <f>I24+((I57-(I53*I55))*(1/[2]Inputs!$H$21))-(I57-(I53*I55))</f>
        <v>3811268.6967687448</v>
      </c>
      <c r="J58" s="30">
        <f>J24+((J57-(J53*J55))*(1/[2]Inputs!$H$21))-(J57-(J53*J55))</f>
        <v>596779.84087209275</v>
      </c>
      <c r="K58" s="30">
        <f>K24+((K57-(K53*K55))*(1/[2]Inputs!$H$21))-(K57-(K53*K55))</f>
        <v>2152704.5049928818</v>
      </c>
      <c r="L58" s="30">
        <f>L24+((L57-(L53*L55))*(1/[2]Inputs!$H$21))-(L57-(L53*L55))</f>
        <v>79039.737628898612</v>
      </c>
      <c r="M58" s="30">
        <f>M24+((M57-(M53*M55))*(1/[2]Inputs!$H$21))-(M57-(M53*M55))</f>
        <v>26946.943935187533</v>
      </c>
      <c r="N58" s="30">
        <f>N24+((N57-(N53*N55))*(1/[2]Inputs!$H$21))-(N57-(N53*N55))</f>
        <v>11156375.360389849</v>
      </c>
      <c r="O58" s="30">
        <f>O24+((O57-(O53*O55))*(1/[2]Inputs!$H$21))-(O57-(O53*O55))</f>
        <v>75751.466425495935</v>
      </c>
      <c r="P58" s="30">
        <f>P24+((P57-(P53*P55))*(1/[2]Inputs!$H$21))-(P57-(P53*P55))</f>
        <v>65566.992419285496</v>
      </c>
      <c r="Q58" s="39">
        <f t="shared" si="14"/>
        <v>0</v>
      </c>
    </row>
    <row r="59" spans="1:17">
      <c r="A59" s="41">
        <f>ROW()</f>
        <v>59</v>
      </c>
      <c r="B59" s="29"/>
      <c r="C59" s="29" t="s">
        <v>56</v>
      </c>
      <c r="D59" s="27"/>
      <c r="E59" s="31">
        <f>[2]Distribution!H97</f>
        <v>-17354746.416233636</v>
      </c>
      <c r="F59" s="31">
        <f>[2]Distribution!I97</f>
        <v>-7111613.0551003376</v>
      </c>
      <c r="G59" s="31">
        <f>[2]Distribution!J97</f>
        <v>-5861790.7710679201</v>
      </c>
      <c r="H59" s="31">
        <f>[2]Distribution!K97</f>
        <v>-1355711.6189224715</v>
      </c>
      <c r="I59" s="31">
        <f>[2]Distribution!L97</f>
        <v>-170906.77774956511</v>
      </c>
      <c r="J59" s="31">
        <f>[2]Distribution!M97</f>
        <v>-729046.26322980202</v>
      </c>
      <c r="K59" s="31">
        <f>[2]Distribution!N97</f>
        <v>-446269.17209318315</v>
      </c>
      <c r="L59" s="31">
        <f>[2]Distribution!O97</f>
        <v>-10808.883493009853</v>
      </c>
      <c r="M59" s="31">
        <f>[2]Distribution!P97</f>
        <v>-2932.4576204251593</v>
      </c>
      <c r="N59" s="31">
        <f>[2]Distribution!Q97</f>
        <v>-1661246.6916160516</v>
      </c>
      <c r="O59" s="31">
        <f>[2]Distribution!R97</f>
        <v>-2349.4181398012925</v>
      </c>
      <c r="P59" s="31">
        <f>[2]Distribution!S97</f>
        <v>-2071.3072007878663</v>
      </c>
      <c r="Q59" s="39">
        <f t="shared" si="14"/>
        <v>0</v>
      </c>
    </row>
    <row r="60" spans="1:17">
      <c r="A60" s="41">
        <f>ROW()</f>
        <v>60</v>
      </c>
    </row>
    <row r="61" spans="1:17">
      <c r="A61" s="41">
        <f>ROW()</f>
        <v>61</v>
      </c>
      <c r="B61" s="29"/>
      <c r="C61" s="29" t="s">
        <v>57</v>
      </c>
      <c r="D61" s="27"/>
      <c r="E61" s="30">
        <f>SUM(E57:E59)</f>
        <v>242184974.32694784</v>
      </c>
      <c r="F61" s="30">
        <f t="shared" ref="F61:P61" si="15">SUM(F57:F59)</f>
        <v>138295420.07939181</v>
      </c>
      <c r="G61" s="30">
        <f t="shared" si="15"/>
        <v>61997536.588618189</v>
      </c>
      <c r="H61" s="30">
        <f t="shared" si="15"/>
        <v>14201157.889977351</v>
      </c>
      <c r="I61" s="30">
        <f t="shared" si="15"/>
        <v>4667412.1339009991</v>
      </c>
      <c r="J61" s="30">
        <f t="shared" si="15"/>
        <v>-147024.25927036395</v>
      </c>
      <c r="K61" s="30">
        <f t="shared" si="15"/>
        <v>3816658.8991703852</v>
      </c>
      <c r="L61" s="30">
        <f t="shared" si="15"/>
        <v>131089.08714075398</v>
      </c>
      <c r="M61" s="30">
        <f t="shared" si="15"/>
        <v>52261.412604320816</v>
      </c>
      <c r="N61" s="30">
        <f t="shared" si="15"/>
        <v>19043514.167834356</v>
      </c>
      <c r="O61" s="30">
        <f t="shared" si="15"/>
        <v>67023.941184052819</v>
      </c>
      <c r="P61" s="30">
        <f t="shared" si="15"/>
        <v>59924.386396254893</v>
      </c>
      <c r="Q61" s="39">
        <f t="shared" ref="Q61:Q62" si="16">ROUND(SUM(F61:P61)-E61,0)</f>
        <v>0</v>
      </c>
    </row>
    <row r="62" spans="1:17">
      <c r="A62" s="41">
        <f>ROW()</f>
        <v>62</v>
      </c>
      <c r="Q62" s="39">
        <f t="shared" si="16"/>
        <v>0</v>
      </c>
    </row>
    <row r="63" spans="1:17">
      <c r="A63" s="41">
        <f>ROW()</f>
        <v>63</v>
      </c>
    </row>
    <row r="64" spans="1:17">
      <c r="A64" s="41">
        <f>ROW()</f>
        <v>64</v>
      </c>
      <c r="C64" s="29" t="s">
        <v>62</v>
      </c>
      <c r="D64" s="27">
        <f>[2]Inputs!L6</f>
        <v>7.5495210698076215E-2</v>
      </c>
      <c r="E64" s="29">
        <f>$D64*E53</f>
        <v>122156637.08660108</v>
      </c>
      <c r="F64" s="29">
        <f t="shared" ref="F64:P64" si="17">$D64*F53</f>
        <v>70008162.021248087</v>
      </c>
      <c r="G64" s="29">
        <f t="shared" si="17"/>
        <v>32127061.093605306</v>
      </c>
      <c r="H64" s="29">
        <f t="shared" si="17"/>
        <v>7269356.7750761891</v>
      </c>
      <c r="I64" s="29">
        <f t="shared" si="17"/>
        <v>1027050.214881864</v>
      </c>
      <c r="J64" s="29">
        <f t="shared" si="17"/>
        <v>-14757.83691265531</v>
      </c>
      <c r="K64" s="29">
        <f t="shared" si="17"/>
        <v>2110223.5662707775</v>
      </c>
      <c r="L64" s="29">
        <f t="shared" si="17"/>
        <v>62858.233004867914</v>
      </c>
      <c r="M64" s="29">
        <f t="shared" si="17"/>
        <v>28246.926289559666</v>
      </c>
      <c r="N64" s="29">
        <f t="shared" si="17"/>
        <v>9548385.4990609698</v>
      </c>
      <c r="O64" s="29">
        <f t="shared" si="17"/>
        <v>-6378.107101642101</v>
      </c>
      <c r="P64" s="29">
        <f t="shared" si="17"/>
        <v>-3571.2988222428953</v>
      </c>
      <c r="Q64" s="39">
        <f t="shared" ref="Q64:Q66" si="18">ROUND(SUM(F64:P64)-E64,0)</f>
        <v>0</v>
      </c>
    </row>
    <row r="65" spans="1:17">
      <c r="A65" s="41">
        <f>ROW()</f>
        <v>65</v>
      </c>
      <c r="C65" s="29" t="s">
        <v>69</v>
      </c>
      <c r="D65" s="27"/>
      <c r="E65" s="30">
        <f>SUM(F65:P65)</f>
        <v>137383083.65658742</v>
      </c>
      <c r="F65" s="30">
        <f>F58+((F64-F57)*(1/[2]Inputs!$H$21))-(F64-F57)</f>
        <v>75398871.113248095</v>
      </c>
      <c r="G65" s="30">
        <f>G58+((G64-G57)*(1/[2]Inputs!$H$21))-(G64-G57)</f>
        <v>35732266.266082644</v>
      </c>
      <c r="H65" s="30">
        <f>H58+((H64-H57)*(1/[2]Inputs!$H$21))-(H64-H57)</f>
        <v>8287512.7338240519</v>
      </c>
      <c r="I65" s="30">
        <f>I58+((I64-I57)*(1/[2]Inputs!$H$21))-(I64-I57)</f>
        <v>3811268.6967687597</v>
      </c>
      <c r="J65" s="30">
        <f>J58+((J64-J57)*(1/[2]Inputs!$H$21))-(J64-J57)</f>
        <v>596779.84087209252</v>
      </c>
      <c r="K65" s="30">
        <f>K58+((K64-K57)*(1/[2]Inputs!$H$21))-(K64-K57)</f>
        <v>2152704.5049929121</v>
      </c>
      <c r="L65" s="30">
        <f>L58+((L64-L57)*(1/[2]Inputs!$H$21))-(L64-L57)</f>
        <v>79039.737628899515</v>
      </c>
      <c r="M65" s="30">
        <f>M58+((M64-M57)*(1/[2]Inputs!$H$21))-(M64-M57)</f>
        <v>26946.943935187941</v>
      </c>
      <c r="N65" s="30">
        <f>N58+((N64-N57)*(1/[2]Inputs!$H$21))-(N64-N57)</f>
        <v>11156375.360389987</v>
      </c>
      <c r="O65" s="30">
        <f>O58+((O64-O57)*(1/[2]Inputs!$H$21))-(O64-O57)</f>
        <v>75751.466425495848</v>
      </c>
      <c r="P65" s="30">
        <f>P58+((P64-P57)*(1/[2]Inputs!$H$21))-(P64-P57)</f>
        <v>65566.992419285452</v>
      </c>
      <c r="Q65" s="39">
        <f t="shared" si="18"/>
        <v>0</v>
      </c>
    </row>
    <row r="66" spans="1:17">
      <c r="A66" s="41">
        <f>ROW()</f>
        <v>66</v>
      </c>
      <c r="C66" s="29" t="s">
        <v>56</v>
      </c>
      <c r="D66" s="27"/>
      <c r="E66" s="31">
        <f>E59</f>
        <v>-17354746.416233636</v>
      </c>
      <c r="F66" s="31">
        <f t="shared" ref="F66:P66" si="19">F59</f>
        <v>-7111613.0551003376</v>
      </c>
      <c r="G66" s="31">
        <f t="shared" si="19"/>
        <v>-5861790.7710679201</v>
      </c>
      <c r="H66" s="31">
        <f t="shared" si="19"/>
        <v>-1355711.6189224715</v>
      </c>
      <c r="I66" s="31">
        <f t="shared" si="19"/>
        <v>-170906.77774956511</v>
      </c>
      <c r="J66" s="31">
        <f t="shared" si="19"/>
        <v>-729046.26322980202</v>
      </c>
      <c r="K66" s="31">
        <f t="shared" si="19"/>
        <v>-446269.17209318315</v>
      </c>
      <c r="L66" s="31">
        <f t="shared" si="19"/>
        <v>-10808.883493009853</v>
      </c>
      <c r="M66" s="31">
        <f t="shared" si="19"/>
        <v>-2932.4576204251593</v>
      </c>
      <c r="N66" s="31">
        <f t="shared" si="19"/>
        <v>-1661246.6916160516</v>
      </c>
      <c r="O66" s="31">
        <f t="shared" si="19"/>
        <v>-2349.4181398012925</v>
      </c>
      <c r="P66" s="31">
        <f t="shared" si="19"/>
        <v>-2071.3072007878663</v>
      </c>
      <c r="Q66" s="39">
        <f t="shared" si="18"/>
        <v>0</v>
      </c>
    </row>
    <row r="67" spans="1:17">
      <c r="A67" s="41">
        <f>ROW()</f>
        <v>67</v>
      </c>
    </row>
    <row r="68" spans="1:17">
      <c r="A68" s="41">
        <f>ROW()</f>
        <v>68</v>
      </c>
      <c r="C68" s="29" t="s">
        <v>64</v>
      </c>
      <c r="D68" s="27"/>
      <c r="E68" s="30">
        <f>SUM(E64:E66)</f>
        <v>242184974.32695487</v>
      </c>
      <c r="F68" s="30">
        <f t="shared" ref="F68:P68" si="20">SUM(F64:F66)</f>
        <v>138295420.07939583</v>
      </c>
      <c r="G68" s="30">
        <f t="shared" si="20"/>
        <v>61997536.588620037</v>
      </c>
      <c r="H68" s="30">
        <f t="shared" si="20"/>
        <v>14201157.889977768</v>
      </c>
      <c r="I68" s="30">
        <f t="shared" si="20"/>
        <v>4667412.1339010587</v>
      </c>
      <c r="J68" s="30">
        <f t="shared" si="20"/>
        <v>-147024.25927036477</v>
      </c>
      <c r="K68" s="30">
        <f t="shared" si="20"/>
        <v>3816658.8991705063</v>
      </c>
      <c r="L68" s="30">
        <f t="shared" si="20"/>
        <v>131089.08714075759</v>
      </c>
      <c r="M68" s="30">
        <f t="shared" si="20"/>
        <v>52261.412604322446</v>
      </c>
      <c r="N68" s="30">
        <f t="shared" si="20"/>
        <v>19043514.167834908</v>
      </c>
      <c r="O68" s="30">
        <f t="shared" si="20"/>
        <v>67023.941184052455</v>
      </c>
      <c r="P68" s="30">
        <f t="shared" si="20"/>
        <v>59924.386396254689</v>
      </c>
      <c r="Q68" s="39">
        <f t="shared" ref="Q68" si="21">ROUND(SUM(F68:P68)-E68,0)</f>
        <v>0</v>
      </c>
    </row>
    <row r="69" spans="1:17">
      <c r="C69" s="58"/>
    </row>
    <row r="70" spans="1:17">
      <c r="A70" s="41"/>
      <c r="B70" s="42"/>
      <c r="C70" s="42" t="str">
        <f>[2]Inputs!$C$4</f>
        <v>Rocky Mountain Power</v>
      </c>
      <c r="D70" s="43"/>
      <c r="E70" s="44"/>
      <c r="F70" s="42"/>
      <c r="G70" s="44"/>
      <c r="H70" s="44"/>
      <c r="I70" s="44"/>
      <c r="J70" s="42"/>
      <c r="K70" s="42"/>
      <c r="L70" s="42"/>
      <c r="M70" s="42"/>
      <c r="N70" s="42"/>
      <c r="O70" s="44"/>
      <c r="P70" s="44"/>
    </row>
    <row r="71" spans="1:17">
      <c r="A71" s="41"/>
      <c r="B71" s="42"/>
      <c r="C71" s="44" t="s">
        <v>78</v>
      </c>
      <c r="D71" s="43"/>
      <c r="E71" s="44"/>
      <c r="F71" s="42"/>
      <c r="G71" s="44"/>
      <c r="H71" s="42"/>
      <c r="I71" s="42"/>
      <c r="J71" s="42"/>
      <c r="K71" s="42"/>
      <c r="L71" s="42"/>
      <c r="M71" s="42"/>
      <c r="N71" s="42"/>
      <c r="O71" s="44"/>
      <c r="P71" s="44"/>
    </row>
    <row r="72" spans="1:17">
      <c r="A72" s="41"/>
      <c r="B72" s="42"/>
      <c r="C72" s="42" t="str">
        <f>[2]Inputs!$C$5</f>
        <v>State of Utah</v>
      </c>
      <c r="D72" s="43"/>
      <c r="E72" s="44"/>
      <c r="F72" s="42"/>
      <c r="G72" s="44"/>
      <c r="H72" s="42"/>
      <c r="I72" s="42"/>
      <c r="J72" s="42"/>
      <c r="K72" s="42"/>
      <c r="L72" s="42"/>
      <c r="M72" s="42"/>
      <c r="N72" s="42"/>
      <c r="O72" s="44"/>
      <c r="P72" s="44"/>
    </row>
    <row r="73" spans="1:17">
      <c r="A73" s="41"/>
      <c r="B73" s="42"/>
      <c r="C73" s="42" t="str">
        <f>[2]Inputs!$C$7</f>
        <v>2017 Protocol (Non Wgt)</v>
      </c>
      <c r="D73" s="43"/>
      <c r="E73" s="44"/>
      <c r="F73" s="42"/>
      <c r="G73" s="44"/>
      <c r="H73" s="42"/>
      <c r="I73" s="42"/>
      <c r="J73" s="42"/>
      <c r="K73" s="42"/>
      <c r="L73" s="42"/>
      <c r="M73" s="42"/>
      <c r="N73" s="42"/>
      <c r="O73" s="42"/>
      <c r="P73" s="42"/>
    </row>
    <row r="74" spans="1:17">
      <c r="A74" s="41"/>
      <c r="B74" s="45"/>
      <c r="C74" s="42" t="str">
        <f>[2]Inputs!C6</f>
        <v>12 Months Ended Dec 2018</v>
      </c>
      <c r="D74" s="43"/>
      <c r="E74" s="44"/>
      <c r="F74" s="42"/>
      <c r="G74" s="44"/>
      <c r="H74" s="42"/>
      <c r="I74" s="42"/>
      <c r="J74" s="42"/>
      <c r="K74" s="42"/>
      <c r="L74" s="42"/>
      <c r="M74" s="42"/>
      <c r="N74" s="42"/>
      <c r="O74" s="42"/>
      <c r="P74" s="42"/>
    </row>
    <row r="75" spans="1:17">
      <c r="A75" s="41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7">
      <c r="A76" s="41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17">
      <c r="A77" s="41"/>
      <c r="B77" s="29"/>
      <c r="C77" s="47" t="s">
        <v>2</v>
      </c>
      <c r="D77" s="48" t="s">
        <v>3</v>
      </c>
      <c r="E77" s="47" t="s">
        <v>4</v>
      </c>
      <c r="F77" s="47" t="s">
        <v>5</v>
      </c>
      <c r="G77" s="47" t="s">
        <v>6</v>
      </c>
      <c r="H77" s="47" t="s">
        <v>7</v>
      </c>
      <c r="I77" s="47" t="s">
        <v>8</v>
      </c>
      <c r="J77" s="47" t="s">
        <v>9</v>
      </c>
      <c r="K77" s="47" t="s">
        <v>10</v>
      </c>
      <c r="L77" s="47" t="s">
        <v>11</v>
      </c>
      <c r="M77" s="47" t="s">
        <v>12</v>
      </c>
      <c r="N77" s="47" t="s">
        <v>13</v>
      </c>
      <c r="O77" s="47" t="s">
        <v>14</v>
      </c>
      <c r="P77" s="47" t="s">
        <v>15</v>
      </c>
      <c r="Q77" s="47"/>
    </row>
    <row r="78" spans="1:17">
      <c r="A78" s="41"/>
      <c r="B78" s="29"/>
      <c r="C78" s="29"/>
      <c r="D78" s="27"/>
      <c r="E78" s="47"/>
      <c r="F78" s="49"/>
      <c r="G78" s="41"/>
      <c r="H78" s="41"/>
      <c r="I78" s="41"/>
      <c r="J78" s="41"/>
      <c r="K78" s="49"/>
      <c r="L78" s="41"/>
      <c r="M78" s="41"/>
      <c r="N78" s="41"/>
      <c r="O78" s="46"/>
      <c r="P78" s="46"/>
      <c r="Q78" s="50" t="s">
        <v>16</v>
      </c>
    </row>
    <row r="79" spans="1:17" ht="38.25">
      <c r="A79" s="41"/>
      <c r="B79" s="51"/>
      <c r="C79" s="52" t="s">
        <v>17</v>
      </c>
      <c r="D79" s="53"/>
      <c r="E79" s="17" t="str">
        <f>'[2]P+T+D+R+M'!H$10</f>
        <v>Utah
Jurisdiction
Normalized</v>
      </c>
      <c r="F79" s="17" t="str">
        <f>'[2]P+T+D+R+M'!I$10</f>
        <v>Residential
Sch 1</v>
      </c>
      <c r="G79" s="17" t="str">
        <f>'[2]P+T+D+R+M'!J$10</f>
        <v>General
Large Dist.
Sch 6</v>
      </c>
      <c r="H79" s="17" t="str">
        <f>'[2]P+T+D+R+M'!K$10</f>
        <v>General
+1 MW
Sch 8</v>
      </c>
      <c r="I79" s="17" t="str">
        <f>'[2]P+T+D+R+M'!L$10</f>
        <v>Street &amp; Area
Lighting
Sch. 7,11,12</v>
      </c>
      <c r="J79" s="17" t="str">
        <f>'[2]P+T+D+R+M'!M$10</f>
        <v>General
Trans
Sch 9</v>
      </c>
      <c r="K79" s="17" t="str">
        <f>'[2]P+T+D+R+M'!N$10</f>
        <v>Irrigation
Sch 10</v>
      </c>
      <c r="L79" s="17" t="str">
        <f>'[2]P+T+D+R+M'!O$10</f>
        <v>Traffic
Signals
Sch 15</v>
      </c>
      <c r="M79" s="17" t="str">
        <f>'[2]P+T+D+R+M'!P$10</f>
        <v>Outdoor
Lighting
Sch 15</v>
      </c>
      <c r="N79" s="17" t="str">
        <f>'[2]P+T+D+R+M'!Q$10</f>
        <v>General
Small Dist.
Sch 23</v>
      </c>
      <c r="O79" s="17" t="str">
        <f>'[2]P+T+D+R+M'!R$10</f>
        <v>Industrial
Cust 1</v>
      </c>
      <c r="P79" s="17" t="str">
        <f>'[2]P+T+D+R+M'!S$10</f>
        <v>Industrial
Cust 2</v>
      </c>
      <c r="Q79" s="54">
        <f>ROUND(SUM(Q84:Q138),0)</f>
        <v>0</v>
      </c>
    </row>
    <row r="80" spans="1:17">
      <c r="A80" s="41"/>
      <c r="B80" s="51"/>
      <c r="C80" s="52"/>
      <c r="D80" s="53"/>
      <c r="E80" s="52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30"/>
    </row>
    <row r="81" spans="1:17">
      <c r="A81" s="41"/>
      <c r="B81" s="51"/>
      <c r="C81" s="2" t="s">
        <v>18</v>
      </c>
      <c r="D81" s="53"/>
      <c r="E81" s="47">
        <f>'[2]Dist-Subs'!H12</f>
        <v>31861541.12907061</v>
      </c>
      <c r="F81" s="47">
        <f>'[2]Dist-Subs'!I12</f>
        <v>14870209.862960719</v>
      </c>
      <c r="G81" s="47">
        <f>'[2]Dist-Subs'!J12</f>
        <v>10802940.420411088</v>
      </c>
      <c r="H81" s="47">
        <f>'[2]Dist-Subs'!K12</f>
        <v>2481613.6987659344</v>
      </c>
      <c r="I81" s="47">
        <f>'[2]Dist-Subs'!L12</f>
        <v>52762.787223647174</v>
      </c>
      <c r="J81" s="47">
        <f>'[2]Dist-Subs'!M12</f>
        <v>66857.097748775675</v>
      </c>
      <c r="K81" s="47">
        <f>'[2]Dist-Subs'!N12</f>
        <v>373290.30861550901</v>
      </c>
      <c r="L81" s="47">
        <f>'[2]Dist-Subs'!O12</f>
        <v>8258.2587904759093</v>
      </c>
      <c r="M81" s="47">
        <f>'[2]Dist-Subs'!P12</f>
        <v>1977.8786583910082</v>
      </c>
      <c r="N81" s="47">
        <f>'[2]Dist-Subs'!Q12</f>
        <v>3186241.1520429505</v>
      </c>
      <c r="O81" s="47">
        <f>'[2]Dist-Subs'!R12</f>
        <v>10117.479464132772</v>
      </c>
      <c r="P81" s="47">
        <f>'[2]Dist-Subs'!S12</f>
        <v>7272.1843855853858</v>
      </c>
      <c r="Q81" s="30"/>
    </row>
    <row r="82" spans="1:17">
      <c r="A82" s="41"/>
      <c r="B82" s="29"/>
      <c r="C82" s="29"/>
      <c r="D82" s="27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7">
      <c r="A83" s="41">
        <f>ROW()</f>
        <v>83</v>
      </c>
      <c r="B83" s="29"/>
      <c r="C83" s="29" t="s">
        <v>19</v>
      </c>
      <c r="D83" s="27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7">
      <c r="A84" s="41">
        <f>ROW()</f>
        <v>84</v>
      </c>
      <c r="B84" s="29"/>
      <c r="C84" s="29" t="s">
        <v>20</v>
      </c>
      <c r="D84" s="27"/>
      <c r="E84" s="49">
        <f t="shared" ref="E84:E92" si="22">SUM(F84:P84)</f>
        <v>15933121.141735693</v>
      </c>
      <c r="F84" s="29">
        <f>'[2]Dist-Subs'!I15</f>
        <v>8141405.8851723205</v>
      </c>
      <c r="G84" s="29">
        <f>'[2]Dist-Subs'!J15</f>
        <v>4879627.5250654677</v>
      </c>
      <c r="H84" s="29">
        <f>'[2]Dist-Subs'!K15</f>
        <v>1191515.9680865773</v>
      </c>
      <c r="I84" s="29">
        <f>'[2]Dist-Subs'!L15</f>
        <v>98883.154581474562</v>
      </c>
      <c r="J84" s="29">
        <f>'[2]Dist-Subs'!M15</f>
        <v>81296.441251834927</v>
      </c>
      <c r="K84" s="29">
        <f>'[2]Dist-Subs'!N15</f>
        <v>261799.30460165947</v>
      </c>
      <c r="L84" s="29">
        <f>'[2]Dist-Subs'!O15</f>
        <v>5248.790325627886</v>
      </c>
      <c r="M84" s="29">
        <f>'[2]Dist-Subs'!P15</f>
        <v>1717.1683783652325</v>
      </c>
      <c r="N84" s="29">
        <f>'[2]Dist-Subs'!Q15</f>
        <v>1251265.0737684141</v>
      </c>
      <c r="O84" s="29">
        <f>'[2]Dist-Subs'!R15</f>
        <v>11065.319640793565</v>
      </c>
      <c r="P84" s="29">
        <f>'[2]Dist-Subs'!S15</f>
        <v>9296.5108631557705</v>
      </c>
      <c r="Q84" s="39">
        <f t="shared" ref="Q84:Q92" si="23">ROUND(SUM(F84:P84)-E84,0)</f>
        <v>0</v>
      </c>
    </row>
    <row r="85" spans="1:17">
      <c r="A85" s="41">
        <f>ROW()</f>
        <v>85</v>
      </c>
      <c r="B85" s="29"/>
      <c r="C85" s="29" t="s">
        <v>21</v>
      </c>
      <c r="D85" s="27"/>
      <c r="E85" s="49">
        <f t="shared" si="22"/>
        <v>-10215404.058367588</v>
      </c>
      <c r="F85" s="29">
        <f>'[2]Dist-Subs'!I16</f>
        <v>-5104783.0662099645</v>
      </c>
      <c r="G85" s="29">
        <f>'[2]Dist-Subs'!J16</f>
        <v>-3324142.1046007755</v>
      </c>
      <c r="H85" s="29">
        <f>'[2]Dist-Subs'!K16</f>
        <v>-820386.27689415845</v>
      </c>
      <c r="I85" s="29">
        <f>'[2]Dist-Subs'!L16</f>
        <v>7542.3788773324904</v>
      </c>
      <c r="J85" s="29">
        <f>'[2]Dist-Subs'!M16</f>
        <v>776.43042706779295</v>
      </c>
      <c r="K85" s="29">
        <f>'[2]Dist-Subs'!N16</f>
        <v>-173210.91798582318</v>
      </c>
      <c r="L85" s="29">
        <f>'[2]Dist-Subs'!O16</f>
        <v>-2352.7602904879996</v>
      </c>
      <c r="M85" s="29">
        <f>'[2]Dist-Subs'!P16</f>
        <v>-660.81945958288634</v>
      </c>
      <c r="N85" s="29">
        <f>'[2]Dist-Subs'!Q16</f>
        <v>-798326.66279591271</v>
      </c>
      <c r="O85" s="29">
        <f>'[2]Dist-Subs'!R16</f>
        <v>69.870282360261029</v>
      </c>
      <c r="P85" s="29">
        <f>'[2]Dist-Subs'!S16</f>
        <v>69.870282360261029</v>
      </c>
      <c r="Q85" s="39">
        <f t="shared" si="23"/>
        <v>0</v>
      </c>
    </row>
    <row r="86" spans="1:17">
      <c r="A86" s="41">
        <f>ROW()</f>
        <v>86</v>
      </c>
      <c r="B86" s="29"/>
      <c r="C86" s="29" t="s">
        <v>22</v>
      </c>
      <c r="D86" s="27"/>
      <c r="E86" s="49">
        <f t="shared" si="22"/>
        <v>-278431.06529057288</v>
      </c>
      <c r="F86" s="29">
        <f>'[2]Dist-Subs'!I17</f>
        <v>-158363.34546570305</v>
      </c>
      <c r="G86" s="29">
        <f>'[2]Dist-Subs'!J17</f>
        <v>-72426.260999425882</v>
      </c>
      <c r="H86" s="29">
        <f>'[2]Dist-Subs'!K17</f>
        <v>-16411.180911315339</v>
      </c>
      <c r="I86" s="29">
        <f>'[2]Dist-Subs'!L17</f>
        <v>-3303.7098599256406</v>
      </c>
      <c r="J86" s="29">
        <f>'[2]Dist-Subs'!M17</f>
        <v>-266.17681332755933</v>
      </c>
      <c r="K86" s="29">
        <f>'[2]Dist-Subs'!N17</f>
        <v>-4715.5499706203755</v>
      </c>
      <c r="L86" s="29">
        <f>'[2]Dist-Subs'!O17</f>
        <v>-152.21099748916336</v>
      </c>
      <c r="M86" s="29">
        <f>'[2]Dist-Subs'!P17</f>
        <v>-69.877252240554498</v>
      </c>
      <c r="N86" s="29">
        <f>'[2]Dist-Subs'!Q17</f>
        <v>-22673.921061982986</v>
      </c>
      <c r="O86" s="29">
        <f>'[2]Dist-Subs'!R17</f>
        <v>-24.659308914755695</v>
      </c>
      <c r="P86" s="29">
        <f>'[2]Dist-Subs'!S17</f>
        <v>-24.172649627543983</v>
      </c>
      <c r="Q86" s="39">
        <f t="shared" si="23"/>
        <v>0</v>
      </c>
    </row>
    <row r="87" spans="1:17">
      <c r="A87" s="41">
        <f>ROW()</f>
        <v>87</v>
      </c>
      <c r="B87" s="29"/>
      <c r="C87" s="29" t="s">
        <v>23</v>
      </c>
      <c r="D87" s="27"/>
      <c r="E87" s="49">
        <f t="shared" si="22"/>
        <v>3219764.0839638365</v>
      </c>
      <c r="F87" s="29">
        <f>'[2]Dist-Subs'!I18</f>
        <v>1845251.8916392149</v>
      </c>
      <c r="G87" s="29">
        <f>'[2]Dist-Subs'!J18</f>
        <v>846794.41002594878</v>
      </c>
      <c r="H87" s="29">
        <f>'[2]Dist-Subs'!K18</f>
        <v>191603.29242950954</v>
      </c>
      <c r="I87" s="29">
        <f>'[2]Dist-Subs'!L18</f>
        <v>27070.648580147288</v>
      </c>
      <c r="J87" s="29">
        <f>'[2]Dist-Subs'!M18</f>
        <v>-388.98216569826695</v>
      </c>
      <c r="K87" s="29">
        <f>'[2]Dist-Subs'!N18</f>
        <v>55620.5721593001</v>
      </c>
      <c r="L87" s="29">
        <f>'[2]Dist-Subs'!O18</f>
        <v>1656.7964364230459</v>
      </c>
      <c r="M87" s="29">
        <f>'[2]Dist-Subs'!P18</f>
        <v>744.52310507714446</v>
      </c>
      <c r="N87" s="29">
        <f>'[2]Dist-Subs'!Q18</f>
        <v>251673.17489202373</v>
      </c>
      <c r="O87" s="29">
        <f>'[2]Dist-Subs'!R18</f>
        <v>-168.11202943466131</v>
      </c>
      <c r="P87" s="29">
        <f>'[2]Dist-Subs'!S18</f>
        <v>-94.131108674907139</v>
      </c>
      <c r="Q87" s="39">
        <f t="shared" si="23"/>
        <v>0</v>
      </c>
    </row>
    <row r="88" spans="1:17">
      <c r="A88" s="41">
        <f>ROW()</f>
        <v>88</v>
      </c>
      <c r="B88" s="29"/>
      <c r="C88" s="29" t="s">
        <v>24</v>
      </c>
      <c r="D88" s="27"/>
      <c r="E88" s="49">
        <f t="shared" si="22"/>
        <v>6022432.5661986461</v>
      </c>
      <c r="F88" s="29">
        <f>'[2]Dist-Subs'!I19</f>
        <v>2953778.8992592636</v>
      </c>
      <c r="G88" s="29">
        <f>'[2]Dist-Subs'!J19</f>
        <v>1912816.731090595</v>
      </c>
      <c r="H88" s="29">
        <f>'[2]Dist-Subs'!K19</f>
        <v>422491.89099609823</v>
      </c>
      <c r="I88" s="29">
        <f>'[2]Dist-Subs'!L19</f>
        <v>33461.596968334139</v>
      </c>
      <c r="J88" s="29">
        <f>'[2]Dist-Subs'!M19</f>
        <v>2450.6781255357923</v>
      </c>
      <c r="K88" s="29">
        <f>'[2]Dist-Subs'!N19</f>
        <v>69941.622672764817</v>
      </c>
      <c r="L88" s="29">
        <f>'[2]Dist-Subs'!O19</f>
        <v>2213.7838242023236</v>
      </c>
      <c r="M88" s="29">
        <f>'[2]Dist-Subs'!P19</f>
        <v>854.08584959509062</v>
      </c>
      <c r="N88" s="29">
        <f>'[2]Dist-Subs'!Q19</f>
        <v>623902.76021719596</v>
      </c>
      <c r="O88" s="29">
        <f>'[2]Dist-Subs'!R19</f>
        <v>401.46458958983771</v>
      </c>
      <c r="P88" s="29">
        <f>'[2]Dist-Subs'!S19</f>
        <v>119.05260546937511</v>
      </c>
      <c r="Q88" s="39">
        <f t="shared" si="23"/>
        <v>0</v>
      </c>
    </row>
    <row r="89" spans="1:17">
      <c r="A89" s="41">
        <f>ROW()</f>
        <v>89</v>
      </c>
      <c r="B89" s="29"/>
      <c r="C89" s="29" t="s">
        <v>25</v>
      </c>
      <c r="D89" s="27"/>
      <c r="E89" s="49">
        <f t="shared" si="22"/>
        <v>1363914.2722729698</v>
      </c>
      <c r="F89" s="29">
        <f>'[2]Dist-Subs'!I20</f>
        <v>668949.15859246871</v>
      </c>
      <c r="G89" s="29">
        <f>'[2]Dist-Subs'!J20</f>
        <v>433200.0418601312</v>
      </c>
      <c r="H89" s="29">
        <f>'[2]Dist-Subs'!K20</f>
        <v>95682.718521986535</v>
      </c>
      <c r="I89" s="29">
        <f>'[2]Dist-Subs'!L20</f>
        <v>7578.1254794485012</v>
      </c>
      <c r="J89" s="29">
        <f>'[2]Dist-Subs'!M20</f>
        <v>555.01075942660202</v>
      </c>
      <c r="K89" s="29">
        <f>'[2]Dist-Subs'!N20</f>
        <v>15839.841515990294</v>
      </c>
      <c r="L89" s="29">
        <f>'[2]Dist-Subs'!O20</f>
        <v>501.36075752887916</v>
      </c>
      <c r="M89" s="29">
        <f>'[2]Dist-Subs'!P20</f>
        <v>193.42680340613336</v>
      </c>
      <c r="N89" s="29">
        <f>'[2]Dist-Subs'!Q20</f>
        <v>141296.70524608076</v>
      </c>
      <c r="O89" s="29">
        <f>'[2]Dist-Subs'!R20</f>
        <v>90.920616799661204</v>
      </c>
      <c r="P89" s="29">
        <f>'[2]Dist-Subs'!S20</f>
        <v>26.962119702601164</v>
      </c>
      <c r="Q89" s="39">
        <f t="shared" si="23"/>
        <v>0</v>
      </c>
    </row>
    <row r="90" spans="1:17">
      <c r="A90" s="41">
        <f>ROW()</f>
        <v>90</v>
      </c>
      <c r="B90" s="29"/>
      <c r="C90" s="29" t="s">
        <v>26</v>
      </c>
      <c r="D90" s="27"/>
      <c r="E90" s="49">
        <f t="shared" si="22"/>
        <v>-10049766.565039508</v>
      </c>
      <c r="F90" s="29">
        <f>'[2]Dist-Subs'!I21</f>
        <v>-5759537.1216893103</v>
      </c>
      <c r="G90" s="29">
        <f>'[2]Dist-Subs'!J21</f>
        <v>-2643077.5446331492</v>
      </c>
      <c r="H90" s="29">
        <f>'[2]Dist-Subs'!K21</f>
        <v>-598046.41327603557</v>
      </c>
      <c r="I90" s="29">
        <f>'[2]Dist-Subs'!L21</f>
        <v>-84494.916987760924</v>
      </c>
      <c r="J90" s="29">
        <f>'[2]Dist-Subs'!M21</f>
        <v>1214.1199980150498</v>
      </c>
      <c r="K90" s="29">
        <f>'[2]Dist-Subs'!N21</f>
        <v>-173607.05686447426</v>
      </c>
      <c r="L90" s="29">
        <f>'[2]Dist-Subs'!O21</f>
        <v>-5171.3159714927569</v>
      </c>
      <c r="M90" s="29">
        <f>'[2]Dist-Subs'!P21</f>
        <v>-2323.8607591063878</v>
      </c>
      <c r="N90" s="29">
        <f>'[2]Dist-Subs'!Q21</f>
        <v>-785540.98759727937</v>
      </c>
      <c r="O90" s="29">
        <f>'[2]Dist-Subs'!R21</f>
        <v>524.72374016716105</v>
      </c>
      <c r="P90" s="29">
        <f>'[2]Dist-Subs'!S21</f>
        <v>293.80900091492776</v>
      </c>
      <c r="Q90" s="39">
        <f t="shared" si="23"/>
        <v>0</v>
      </c>
    </row>
    <row r="91" spans="1:17">
      <c r="A91" s="41">
        <f>ROW()</f>
        <v>91</v>
      </c>
      <c r="B91" s="29"/>
      <c r="C91" s="29" t="s">
        <v>27</v>
      </c>
      <c r="E91" s="49">
        <f t="shared" si="22"/>
        <v>-117997.6287914565</v>
      </c>
      <c r="F91" s="29">
        <f>'[2]Dist-Subs'!I22</f>
        <v>-67624.62778587309</v>
      </c>
      <c r="G91" s="29">
        <f>'[2]Dist-Subs'!J22</f>
        <v>-31033.246489883084</v>
      </c>
      <c r="H91" s="29">
        <f>'[2]Dist-Subs'!K22</f>
        <v>-7021.8604797543594</v>
      </c>
      <c r="I91" s="29">
        <f>'[2]Dist-Subs'!L22</f>
        <v>-992.08272997807205</v>
      </c>
      <c r="J91" s="29">
        <f>'[2]Dist-Subs'!M22</f>
        <v>14.255383934233755</v>
      </c>
      <c r="K91" s="29">
        <f>'[2]Dist-Subs'!N22</f>
        <v>-2038.3777990161686</v>
      </c>
      <c r="L91" s="29">
        <f>'[2]Dist-Subs'!O22</f>
        <v>-60.71812896533023</v>
      </c>
      <c r="M91" s="29">
        <f>'[2]Dist-Subs'!P22</f>
        <v>-27.285216770106132</v>
      </c>
      <c r="N91" s="29">
        <f>'[2]Dist-Subs'!Q22</f>
        <v>-9223.2962084342216</v>
      </c>
      <c r="O91" s="29">
        <f>'[2]Dist-Subs'!R22</f>
        <v>6.1609547554765456</v>
      </c>
      <c r="P91" s="29">
        <f>'[2]Dist-Subs'!S22</f>
        <v>3.4497085281713766</v>
      </c>
      <c r="Q91" s="39">
        <f t="shared" si="23"/>
        <v>0</v>
      </c>
    </row>
    <row r="92" spans="1:17">
      <c r="A92" s="41">
        <f>ROW()</f>
        <v>92</v>
      </c>
      <c r="B92" s="29"/>
      <c r="C92" s="29" t="s">
        <v>28</v>
      </c>
      <c r="E92" s="49">
        <f t="shared" si="22"/>
        <v>-27841.990260932678</v>
      </c>
      <c r="F92" s="29">
        <f>'[2]Dist-Subs'!I23</f>
        <v>-9791.6001901234904</v>
      </c>
      <c r="G92" s="29">
        <f>'[2]Dist-Subs'!J23</f>
        <v>-7882.938577912887</v>
      </c>
      <c r="H92" s="29">
        <f>'[2]Dist-Subs'!K23</f>
        <v>-2267.0282154608358</v>
      </c>
      <c r="I92" s="29">
        <f>'[2]Dist-Subs'!L23</f>
        <v>-34.743499716412877</v>
      </c>
      <c r="J92" s="29">
        <f>'[2]Dist-Subs'!M23</f>
        <v>-4679.3609970798261</v>
      </c>
      <c r="K92" s="29">
        <f>'[2]Dist-Subs'!N23</f>
        <v>-273.76699111548896</v>
      </c>
      <c r="L92" s="29">
        <f>'[2]Dist-Subs'!O23</f>
        <v>-7.7903518020771321</v>
      </c>
      <c r="M92" s="29">
        <f>'[2]Dist-Subs'!P23</f>
        <v>-8.3403881375688638</v>
      </c>
      <c r="N92" s="29">
        <f>'[2]Dist-Subs'!Q23</f>
        <v>-1750.585742122614</v>
      </c>
      <c r="O92" s="29">
        <f>'[2]Dist-Subs'!R23</f>
        <v>-652.71590588516449</v>
      </c>
      <c r="P92" s="29">
        <f>'[2]Dist-Subs'!S23</f>
        <v>-493.11940157631614</v>
      </c>
      <c r="Q92" s="39">
        <f t="shared" si="23"/>
        <v>0</v>
      </c>
    </row>
    <row r="93" spans="1:17">
      <c r="A93" s="41">
        <f>ROW()</f>
        <v>93</v>
      </c>
      <c r="B93" s="29"/>
      <c r="D93" s="27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1:17">
      <c r="A94" s="41">
        <f>ROW()</f>
        <v>94</v>
      </c>
      <c r="B94" s="29"/>
      <c r="C94" s="29" t="s">
        <v>29</v>
      </c>
      <c r="D94" s="27"/>
      <c r="E94" s="55">
        <f t="shared" ref="E94:P94" si="24">SUM(E84:E92)</f>
        <v>5849790.7564210882</v>
      </c>
      <c r="F94" s="55">
        <f t="shared" si="24"/>
        <v>2509286.0733222938</v>
      </c>
      <c r="G94" s="55">
        <f t="shared" si="24"/>
        <v>1993876.6127409963</v>
      </c>
      <c r="H94" s="55">
        <f t="shared" si="24"/>
        <v>457161.11025744717</v>
      </c>
      <c r="I94" s="55">
        <f t="shared" si="24"/>
        <v>85710.451409355941</v>
      </c>
      <c r="J94" s="55">
        <f t="shared" si="24"/>
        <v>80972.415969708745</v>
      </c>
      <c r="K94" s="55">
        <f t="shared" si="24"/>
        <v>49355.671338665212</v>
      </c>
      <c r="L94" s="55">
        <f t="shared" si="24"/>
        <v>1875.9356035448075</v>
      </c>
      <c r="M94" s="55">
        <f t="shared" si="24"/>
        <v>419.02106060609742</v>
      </c>
      <c r="N94" s="55">
        <f t="shared" si="24"/>
        <v>650622.26071798266</v>
      </c>
      <c r="O94" s="55">
        <f t="shared" si="24"/>
        <v>11312.972580231381</v>
      </c>
      <c r="P94" s="55">
        <f t="shared" si="24"/>
        <v>9198.2314202523394</v>
      </c>
      <c r="Q94" s="39">
        <f>ROUND(SUM(F94:P94)-E94,0)</f>
        <v>0</v>
      </c>
    </row>
    <row r="95" spans="1:17">
      <c r="A95" s="41">
        <f>ROW()</f>
        <v>95</v>
      </c>
      <c r="B95" s="29"/>
      <c r="C95" s="29"/>
      <c r="D95" s="27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7">
      <c r="A96" s="41">
        <f>ROW()</f>
        <v>96</v>
      </c>
      <c r="B96" s="29"/>
      <c r="C96" s="29"/>
      <c r="D96" s="27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7">
      <c r="A97" s="41">
        <f>ROW()</f>
        <v>97</v>
      </c>
      <c r="B97" s="29"/>
      <c r="C97" s="29" t="s">
        <v>31</v>
      </c>
      <c r="D97" s="27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7">
      <c r="A98" s="41">
        <f>ROW()</f>
        <v>98</v>
      </c>
      <c r="B98" s="29"/>
      <c r="C98" s="29" t="s">
        <v>32</v>
      </c>
      <c r="D98" s="27"/>
      <c r="E98" s="49">
        <f t="shared" ref="E98:E108" si="25">SUM(F98:P98)</f>
        <v>544633153.89890921</v>
      </c>
      <c r="F98" s="29">
        <f>'[2]Dist-Subs'!I31</f>
        <v>278108039.49326408</v>
      </c>
      <c r="G98" s="29">
        <f>'[2]Dist-Subs'!J31</f>
        <v>171724532.93029797</v>
      </c>
      <c r="H98" s="29">
        <f>'[2]Dist-Subs'!K31</f>
        <v>41910200.202804551</v>
      </c>
      <c r="I98" s="29">
        <f>'[2]Dist-Subs'!L31</f>
        <v>579931.38861952373</v>
      </c>
      <c r="J98" s="29">
        <f>'[2]Dist-Subs'!M31</f>
        <v>35124.554001028228</v>
      </c>
      <c r="K98" s="29">
        <f>'[2]Dist-Subs'!N31</f>
        <v>9272424.4020280764</v>
      </c>
      <c r="L98" s="29">
        <f>'[2]Dist-Subs'!O31</f>
        <v>148733.94330350627</v>
      </c>
      <c r="M98" s="29">
        <f>'[2]Dist-Subs'!P31</f>
        <v>49329.970926634902</v>
      </c>
      <c r="N98" s="29">
        <f>'[2]Dist-Subs'!Q31</f>
        <v>42798515.35902407</v>
      </c>
      <c r="O98" s="29">
        <f>'[2]Dist-Subs'!R31</f>
        <v>3160.8273198389179</v>
      </c>
      <c r="P98" s="29">
        <f>'[2]Dist-Subs'!S31</f>
        <v>3160.8273198389179</v>
      </c>
      <c r="Q98" s="39">
        <f t="shared" ref="Q98:Q108" si="26">ROUND(SUM(F98:P98)-E98,0)</f>
        <v>0</v>
      </c>
    </row>
    <row r="99" spans="1:17">
      <c r="A99" s="41">
        <f>ROW()</f>
        <v>99</v>
      </c>
      <c r="B99" s="29"/>
      <c r="C99" s="29" t="s">
        <v>33</v>
      </c>
      <c r="D99" s="27"/>
      <c r="E99" s="49">
        <f t="shared" si="25"/>
        <v>966809.35865096981</v>
      </c>
      <c r="F99" s="29">
        <f>'[2]Dist-Subs'!I32</f>
        <v>488306.00673602195</v>
      </c>
      <c r="G99" s="29">
        <f>'[2]Dist-Subs'!J32</f>
        <v>309714.00473725685</v>
      </c>
      <c r="H99" s="29">
        <f>'[2]Dist-Subs'!K32</f>
        <v>76042.23616892728</v>
      </c>
      <c r="I99" s="29">
        <f>'[2]Dist-Subs'!L32</f>
        <v>230.49644558708727</v>
      </c>
      <c r="J99" s="29">
        <f>'[2]Dist-Subs'!M32</f>
        <v>0</v>
      </c>
      <c r="K99" s="29">
        <f>'[2]Dist-Subs'!N32</f>
        <v>16391.766202838502</v>
      </c>
      <c r="L99" s="29">
        <f>'[2]Dist-Subs'!O32</f>
        <v>246.37350316610068</v>
      </c>
      <c r="M99" s="29">
        <f>'[2]Dist-Subs'!P32</f>
        <v>76.493553259841676</v>
      </c>
      <c r="N99" s="29">
        <f>'[2]Dist-Subs'!Q32</f>
        <v>75801.981303912107</v>
      </c>
      <c r="O99" s="29">
        <f>'[2]Dist-Subs'!R32</f>
        <v>0</v>
      </c>
      <c r="P99" s="29">
        <f>'[2]Dist-Subs'!S32</f>
        <v>0</v>
      </c>
      <c r="Q99" s="39">
        <f t="shared" si="26"/>
        <v>0</v>
      </c>
    </row>
    <row r="100" spans="1:17">
      <c r="A100" s="41">
        <f>ROW()</f>
        <v>100</v>
      </c>
      <c r="B100" s="29"/>
      <c r="C100" s="29" t="s">
        <v>34</v>
      </c>
      <c r="D100" s="27"/>
      <c r="E100" s="49">
        <f t="shared" si="25"/>
        <v>0</v>
      </c>
      <c r="F100" s="29">
        <f>'[2]Dist-Subs'!I33</f>
        <v>0</v>
      </c>
      <c r="G100" s="29">
        <f>'[2]Dist-Subs'!J33</f>
        <v>0</v>
      </c>
      <c r="H100" s="29">
        <f>'[2]Dist-Subs'!K33</f>
        <v>0</v>
      </c>
      <c r="I100" s="29">
        <f>'[2]Dist-Subs'!L33</f>
        <v>0</v>
      </c>
      <c r="J100" s="29">
        <f>'[2]Dist-Subs'!M33</f>
        <v>0</v>
      </c>
      <c r="K100" s="29">
        <f>'[2]Dist-Subs'!N33</f>
        <v>0</v>
      </c>
      <c r="L100" s="29">
        <f>'[2]Dist-Subs'!O33</f>
        <v>0</v>
      </c>
      <c r="M100" s="29">
        <f>'[2]Dist-Subs'!P33</f>
        <v>0</v>
      </c>
      <c r="N100" s="29">
        <f>'[2]Dist-Subs'!Q33</f>
        <v>0</v>
      </c>
      <c r="O100" s="29">
        <f>'[2]Dist-Subs'!R33</f>
        <v>0</v>
      </c>
      <c r="P100" s="29">
        <f>'[2]Dist-Subs'!S33</f>
        <v>0</v>
      </c>
      <c r="Q100" s="39">
        <f t="shared" si="26"/>
        <v>0</v>
      </c>
    </row>
    <row r="101" spans="1:17">
      <c r="A101" s="41">
        <f>ROW()</f>
        <v>101</v>
      </c>
      <c r="B101" s="29"/>
      <c r="C101" s="2" t="s">
        <v>35</v>
      </c>
      <c r="D101" s="27"/>
      <c r="E101" s="49">
        <f t="shared" si="25"/>
        <v>91933.647454943639</v>
      </c>
      <c r="F101" s="29">
        <f>'[2]Dist-Subs'!I34</f>
        <v>52295.223743839677</v>
      </c>
      <c r="G101" s="29">
        <f>'[2]Dist-Subs'!J34</f>
        <v>23913.390197934506</v>
      </c>
      <c r="H101" s="29">
        <f>'[2]Dist-Subs'!K34</f>
        <v>5418.0886125029592</v>
      </c>
      <c r="I101" s="29">
        <f>'[2]Dist-Subs'!L34</f>
        <v>1091.1318150020466</v>
      </c>
      <c r="J101" s="29">
        <f>'[2]Dist-Subs'!M34</f>
        <v>83.201506050393618</v>
      </c>
      <c r="K101" s="29">
        <f>'[2]Dist-Subs'!N34</f>
        <v>1557.2011207219089</v>
      </c>
      <c r="L101" s="29">
        <f>'[2]Dist-Subs'!O34</f>
        <v>50.265209180547409</v>
      </c>
      <c r="M101" s="29">
        <f>'[2]Dist-Subs'!P34</f>
        <v>23.071029355014229</v>
      </c>
      <c r="N101" s="29">
        <f>'[2]Dist-Subs'!Q34</f>
        <v>7487.0997615567449</v>
      </c>
      <c r="O101" s="29">
        <f>'[2]Dist-Subs'!R34</f>
        <v>7.4872293999271458</v>
      </c>
      <c r="P101" s="29">
        <f>'[2]Dist-Subs'!S34</f>
        <v>7.4872293999271458</v>
      </c>
      <c r="Q101" s="39">
        <f t="shared" si="26"/>
        <v>0</v>
      </c>
    </row>
    <row r="102" spans="1:17">
      <c r="A102" s="41">
        <f>ROW()</f>
        <v>102</v>
      </c>
      <c r="B102" s="29"/>
      <c r="C102" s="29" t="s">
        <v>36</v>
      </c>
      <c r="D102" s="27"/>
      <c r="E102" s="49">
        <f t="shared" si="25"/>
        <v>535918.71421185241</v>
      </c>
      <c r="F102" s="29">
        <f>'[2]Dist-Subs'!I35</f>
        <v>304850.18101729424</v>
      </c>
      <c r="G102" s="29">
        <f>'[2]Dist-Subs'!J35</f>
        <v>139400.90143387672</v>
      </c>
      <c r="H102" s="29">
        <f>'[2]Dist-Subs'!K35</f>
        <v>31584.24758597264</v>
      </c>
      <c r="I102" s="29">
        <f>'[2]Dist-Subs'!L35</f>
        <v>6360.6522260321399</v>
      </c>
      <c r="J102" s="29">
        <f>'[2]Dist-Subs'!M35</f>
        <v>485.01550169506345</v>
      </c>
      <c r="K102" s="29">
        <f>'[2]Dist-Subs'!N35</f>
        <v>9077.5602349024848</v>
      </c>
      <c r="L102" s="29">
        <f>'[2]Dist-Subs'!O35</f>
        <v>293.01639845009964</v>
      </c>
      <c r="M102" s="29">
        <f>'[2]Dist-Subs'!P35</f>
        <v>134.49043663303766</v>
      </c>
      <c r="N102" s="29">
        <f>'[2]Dist-Subs'!Q35</f>
        <v>43645.35715126343</v>
      </c>
      <c r="O102" s="29">
        <f>'[2]Dist-Subs'!R35</f>
        <v>43.646112866180665</v>
      </c>
      <c r="P102" s="29">
        <f>'[2]Dist-Subs'!S35</f>
        <v>43.646112866180665</v>
      </c>
      <c r="Q102" s="39">
        <f t="shared" si="26"/>
        <v>0</v>
      </c>
    </row>
    <row r="103" spans="1:17">
      <c r="A103" s="41">
        <f>ROW()</f>
        <v>103</v>
      </c>
      <c r="B103" s="29"/>
      <c r="C103" s="29" t="s">
        <v>37</v>
      </c>
      <c r="D103" s="27"/>
      <c r="E103" s="49">
        <f t="shared" si="25"/>
        <v>0</v>
      </c>
      <c r="F103" s="29">
        <f>'[2]Dist-Subs'!I36</f>
        <v>0</v>
      </c>
      <c r="G103" s="29">
        <f>'[2]Dist-Subs'!J36</f>
        <v>0</v>
      </c>
      <c r="H103" s="29">
        <f>'[2]Dist-Subs'!K36</f>
        <v>0</v>
      </c>
      <c r="I103" s="29">
        <f>'[2]Dist-Subs'!L36</f>
        <v>0</v>
      </c>
      <c r="J103" s="29">
        <f>'[2]Dist-Subs'!M36</f>
        <v>0</v>
      </c>
      <c r="K103" s="29">
        <f>'[2]Dist-Subs'!N36</f>
        <v>0</v>
      </c>
      <c r="L103" s="29">
        <f>'[2]Dist-Subs'!O36</f>
        <v>0</v>
      </c>
      <c r="M103" s="29">
        <f>'[2]Dist-Subs'!P36</f>
        <v>0</v>
      </c>
      <c r="N103" s="29">
        <f>'[2]Dist-Subs'!Q36</f>
        <v>0</v>
      </c>
      <c r="O103" s="29">
        <f>'[2]Dist-Subs'!R36</f>
        <v>0</v>
      </c>
      <c r="P103" s="29">
        <f>'[2]Dist-Subs'!S36</f>
        <v>0</v>
      </c>
      <c r="Q103" s="39">
        <f t="shared" si="26"/>
        <v>0</v>
      </c>
    </row>
    <row r="104" spans="1:17">
      <c r="A104" s="41">
        <f>ROW()</f>
        <v>104</v>
      </c>
      <c r="B104" s="29"/>
      <c r="C104" s="29" t="s">
        <v>38</v>
      </c>
      <c r="D104" s="27"/>
      <c r="E104" s="49">
        <f t="shared" si="25"/>
        <v>2229719.5362383923</v>
      </c>
      <c r="F104" s="29">
        <f>'[2]Dist-Subs'!I37</f>
        <v>1268346.0872227899</v>
      </c>
      <c r="G104" s="29">
        <f>'[2]Dist-Subs'!J37</f>
        <v>579985.18255417049</v>
      </c>
      <c r="H104" s="29">
        <f>'[2]Dist-Subs'!K37</f>
        <v>131408.01396234581</v>
      </c>
      <c r="I104" s="29">
        <f>'[2]Dist-Subs'!L37</f>
        <v>26463.846392189356</v>
      </c>
      <c r="J104" s="29">
        <f>'[2]Dist-Subs'!M37</f>
        <v>2017.9338971179209</v>
      </c>
      <c r="K104" s="29">
        <f>'[2]Dist-Subs'!N37</f>
        <v>37767.692861611235</v>
      </c>
      <c r="L104" s="29">
        <f>'[2]Dist-Subs'!O37</f>
        <v>1219.1109784685161</v>
      </c>
      <c r="M104" s="29">
        <f>'[2]Dist-Subs'!P37</f>
        <v>559.55492138192562</v>
      </c>
      <c r="N104" s="29">
        <f>'[2]Dist-Subs'!Q37</f>
        <v>181588.92930132701</v>
      </c>
      <c r="O104" s="29">
        <f>'[2]Dist-Subs'!R37</f>
        <v>181.59207349515734</v>
      </c>
      <c r="P104" s="29">
        <f>'[2]Dist-Subs'!S37</f>
        <v>181.59207349515734</v>
      </c>
      <c r="Q104" s="39">
        <f t="shared" si="26"/>
        <v>0</v>
      </c>
    </row>
    <row r="105" spans="1:17">
      <c r="A105" s="41">
        <f>ROW()</f>
        <v>105</v>
      </c>
      <c r="B105" s="29"/>
      <c r="C105" s="29" t="s">
        <v>39</v>
      </c>
      <c r="D105" s="27"/>
      <c r="E105" s="49">
        <f t="shared" si="25"/>
        <v>9807421.9716527276</v>
      </c>
      <c r="F105" s="29">
        <f>'[2]Dist-Subs'!I38</f>
        <v>5578820.601120932</v>
      </c>
      <c r="G105" s="29">
        <f>'[2]Dist-Subs'!J38</f>
        <v>2551064.9793251106</v>
      </c>
      <c r="H105" s="29">
        <f>'[2]Dist-Subs'!K38</f>
        <v>577998.18427377683</v>
      </c>
      <c r="I105" s="29">
        <f>'[2]Dist-Subs'!L38</f>
        <v>116401.23537647087</v>
      </c>
      <c r="J105" s="29">
        <f>'[2]Dist-Subs'!M38</f>
        <v>8875.8827817980618</v>
      </c>
      <c r="K105" s="29">
        <f>'[2]Dist-Subs'!N38</f>
        <v>166121.20707094876</v>
      </c>
      <c r="L105" s="29">
        <f>'[2]Dist-Subs'!O38</f>
        <v>5362.2599622039888</v>
      </c>
      <c r="M105" s="29">
        <f>'[2]Dist-Subs'!P38</f>
        <v>2461.202470139177</v>
      </c>
      <c r="N105" s="29">
        <f>'[2]Dist-Subs'!Q38</f>
        <v>798718.95370446239</v>
      </c>
      <c r="O105" s="29">
        <f>'[2]Dist-Subs'!R38</f>
        <v>798.73278344185928</v>
      </c>
      <c r="P105" s="29">
        <f>'[2]Dist-Subs'!S38</f>
        <v>798.73278344185928</v>
      </c>
      <c r="Q105" s="39">
        <f t="shared" si="26"/>
        <v>0</v>
      </c>
    </row>
    <row r="106" spans="1:17">
      <c r="A106" s="41">
        <f>ROW()</f>
        <v>106</v>
      </c>
      <c r="B106" s="29"/>
      <c r="C106" s="29" t="s">
        <v>40</v>
      </c>
      <c r="E106" s="49">
        <f t="shared" si="25"/>
        <v>921408.51942929986</v>
      </c>
      <c r="F106" s="29">
        <f>'[2]Dist-Subs'!I39</f>
        <v>485306.89212034113</v>
      </c>
      <c r="G106" s="29">
        <f>'[2]Dist-Subs'!J39</f>
        <v>262001.57455198572</v>
      </c>
      <c r="H106" s="29">
        <f>'[2]Dist-Subs'!K39</f>
        <v>62105.288863278955</v>
      </c>
      <c r="I106" s="29">
        <f>'[2]Dist-Subs'!L39</f>
        <v>16919.570878847055</v>
      </c>
      <c r="J106" s="29">
        <f>'[2]Dist-Subs'!M39</f>
        <v>4149.481696378617</v>
      </c>
      <c r="K106" s="29">
        <f>'[2]Dist-Subs'!N39</f>
        <v>14097.140476287681</v>
      </c>
      <c r="L106" s="29">
        <f>'[2]Dist-Subs'!O39</f>
        <v>429.66772229831065</v>
      </c>
      <c r="M106" s="29">
        <f>'[2]Dist-Subs'!P39</f>
        <v>127.19100132979449</v>
      </c>
      <c r="N106" s="29">
        <f>'[2]Dist-Subs'!Q39</f>
        <v>75246.961217193981</v>
      </c>
      <c r="O106" s="29">
        <f>'[2]Dist-Subs'!R39</f>
        <v>556.95295359159513</v>
      </c>
      <c r="P106" s="29">
        <f>'[2]Dist-Subs'!S39</f>
        <v>467.79794776698526</v>
      </c>
      <c r="Q106" s="39">
        <f t="shared" si="26"/>
        <v>0</v>
      </c>
    </row>
    <row r="107" spans="1:17">
      <c r="A107" s="41">
        <f>ROW()</f>
        <v>107</v>
      </c>
      <c r="B107" s="29"/>
      <c r="C107" s="29" t="s">
        <v>41</v>
      </c>
      <c r="D107" s="27"/>
      <c r="E107" s="49">
        <f t="shared" si="25"/>
        <v>0</v>
      </c>
      <c r="F107" s="29">
        <f>'[2]Dist-Subs'!I40</f>
        <v>0</v>
      </c>
      <c r="G107" s="29">
        <f>'[2]Dist-Subs'!J40</f>
        <v>0</v>
      </c>
      <c r="H107" s="29">
        <f>'[2]Dist-Subs'!K40</f>
        <v>0</v>
      </c>
      <c r="I107" s="29">
        <f>'[2]Dist-Subs'!L40</f>
        <v>0</v>
      </c>
      <c r="J107" s="29">
        <f>'[2]Dist-Subs'!M40</f>
        <v>0</v>
      </c>
      <c r="K107" s="29">
        <f>'[2]Dist-Subs'!N40</f>
        <v>0</v>
      </c>
      <c r="L107" s="29">
        <f>'[2]Dist-Subs'!O40</f>
        <v>0</v>
      </c>
      <c r="M107" s="29">
        <f>'[2]Dist-Subs'!P40</f>
        <v>0</v>
      </c>
      <c r="N107" s="29">
        <f>'[2]Dist-Subs'!Q40</f>
        <v>0</v>
      </c>
      <c r="O107" s="29">
        <f>'[2]Dist-Subs'!R40</f>
        <v>0</v>
      </c>
      <c r="P107" s="29">
        <f>'[2]Dist-Subs'!S40</f>
        <v>0</v>
      </c>
      <c r="Q107" s="39">
        <f t="shared" si="26"/>
        <v>0</v>
      </c>
    </row>
    <row r="108" spans="1:17">
      <c r="A108" s="41">
        <f>ROW()</f>
        <v>108</v>
      </c>
      <c r="B108" s="29"/>
      <c r="C108" s="29" t="s">
        <v>42</v>
      </c>
      <c r="D108" s="27"/>
      <c r="E108" s="49">
        <f t="shared" si="25"/>
        <v>0</v>
      </c>
      <c r="F108" s="29">
        <f>'[2]Dist-Subs'!I41</f>
        <v>0</v>
      </c>
      <c r="G108" s="29">
        <f>'[2]Dist-Subs'!J41</f>
        <v>0</v>
      </c>
      <c r="H108" s="29">
        <f>'[2]Dist-Subs'!K41</f>
        <v>0</v>
      </c>
      <c r="I108" s="29">
        <f>'[2]Dist-Subs'!L41</f>
        <v>0</v>
      </c>
      <c r="J108" s="29">
        <f>'[2]Dist-Subs'!M41</f>
        <v>0</v>
      </c>
      <c r="K108" s="29">
        <f>'[2]Dist-Subs'!N41</f>
        <v>0</v>
      </c>
      <c r="L108" s="29">
        <f>'[2]Dist-Subs'!O41</f>
        <v>0</v>
      </c>
      <c r="M108" s="29">
        <f>'[2]Dist-Subs'!P41</f>
        <v>0</v>
      </c>
      <c r="N108" s="29">
        <f>'[2]Dist-Subs'!Q41</f>
        <v>0</v>
      </c>
      <c r="O108" s="29">
        <f>'[2]Dist-Subs'!R41</f>
        <v>0</v>
      </c>
      <c r="P108" s="29">
        <f>'[2]Dist-Subs'!S41</f>
        <v>0</v>
      </c>
      <c r="Q108" s="39">
        <f t="shared" si="26"/>
        <v>0</v>
      </c>
    </row>
    <row r="109" spans="1:17">
      <c r="A109" s="41">
        <f>ROW()</f>
        <v>109</v>
      </c>
      <c r="B109" s="29"/>
      <c r="C109" s="29"/>
      <c r="D109" s="27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7">
      <c r="A110" s="41">
        <f>ROW()</f>
        <v>110</v>
      </c>
      <c r="B110" s="29"/>
      <c r="C110" s="29" t="s">
        <v>43</v>
      </c>
      <c r="D110" s="27"/>
      <c r="E110" s="55">
        <f t="shared" ref="E110:P110" si="27">SUM(E98:E108)</f>
        <v>559186365.64654744</v>
      </c>
      <c r="F110" s="55">
        <f t="shared" si="27"/>
        <v>286285964.48522538</v>
      </c>
      <c r="G110" s="55">
        <f t="shared" si="27"/>
        <v>175590612.96309835</v>
      </c>
      <c r="H110" s="55">
        <f t="shared" si="27"/>
        <v>42794756.26227136</v>
      </c>
      <c r="I110" s="55">
        <f t="shared" si="27"/>
        <v>747398.3217536523</v>
      </c>
      <c r="J110" s="55">
        <f t="shared" si="27"/>
        <v>50736.069384068287</v>
      </c>
      <c r="K110" s="55">
        <f t="shared" si="27"/>
        <v>9517436.9699953869</v>
      </c>
      <c r="L110" s="55">
        <f t="shared" si="27"/>
        <v>156334.63707727383</v>
      </c>
      <c r="M110" s="55">
        <f t="shared" si="27"/>
        <v>52711.974338733693</v>
      </c>
      <c r="N110" s="55">
        <f t="shared" si="27"/>
        <v>43981004.641463786</v>
      </c>
      <c r="O110" s="55">
        <f t="shared" si="27"/>
        <v>4749.2384726336377</v>
      </c>
      <c r="P110" s="55">
        <f t="shared" si="27"/>
        <v>4660.0834668090274</v>
      </c>
      <c r="Q110" s="39">
        <f>ROUND(SUM(F110:P110)-E110,0)</f>
        <v>0</v>
      </c>
    </row>
    <row r="111" spans="1:17">
      <c r="A111" s="41">
        <f>ROW()</f>
        <v>111</v>
      </c>
      <c r="B111" s="29"/>
      <c r="C111" s="29"/>
      <c r="D111" s="2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7">
      <c r="A112" s="41">
        <f>ROW()</f>
        <v>112</v>
      </c>
      <c r="B112" s="29"/>
      <c r="C112" s="29" t="s">
        <v>44</v>
      </c>
      <c r="D112" s="2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1:17">
      <c r="A113" s="41">
        <f>ROW()</f>
        <v>113</v>
      </c>
      <c r="B113" s="29"/>
      <c r="C113" s="29" t="s">
        <v>45</v>
      </c>
      <c r="D113" s="27"/>
      <c r="E113" s="49">
        <f t="shared" ref="E113:E119" si="28">SUM(F113:P113)</f>
        <v>-130579216.84197561</v>
      </c>
      <c r="F113" s="29">
        <f>'[2]Dist-Subs'!I46</f>
        <v>-66672594.659790687</v>
      </c>
      <c r="G113" s="29">
        <f>'[2]Dist-Subs'!J46</f>
        <v>-41149577.295392543</v>
      </c>
      <c r="H113" s="29">
        <f>'[2]Dist-Subs'!K46</f>
        <v>-10047469.21758551</v>
      </c>
      <c r="I113" s="29">
        <f>'[2]Dist-Subs'!L46</f>
        <v>-162632.96024165303</v>
      </c>
      <c r="J113" s="29">
        <f>'[2]Dist-Subs'!M46</f>
        <v>-10232.877018273766</v>
      </c>
      <c r="K113" s="29">
        <f>'[2]Dist-Subs'!N46</f>
        <v>-2213721.9573272113</v>
      </c>
      <c r="L113" s="29">
        <f>'[2]Dist-Subs'!O46</f>
        <v>-36576.434956899437</v>
      </c>
      <c r="M113" s="29">
        <f>'[2]Dist-Subs'!P46</f>
        <v>-12274.26587074804</v>
      </c>
      <c r="N113" s="29">
        <f>'[2]Dist-Subs'!Q46</f>
        <v>-10272295.478820592</v>
      </c>
      <c r="O113" s="29">
        <f>'[2]Dist-Subs'!R46</f>
        <v>-920.8474857492763</v>
      </c>
      <c r="P113" s="29">
        <f>'[2]Dist-Subs'!S46</f>
        <v>-920.8474857492763</v>
      </c>
      <c r="Q113" s="39">
        <f t="shared" ref="Q113:Q119" si="29">ROUND(SUM(F113:P113)-E113,0)</f>
        <v>0</v>
      </c>
    </row>
    <row r="114" spans="1:17">
      <c r="A114" s="41">
        <f>ROW()</f>
        <v>114</v>
      </c>
      <c r="B114" s="29"/>
      <c r="C114" s="29" t="s">
        <v>46</v>
      </c>
      <c r="D114" s="27"/>
      <c r="E114" s="49">
        <f t="shared" si="28"/>
        <v>-5545658.8687534491</v>
      </c>
      <c r="F114" s="29">
        <f>'[2]Dist-Subs'!I47</f>
        <v>-3154573.7537565231</v>
      </c>
      <c r="G114" s="29">
        <f>'[2]Dist-Subs'!J47</f>
        <v>-1442513.2484614151</v>
      </c>
      <c r="H114" s="29">
        <f>'[2]Dist-Subs'!K47</f>
        <v>-326832.14467635436</v>
      </c>
      <c r="I114" s="29">
        <f>'[2]Dist-Subs'!L47</f>
        <v>-65819.697078925761</v>
      </c>
      <c r="J114" s="29">
        <f>'[2]Dist-Subs'!M47</f>
        <v>-5018.9150838178484</v>
      </c>
      <c r="K114" s="29">
        <f>'[2]Dist-Subs'!N47</f>
        <v>-93934.119276585756</v>
      </c>
      <c r="L114" s="29">
        <f>'[2]Dist-Subs'!O47</f>
        <v>-3032.1183897165197</v>
      </c>
      <c r="M114" s="29">
        <f>'[2]Dist-Subs'!P47</f>
        <v>-1391.7000151289628</v>
      </c>
      <c r="N114" s="29">
        <f>'[2]Dist-Subs'!Q47</f>
        <v>-451639.87662154087</v>
      </c>
      <c r="O114" s="29">
        <f>'[2]Dist-Subs'!R47</f>
        <v>-451.6476967200407</v>
      </c>
      <c r="P114" s="29">
        <f>'[2]Dist-Subs'!S47</f>
        <v>-451.6476967200407</v>
      </c>
      <c r="Q114" s="39">
        <f t="shared" si="29"/>
        <v>0</v>
      </c>
    </row>
    <row r="115" spans="1:17">
      <c r="A115" s="41">
        <f>ROW()</f>
        <v>115</v>
      </c>
      <c r="B115" s="29"/>
      <c r="C115" s="29" t="s">
        <v>47</v>
      </c>
      <c r="D115" s="27"/>
      <c r="E115" s="49">
        <f t="shared" si="28"/>
        <v>-91023938.689558968</v>
      </c>
      <c r="F115" s="29">
        <f>'[2]Dist-Subs'!I48</f>
        <v>-51942359.049191155</v>
      </c>
      <c r="G115" s="29">
        <f>'[2]Dist-Subs'!J48</f>
        <v>-23821786.905122407</v>
      </c>
      <c r="H115" s="29">
        <f>'[2]Dist-Subs'!K48</f>
        <v>-5392103.3322637193</v>
      </c>
      <c r="I115" s="29">
        <f>'[2]Dist-Subs'!L48</f>
        <v>-751190.84710265452</v>
      </c>
      <c r="J115" s="29">
        <f>'[2]Dist-Subs'!M48</f>
        <v>-64822.571794513613</v>
      </c>
      <c r="K115" s="29">
        <f>'[2]Dist-Subs'!N48</f>
        <v>-1562175.8403044937</v>
      </c>
      <c r="L115" s="29">
        <f>'[2]Dist-Subs'!O48</f>
        <v>-48385.241506637038</v>
      </c>
      <c r="M115" s="29">
        <f>'[2]Dist-Subs'!P48</f>
        <v>-23745.513957425817</v>
      </c>
      <c r="N115" s="29">
        <f>'[2]Dist-Subs'!Q48</f>
        <v>-7405702.7373535447</v>
      </c>
      <c r="O115" s="29">
        <f>'[2]Dist-Subs'!R48</f>
        <v>-5833.3254812095374</v>
      </c>
      <c r="P115" s="29">
        <f>'[2]Dist-Subs'!S48</f>
        <v>-5833.3254812095374</v>
      </c>
      <c r="Q115" s="39">
        <f t="shared" si="29"/>
        <v>0</v>
      </c>
    </row>
    <row r="116" spans="1:17">
      <c r="A116" s="41">
        <f>ROW()</f>
        <v>116</v>
      </c>
      <c r="B116" s="29"/>
      <c r="C116" s="29" t="s">
        <v>48</v>
      </c>
      <c r="D116" s="27"/>
      <c r="E116" s="49">
        <f t="shared" si="28"/>
        <v>-5955.4137578967648</v>
      </c>
      <c r="F116" s="29">
        <f>'[2]Dist-Subs'!I49</f>
        <v>-3398.911641382484</v>
      </c>
      <c r="G116" s="29">
        <f>'[2]Dist-Subs'!J49</f>
        <v>-1558.3883381627145</v>
      </c>
      <c r="H116" s="29">
        <f>'[2]Dist-Subs'!K49</f>
        <v>-352.70309992420772</v>
      </c>
      <c r="I116" s="29">
        <f>'[2]Dist-Subs'!L49</f>
        <v>-48.898786030220748</v>
      </c>
      <c r="J116" s="29">
        <f>'[2]Dist-Subs'!M49</f>
        <v>-4.2457678662708647</v>
      </c>
      <c r="K116" s="29">
        <f>'[2]Dist-Subs'!N49</f>
        <v>-102.23332056197223</v>
      </c>
      <c r="L116" s="29">
        <f>'[2]Dist-Subs'!O49</f>
        <v>-3.1658533599898711</v>
      </c>
      <c r="M116" s="29">
        <f>'[2]Dist-Subs'!P49</f>
        <v>-1.5555011777780061</v>
      </c>
      <c r="N116" s="29">
        <f>'[2]Dist-Subs'!Q49</f>
        <v>-484.54730369620734</v>
      </c>
      <c r="O116" s="29">
        <f>'[2]Dist-Subs'!R49</f>
        <v>-0.38207286745933577</v>
      </c>
      <c r="P116" s="29">
        <f>'[2]Dist-Subs'!S49</f>
        <v>-0.38207286745933577</v>
      </c>
      <c r="Q116" s="39">
        <f t="shared" si="29"/>
        <v>0</v>
      </c>
    </row>
    <row r="117" spans="1:17">
      <c r="A117" s="41">
        <f>ROW()</f>
        <v>117</v>
      </c>
      <c r="B117" s="29"/>
      <c r="C117" s="29" t="s">
        <v>49</v>
      </c>
      <c r="D117" s="27"/>
      <c r="E117" s="49">
        <f t="shared" si="28"/>
        <v>-1601485.627394489</v>
      </c>
      <c r="F117" s="29">
        <f>'[2]Dist-Subs'!I50</f>
        <v>-471568.98396517639</v>
      </c>
      <c r="G117" s="29">
        <f>'[2]Dist-Subs'!J50</f>
        <v>-74094.57559717985</v>
      </c>
      <c r="H117" s="29">
        <f>'[2]Dist-Subs'!K50</f>
        <v>-3480.6031439939188</v>
      </c>
      <c r="I117" s="29">
        <f>'[2]Dist-Subs'!L50</f>
        <v>-6945.370207481089</v>
      </c>
      <c r="J117" s="29">
        <f>'[2]Dist-Subs'!M50</f>
        <v>0</v>
      </c>
      <c r="K117" s="29">
        <f>'[2]Dist-Subs'!N50</f>
        <v>-3934.9976302738733</v>
      </c>
      <c r="L117" s="29">
        <f>'[2]Dist-Subs'!O50</f>
        <v>-5737.9597744055009</v>
      </c>
      <c r="M117" s="29">
        <f>'[2]Dist-Subs'!P50</f>
        <v>-8197.0424951578825</v>
      </c>
      <c r="N117" s="29">
        <f>'[2]Dist-Subs'!Q50</f>
        <v>-1027526.0945808204</v>
      </c>
      <c r="O117" s="29">
        <f>'[2]Dist-Subs'!R50</f>
        <v>0</v>
      </c>
      <c r="P117" s="29">
        <f>'[2]Dist-Subs'!S50</f>
        <v>0</v>
      </c>
      <c r="Q117" s="39">
        <f t="shared" si="29"/>
        <v>0</v>
      </c>
    </row>
    <row r="118" spans="1:17">
      <c r="A118" s="41">
        <f>ROW()</f>
        <v>118</v>
      </c>
      <c r="B118" s="29"/>
      <c r="C118" s="29" t="s">
        <v>50</v>
      </c>
      <c r="D118" s="27"/>
      <c r="E118" s="49">
        <f t="shared" si="28"/>
        <v>0</v>
      </c>
      <c r="F118" s="29">
        <f>'[2]Dist-Subs'!I51</f>
        <v>0</v>
      </c>
      <c r="G118" s="29">
        <f>'[2]Dist-Subs'!J51</f>
        <v>0</v>
      </c>
      <c r="H118" s="29">
        <f>'[2]Dist-Subs'!K51</f>
        <v>0</v>
      </c>
      <c r="I118" s="29">
        <f>'[2]Dist-Subs'!L51</f>
        <v>0</v>
      </c>
      <c r="J118" s="29">
        <f>'[2]Dist-Subs'!M51</f>
        <v>0</v>
      </c>
      <c r="K118" s="29">
        <f>'[2]Dist-Subs'!N51</f>
        <v>0</v>
      </c>
      <c r="L118" s="29">
        <f>'[2]Dist-Subs'!O51</f>
        <v>0</v>
      </c>
      <c r="M118" s="29">
        <f>'[2]Dist-Subs'!P51</f>
        <v>0</v>
      </c>
      <c r="N118" s="29">
        <f>'[2]Dist-Subs'!Q51</f>
        <v>0</v>
      </c>
      <c r="O118" s="29">
        <f>'[2]Dist-Subs'!R51</f>
        <v>0</v>
      </c>
      <c r="P118" s="29">
        <f>'[2]Dist-Subs'!S51</f>
        <v>0</v>
      </c>
      <c r="Q118" s="39">
        <f t="shared" si="29"/>
        <v>0</v>
      </c>
    </row>
    <row r="119" spans="1:17">
      <c r="A119" s="41">
        <f>ROW()</f>
        <v>119</v>
      </c>
      <c r="B119" s="29"/>
      <c r="C119" s="29" t="s">
        <v>51</v>
      </c>
      <c r="D119" s="27"/>
      <c r="E119" s="49">
        <f t="shared" si="28"/>
        <v>-3053618.7933463496</v>
      </c>
      <c r="F119" s="29">
        <f>'[2]Dist-Subs'!I52</f>
        <v>-1431538.3028867308</v>
      </c>
      <c r="G119" s="29">
        <f>'[2]Dist-Subs'!J52</f>
        <v>-825304.57249212847</v>
      </c>
      <c r="H119" s="29">
        <f>'[2]Dist-Subs'!K52</f>
        <v>-211898.17877386176</v>
      </c>
      <c r="I119" s="29">
        <f>'[2]Dist-Subs'!L52</f>
        <v>-21925.03297834946</v>
      </c>
      <c r="J119" s="29">
        <f>'[2]Dist-Subs'!M52</f>
        <v>-236339.97529590502</v>
      </c>
      <c r="K119" s="29">
        <f>'[2]Dist-Subs'!N52</f>
        <v>-42229.610479791743</v>
      </c>
      <c r="L119" s="29">
        <f>'[2]Dist-Subs'!O52</f>
        <v>-1310.639736938198</v>
      </c>
      <c r="M119" s="29">
        <f>'[2]Dist-Subs'!P52</f>
        <v>-887.51864548103822</v>
      </c>
      <c r="N119" s="29">
        <f>'[2]Dist-Subs'!Q52</f>
        <v>-223072.76011738472</v>
      </c>
      <c r="O119" s="29">
        <f>'[2]Dist-Subs'!R52</f>
        <v>-32735.677843913276</v>
      </c>
      <c r="P119" s="29">
        <f>'[2]Dist-Subs'!S52</f>
        <v>-26376.524095864759</v>
      </c>
      <c r="Q119" s="39">
        <f t="shared" si="29"/>
        <v>0</v>
      </c>
    </row>
    <row r="120" spans="1:17">
      <c r="A120" s="41">
        <f>ROW()</f>
        <v>120</v>
      </c>
      <c r="B120" s="29"/>
      <c r="C120" s="29"/>
      <c r="D120" s="27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7">
      <c r="A121" s="41">
        <f>ROW()</f>
        <v>121</v>
      </c>
      <c r="B121" s="29"/>
      <c r="C121" s="29" t="s">
        <v>52</v>
      </c>
      <c r="D121" s="27"/>
      <c r="E121" s="55">
        <f t="shared" ref="E121:P121" si="30">SUM(E113:E119)</f>
        <v>-231809874.23478678</v>
      </c>
      <c r="F121" s="55">
        <f t="shared" si="30"/>
        <v>-123676033.66123165</v>
      </c>
      <c r="G121" s="55">
        <f t="shared" si="30"/>
        <v>-67314834.985403836</v>
      </c>
      <c r="H121" s="55">
        <f t="shared" si="30"/>
        <v>-15982136.179543363</v>
      </c>
      <c r="I121" s="55">
        <f t="shared" si="30"/>
        <v>-1008562.8063950941</v>
      </c>
      <c r="J121" s="55">
        <f t="shared" si="30"/>
        <v>-316418.58496037649</v>
      </c>
      <c r="K121" s="55">
        <f t="shared" si="30"/>
        <v>-3916098.7583389189</v>
      </c>
      <c r="L121" s="55">
        <f t="shared" si="30"/>
        <v>-95045.560217956692</v>
      </c>
      <c r="M121" s="55">
        <f t="shared" si="30"/>
        <v>-46497.596485119517</v>
      </c>
      <c r="N121" s="55">
        <f t="shared" si="30"/>
        <v>-19380721.49479758</v>
      </c>
      <c r="O121" s="55">
        <f t="shared" si="30"/>
        <v>-39941.88058045959</v>
      </c>
      <c r="P121" s="55">
        <f t="shared" si="30"/>
        <v>-33582.72683241107</v>
      </c>
      <c r="Q121" s="39">
        <f>ROUND(SUM(F121:P121)-E121,0)</f>
        <v>0</v>
      </c>
    </row>
    <row r="122" spans="1:17">
      <c r="A122" s="41">
        <f>ROW()</f>
        <v>122</v>
      </c>
      <c r="B122" s="29"/>
      <c r="C122" s="29"/>
      <c r="D122" s="27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7" ht="13.5" thickBot="1">
      <c r="A123" s="41">
        <f>ROW()</f>
        <v>123</v>
      </c>
      <c r="B123" s="29"/>
      <c r="C123" s="29" t="s">
        <v>53</v>
      </c>
      <c r="D123" s="27"/>
      <c r="E123" s="56">
        <f t="shared" ref="E123:P123" si="31">E110+E121</f>
        <v>327376491.41176069</v>
      </c>
      <c r="F123" s="56">
        <f t="shared" si="31"/>
        <v>162609930.82399374</v>
      </c>
      <c r="G123" s="56">
        <f t="shared" si="31"/>
        <v>108275777.97769451</v>
      </c>
      <c r="H123" s="56">
        <f t="shared" si="31"/>
        <v>26812620.082727998</v>
      </c>
      <c r="I123" s="56">
        <f t="shared" si="31"/>
        <v>-261164.48464144184</v>
      </c>
      <c r="J123" s="56">
        <f t="shared" si="31"/>
        <v>-265682.51557630819</v>
      </c>
      <c r="K123" s="56">
        <f t="shared" si="31"/>
        <v>5601338.211656468</v>
      </c>
      <c r="L123" s="56">
        <f t="shared" si="31"/>
        <v>61289.076859317138</v>
      </c>
      <c r="M123" s="56">
        <f t="shared" si="31"/>
        <v>6214.3778536141763</v>
      </c>
      <c r="N123" s="56">
        <f t="shared" si="31"/>
        <v>24600283.146666206</v>
      </c>
      <c r="O123" s="56">
        <f t="shared" si="31"/>
        <v>-35192.642107825952</v>
      </c>
      <c r="P123" s="56">
        <f t="shared" si="31"/>
        <v>-28922.643365602042</v>
      </c>
      <c r="Q123" s="39">
        <f>ROUND(SUM(F123:P123)-E123,0)</f>
        <v>0</v>
      </c>
    </row>
    <row r="124" spans="1:17" ht="13.5" thickTop="1">
      <c r="A124" s="41">
        <f>ROW()</f>
        <v>124</v>
      </c>
      <c r="B124" s="29"/>
      <c r="C124" s="29"/>
      <c r="D124" s="27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1:17">
      <c r="A125" s="41">
        <f>ROW()</f>
        <v>125</v>
      </c>
      <c r="B125" s="29"/>
      <c r="C125" s="2" t="s">
        <v>54</v>
      </c>
      <c r="D125" s="27"/>
      <c r="E125" s="57"/>
      <c r="F125" s="57">
        <f>'Class Summary'!F59</f>
        <v>7.6015798832219761E-2</v>
      </c>
      <c r="G125" s="57">
        <f>'Class Summary'!G59</f>
        <v>8.1357658861471338E-2</v>
      </c>
      <c r="H125" s="57">
        <f>'Class Summary'!H59</f>
        <v>7.5503721093354334E-2</v>
      </c>
      <c r="I125" s="57">
        <f>'Class Summary'!I59</f>
        <v>0.12615675608022511</v>
      </c>
      <c r="J125" s="57">
        <f>'Class Summary'!J59</f>
        <v>5.312851766068221E-2</v>
      </c>
      <c r="K125" s="57">
        <f>'Class Summary'!K59</f>
        <v>5.783165112271052E-2</v>
      </c>
      <c r="L125" s="57">
        <f>'Class Summary'!L59</f>
        <v>0.10413475800232953</v>
      </c>
      <c r="M125" s="57">
        <f>'Class Summary'!M59</f>
        <v>0.25084692860740482</v>
      </c>
      <c r="N125" s="57">
        <f>'Class Summary'!N59</f>
        <v>0.10307275230157699</v>
      </c>
      <c r="O125" s="57">
        <f>'Class Summary'!O59</f>
        <v>3.3969973394874231E-2</v>
      </c>
      <c r="P125" s="57">
        <f>'Class Summary'!P59</f>
        <v>6.6593049961588935E-2</v>
      </c>
    </row>
    <row r="126" spans="1:17">
      <c r="A126" s="41">
        <f>ROW()</f>
        <v>126</v>
      </c>
      <c r="B126" s="29"/>
    </row>
    <row r="127" spans="1:17">
      <c r="A127" s="41">
        <f>ROW()</f>
        <v>127</v>
      </c>
      <c r="B127" s="29"/>
      <c r="C127" s="29" t="s">
        <v>68</v>
      </c>
      <c r="D127" s="27">
        <f>'[2]P+T+D+R+M'!$H$59</f>
        <v>7.5495210698072954E-2</v>
      </c>
      <c r="E127" s="29">
        <f t="shared" ref="E127:P127" si="32">$D$127*E123</f>
        <v>24715357.196726743</v>
      </c>
      <c r="F127" s="29">
        <f t="shared" si="32"/>
        <v>12276270.989156475</v>
      </c>
      <c r="G127" s="29">
        <f t="shared" si="32"/>
        <v>8174302.6719238143</v>
      </c>
      <c r="H127" s="29">
        <f t="shared" si="32"/>
        <v>2024224.4025129324</v>
      </c>
      <c r="I127" s="29">
        <f t="shared" si="32"/>
        <v>-19716.667794859291</v>
      </c>
      <c r="J127" s="29">
        <f t="shared" si="32"/>
        <v>-20057.757492227436</v>
      </c>
      <c r="K127" s="29">
        <f t="shared" si="32"/>
        <v>422874.20848017221</v>
      </c>
      <c r="L127" s="29">
        <f t="shared" si="32"/>
        <v>4627.0317709845349</v>
      </c>
      <c r="M127" s="29">
        <f t="shared" si="32"/>
        <v>469.15576541604059</v>
      </c>
      <c r="N127" s="29">
        <f t="shared" si="32"/>
        <v>1857203.5593898185</v>
      </c>
      <c r="O127" s="29">
        <f t="shared" si="32"/>
        <v>-2656.8759309521947</v>
      </c>
      <c r="P127" s="29">
        <f t="shared" si="32"/>
        <v>-2183.521054831348</v>
      </c>
      <c r="Q127" s="39">
        <f>ROUND(SUM(F127:P127)-E127,0)</f>
        <v>0</v>
      </c>
    </row>
    <row r="128" spans="1:17">
      <c r="A128" s="41">
        <f>ROW()</f>
        <v>128</v>
      </c>
      <c r="B128" s="29"/>
      <c r="C128" s="29" t="s">
        <v>29</v>
      </c>
      <c r="D128" s="27"/>
      <c r="E128" s="30">
        <f>SUM(F128:P128)</f>
        <v>5418848.2517536143</v>
      </c>
      <c r="F128" s="30">
        <f>F94+((F127-(F123*F125))*(1/[2]Inputs!$H$21))-(F127-(F123*F125))</f>
        <v>2481146.0842015306</v>
      </c>
      <c r="G128" s="30">
        <f>G94+((G127-(G123*G125))*(1/[2]Inputs!$H$21))-(G127-(G123*G125))</f>
        <v>1782871.5266411493</v>
      </c>
      <c r="H128" s="30">
        <f>H94+((H127-(H123*H125))*(1/[2]Inputs!$H$21))-(H127-(H123*H125))</f>
        <v>457085.25746353494</v>
      </c>
      <c r="I128" s="30">
        <f>I94+((I127-(I123*I125))*(1/[2]Inputs!$H$21))-(I127-(I123*I125))</f>
        <v>90108.653150805592</v>
      </c>
      <c r="J128" s="30">
        <f>J94+((J127-(J123*J125))*(1/[2]Inputs!$H$21))-(J127-(J123*J125))</f>
        <v>78997.051002523425</v>
      </c>
      <c r="K128" s="30">
        <f>K94+((K127-(K123*K125))*(1/[2]Inputs!$H$21))-(K127-(K123*K125))</f>
        <v>82244.81902713154</v>
      </c>
      <c r="L128" s="30">
        <f>L94+((L127-(L123*L125))*(1/[2]Inputs!$H$21))-(L127-(L123*L125))</f>
        <v>1292.4477441046777</v>
      </c>
      <c r="M128" s="30">
        <f>M94+((M127-(M123*M125))*(1/[2]Inputs!$H$21))-(M127-(M123*M125))</f>
        <v>56.786172529666601</v>
      </c>
      <c r="N128" s="30">
        <f>N94+((N127-(N123*N125))*(1/[2]Inputs!$H$21))-(N127-(N123*N125))</f>
        <v>425105.79875275702</v>
      </c>
      <c r="O128" s="30">
        <f>O94+((O127-(O123*O125))*(1/[2]Inputs!$H$21))-(O127-(O123*O125))</f>
        <v>10827.18479438848</v>
      </c>
      <c r="P128" s="30">
        <f>P94+((P127-(P123*P125))*(1/[2]Inputs!$H$21))-(P127-(P123*P125))</f>
        <v>9112.6428031586584</v>
      </c>
      <c r="Q128" s="39">
        <f>ROUND(SUM(F128:P128)-E128,0)</f>
        <v>0</v>
      </c>
    </row>
    <row r="129" spans="1:17">
      <c r="A129" s="41">
        <f>ROW()</f>
        <v>129</v>
      </c>
      <c r="B129" s="29"/>
      <c r="C129" s="29" t="s">
        <v>56</v>
      </c>
      <c r="D129" s="27"/>
      <c r="E129" s="31">
        <f>'[2]Dist-Subs'!H97</f>
        <v>-3361360.3558703158</v>
      </c>
      <c r="F129" s="31">
        <f>'[2]Dist-Subs'!I97</f>
        <v>-1362758.7149552023</v>
      </c>
      <c r="G129" s="31">
        <f>'[2]Dist-Subs'!J97</f>
        <v>-1138323.2309252964</v>
      </c>
      <c r="H129" s="31">
        <f>'[2]Dist-Subs'!K97</f>
        <v>-262623.72373887355</v>
      </c>
      <c r="I129" s="31">
        <f>'[2]Dist-Subs'!L97</f>
        <v>-34468.133491216009</v>
      </c>
      <c r="J129" s="31">
        <f>'[2]Dist-Subs'!M97</f>
        <v>-147486.92163116854</v>
      </c>
      <c r="K129" s="31">
        <f>'[2]Dist-Subs'!N97</f>
        <v>-87746.925063592353</v>
      </c>
      <c r="L129" s="31">
        <f>'[2]Dist-Subs'!O97</f>
        <v>-2146.7844343238253</v>
      </c>
      <c r="M129" s="31">
        <f>'[2]Dist-Subs'!P97</f>
        <v>-580.35533834076818</v>
      </c>
      <c r="N129" s="31">
        <f>'[2]Dist-Subs'!Q97</f>
        <v>-324332.2246934243</v>
      </c>
      <c r="O129" s="31">
        <f>'[2]Dist-Subs'!R97</f>
        <v>-474.80295622328123</v>
      </c>
      <c r="P129" s="31">
        <f>'[2]Dist-Subs'!S97</f>
        <v>-418.53864259897381</v>
      </c>
      <c r="Q129" s="39">
        <f>ROUND(SUM(F129:P129)-E129,0)</f>
        <v>0</v>
      </c>
    </row>
    <row r="130" spans="1:17">
      <c r="A130" s="41">
        <f>ROW()</f>
        <v>130</v>
      </c>
    </row>
    <row r="131" spans="1:17">
      <c r="A131" s="41">
        <f>ROW()</f>
        <v>131</v>
      </c>
      <c r="B131" s="29"/>
      <c r="C131" s="29" t="s">
        <v>57</v>
      </c>
      <c r="D131" s="27"/>
      <c r="E131" s="30">
        <f t="shared" ref="E131:P131" si="33">SUM(E127:E129)</f>
        <v>26772845.092610039</v>
      </c>
      <c r="F131" s="30">
        <f t="shared" si="33"/>
        <v>13394658.358402804</v>
      </c>
      <c r="G131" s="30">
        <f t="shared" si="33"/>
        <v>8818850.9676396661</v>
      </c>
      <c r="H131" s="30">
        <f t="shared" si="33"/>
        <v>2218685.9362375941</v>
      </c>
      <c r="I131" s="30">
        <f t="shared" si="33"/>
        <v>35923.851864730284</v>
      </c>
      <c r="J131" s="30">
        <f t="shared" si="33"/>
        <v>-88547.628120872556</v>
      </c>
      <c r="K131" s="30">
        <f t="shared" si="33"/>
        <v>417372.10244371137</v>
      </c>
      <c r="L131" s="30">
        <f t="shared" si="33"/>
        <v>3772.695080765387</v>
      </c>
      <c r="M131" s="30">
        <f t="shared" si="33"/>
        <v>-54.413400395060989</v>
      </c>
      <c r="N131" s="30">
        <f t="shared" si="33"/>
        <v>1957977.1334491509</v>
      </c>
      <c r="O131" s="30">
        <f t="shared" si="33"/>
        <v>7695.5059072130043</v>
      </c>
      <c r="P131" s="30">
        <f t="shared" si="33"/>
        <v>6510.5831057283367</v>
      </c>
      <c r="Q131" s="39">
        <f>ROUND(SUM(F131:P131)-E131,0)</f>
        <v>0</v>
      </c>
    </row>
    <row r="132" spans="1:17">
      <c r="A132" s="41">
        <f>ROW()</f>
        <v>132</v>
      </c>
      <c r="Q132" s="39">
        <f>ROUND(SUM(F132:P132)-E132,0)</f>
        <v>0</v>
      </c>
    </row>
    <row r="133" spans="1:17">
      <c r="A133" s="41">
        <f>ROW()</f>
        <v>133</v>
      </c>
    </row>
    <row r="134" spans="1:17">
      <c r="A134" s="41">
        <f>ROW()</f>
        <v>134</v>
      </c>
      <c r="C134" s="29" t="s">
        <v>62</v>
      </c>
      <c r="D134" s="27">
        <f>[2]Inputs!L6</f>
        <v>7.5495210698076215E-2</v>
      </c>
      <c r="E134" s="29">
        <f t="shared" ref="E134:P134" si="34">$D134*E123</f>
        <v>24715357.196727812</v>
      </c>
      <c r="F134" s="29">
        <f t="shared" si="34"/>
        <v>12276270.989157006</v>
      </c>
      <c r="G134" s="29">
        <f t="shared" si="34"/>
        <v>8174302.6719241673</v>
      </c>
      <c r="H134" s="29">
        <f t="shared" si="34"/>
        <v>2024224.40251302</v>
      </c>
      <c r="I134" s="29">
        <f t="shared" si="34"/>
        <v>-19716.667794860143</v>
      </c>
      <c r="J134" s="29">
        <f t="shared" si="34"/>
        <v>-20057.757492228302</v>
      </c>
      <c r="K134" s="29">
        <f t="shared" si="34"/>
        <v>422874.20848019049</v>
      </c>
      <c r="L134" s="29">
        <f t="shared" si="34"/>
        <v>4627.031770984735</v>
      </c>
      <c r="M134" s="29">
        <f t="shared" si="34"/>
        <v>469.15576541606089</v>
      </c>
      <c r="N134" s="29">
        <f t="shared" si="34"/>
        <v>1857203.5593898986</v>
      </c>
      <c r="O134" s="29">
        <f t="shared" si="34"/>
        <v>-2656.8759309523093</v>
      </c>
      <c r="P134" s="29">
        <f t="shared" si="34"/>
        <v>-2183.5210548314421</v>
      </c>
      <c r="Q134" s="39">
        <f>ROUND(SUM(F134:P134)-E134,0)</f>
        <v>0</v>
      </c>
    </row>
    <row r="135" spans="1:17">
      <c r="A135" s="41">
        <f>ROW()</f>
        <v>135</v>
      </c>
      <c r="C135" s="29" t="s">
        <v>69</v>
      </c>
      <c r="D135" s="27"/>
      <c r="E135" s="30">
        <f>SUM(F135:P135)</f>
        <v>5418848.25175397</v>
      </c>
      <c r="F135" s="30">
        <f>F128+((F134-F127)*(1/[2]Inputs!$H$21))-(F134-F127)</f>
        <v>2481146.084201707</v>
      </c>
      <c r="G135" s="30">
        <f>G128+((G134-G127)*(1/[2]Inputs!$H$21))-(G134-G127)</f>
        <v>1782871.5266412667</v>
      </c>
      <c r="H135" s="30">
        <f>H128+((H134-H127)*(1/[2]Inputs!$H$21))-(H134-H127)</f>
        <v>457085.25746356405</v>
      </c>
      <c r="I135" s="30">
        <f>I128+((I134-I127)*(1/[2]Inputs!$H$21))-(I134-I127)</f>
        <v>90108.653150805301</v>
      </c>
      <c r="J135" s="30">
        <f>J128+((J134-J127)*(1/[2]Inputs!$H$21))-(J134-J127)</f>
        <v>78997.051002523134</v>
      </c>
      <c r="K135" s="30">
        <f>K128+((K134-K127)*(1/[2]Inputs!$H$21))-(K134-K127)</f>
        <v>82244.819027137622</v>
      </c>
      <c r="L135" s="30">
        <f>L128+((L134-L127)*(1/[2]Inputs!$H$21))-(L134-L127)</f>
        <v>1292.4477441047443</v>
      </c>
      <c r="M135" s="30">
        <f>M128+((M134-M127)*(1/[2]Inputs!$H$21))-(M134-M127)</f>
        <v>56.786172529673344</v>
      </c>
      <c r="N135" s="30">
        <f>N128+((N134-N127)*(1/[2]Inputs!$H$21))-(N134-N127)</f>
        <v>425105.79875278362</v>
      </c>
      <c r="O135" s="30">
        <f>O128+((O134-O127)*(1/[2]Inputs!$H$21))-(O134-O127)</f>
        <v>10827.184794388442</v>
      </c>
      <c r="P135" s="30">
        <f>P128+((P134-P127)*(1/[2]Inputs!$H$21))-(P134-P127)</f>
        <v>9112.6428031586274</v>
      </c>
      <c r="Q135" s="39">
        <f>ROUND(SUM(F135:P135)-E135,0)</f>
        <v>0</v>
      </c>
    </row>
    <row r="136" spans="1:17">
      <c r="A136" s="41">
        <f>ROW()</f>
        <v>136</v>
      </c>
      <c r="C136" s="29" t="s">
        <v>56</v>
      </c>
      <c r="D136" s="27"/>
      <c r="E136" s="31">
        <f t="shared" ref="E136:P136" si="35">E129</f>
        <v>-3361360.3558703158</v>
      </c>
      <c r="F136" s="31">
        <f t="shared" si="35"/>
        <v>-1362758.7149552023</v>
      </c>
      <c r="G136" s="31">
        <f t="shared" si="35"/>
        <v>-1138323.2309252964</v>
      </c>
      <c r="H136" s="31">
        <f t="shared" si="35"/>
        <v>-262623.72373887355</v>
      </c>
      <c r="I136" s="31">
        <f t="shared" si="35"/>
        <v>-34468.133491216009</v>
      </c>
      <c r="J136" s="31">
        <f t="shared" si="35"/>
        <v>-147486.92163116854</v>
      </c>
      <c r="K136" s="31">
        <f t="shared" si="35"/>
        <v>-87746.925063592353</v>
      </c>
      <c r="L136" s="31">
        <f t="shared" si="35"/>
        <v>-2146.7844343238253</v>
      </c>
      <c r="M136" s="31">
        <f t="shared" si="35"/>
        <v>-580.35533834076818</v>
      </c>
      <c r="N136" s="31">
        <f t="shared" si="35"/>
        <v>-324332.2246934243</v>
      </c>
      <c r="O136" s="31">
        <f t="shared" si="35"/>
        <v>-474.80295622328123</v>
      </c>
      <c r="P136" s="31">
        <f t="shared" si="35"/>
        <v>-418.53864259897381</v>
      </c>
      <c r="Q136" s="39">
        <f>ROUND(SUM(F136:P136)-E136,0)</f>
        <v>0</v>
      </c>
    </row>
    <row r="137" spans="1:17">
      <c r="A137" s="41">
        <f>ROW()</f>
        <v>137</v>
      </c>
    </row>
    <row r="138" spans="1:17">
      <c r="A138" s="41">
        <f>ROW()</f>
        <v>138</v>
      </c>
      <c r="C138" s="29" t="s">
        <v>64</v>
      </c>
      <c r="D138" s="27"/>
      <c r="E138" s="30">
        <f t="shared" ref="E138:P138" si="36">SUM(E134:E136)</f>
        <v>26772845.092611469</v>
      </c>
      <c r="F138" s="30">
        <f t="shared" si="36"/>
        <v>13394658.358403511</v>
      </c>
      <c r="G138" s="30">
        <f t="shared" si="36"/>
        <v>8818850.9676401392</v>
      </c>
      <c r="H138" s="30">
        <f t="shared" si="36"/>
        <v>2218685.9362377105</v>
      </c>
      <c r="I138" s="30">
        <f t="shared" si="36"/>
        <v>35923.851864729149</v>
      </c>
      <c r="J138" s="30">
        <f t="shared" si="36"/>
        <v>-88547.628120873705</v>
      </c>
      <c r="K138" s="30">
        <f t="shared" si="36"/>
        <v>417372.1024437357</v>
      </c>
      <c r="L138" s="30">
        <f t="shared" si="36"/>
        <v>3772.6950807656535</v>
      </c>
      <c r="M138" s="30">
        <f t="shared" si="36"/>
        <v>-54.413400395033932</v>
      </c>
      <c r="N138" s="30">
        <f t="shared" si="36"/>
        <v>1957977.133449258</v>
      </c>
      <c r="O138" s="30">
        <f t="shared" si="36"/>
        <v>7695.5059072128515</v>
      </c>
      <c r="P138" s="30">
        <f t="shared" si="36"/>
        <v>6510.5831057282112</v>
      </c>
      <c r="Q138" s="39">
        <f>ROUND(SUM(F138:P138)-E138,0)</f>
        <v>0</v>
      </c>
    </row>
    <row r="139" spans="1:17">
      <c r="C139" s="58"/>
    </row>
    <row r="140" spans="1:17">
      <c r="A140" s="41"/>
      <c r="B140" s="42"/>
      <c r="C140" s="42" t="str">
        <f>[2]Inputs!$C$4</f>
        <v>Rocky Mountain Power</v>
      </c>
      <c r="D140" s="43"/>
      <c r="E140" s="44"/>
      <c r="F140" s="42"/>
      <c r="G140" s="44"/>
      <c r="H140" s="44"/>
      <c r="I140" s="44"/>
      <c r="J140" s="42"/>
      <c r="K140" s="42"/>
      <c r="L140" s="42"/>
      <c r="M140" s="42"/>
      <c r="N140" s="42"/>
      <c r="O140" s="44"/>
      <c r="P140" s="44"/>
    </row>
    <row r="141" spans="1:17">
      <c r="A141" s="41"/>
      <c r="B141" s="42"/>
      <c r="C141" s="44" t="s">
        <v>79</v>
      </c>
      <c r="D141" s="43"/>
      <c r="E141" s="44"/>
      <c r="F141" s="42"/>
      <c r="G141" s="44"/>
      <c r="H141" s="42"/>
      <c r="I141" s="42"/>
      <c r="J141" s="42"/>
      <c r="K141" s="42"/>
      <c r="L141" s="42"/>
      <c r="M141" s="42"/>
      <c r="N141" s="42"/>
      <c r="O141" s="44"/>
      <c r="P141" s="44"/>
    </row>
    <row r="142" spans="1:17">
      <c r="A142" s="41"/>
      <c r="B142" s="42"/>
      <c r="C142" s="42" t="str">
        <f>[2]Inputs!$C$5</f>
        <v>State of Utah</v>
      </c>
      <c r="D142" s="43"/>
      <c r="E142" s="44"/>
      <c r="F142" s="42"/>
      <c r="G142" s="44"/>
      <c r="H142" s="42"/>
      <c r="I142" s="42"/>
      <c r="J142" s="42"/>
      <c r="K142" s="42"/>
      <c r="L142" s="42"/>
      <c r="M142" s="42"/>
      <c r="N142" s="42"/>
      <c r="O142" s="44"/>
      <c r="P142" s="44"/>
    </row>
    <row r="143" spans="1:17">
      <c r="A143" s="41"/>
      <c r="B143" s="42"/>
      <c r="C143" s="42" t="str">
        <f>[2]Inputs!$C$7</f>
        <v>2017 Protocol (Non Wgt)</v>
      </c>
      <c r="D143" s="43"/>
      <c r="E143" s="44"/>
      <c r="F143" s="42"/>
      <c r="G143" s="44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7">
      <c r="A144" s="41"/>
      <c r="B144" s="45"/>
      <c r="C144" s="42" t="str">
        <f>[2]Inputs!C6</f>
        <v>12 Months Ended Dec 2018</v>
      </c>
      <c r="D144" s="43"/>
      <c r="E144" s="44"/>
      <c r="F144" s="42"/>
      <c r="G144" s="44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7">
      <c r="A145" s="41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</row>
    <row r="146" spans="1:17">
      <c r="A146" s="41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</row>
    <row r="147" spans="1:17">
      <c r="A147" s="41"/>
      <c r="B147" s="29"/>
      <c r="C147" s="47" t="s">
        <v>2</v>
      </c>
      <c r="D147" s="48" t="s">
        <v>3</v>
      </c>
      <c r="E147" s="47" t="s">
        <v>4</v>
      </c>
      <c r="F147" s="47" t="s">
        <v>5</v>
      </c>
      <c r="G147" s="47" t="s">
        <v>6</v>
      </c>
      <c r="H147" s="47" t="s">
        <v>7</v>
      </c>
      <c r="I147" s="47" t="s">
        <v>8</v>
      </c>
      <c r="J147" s="47" t="s">
        <v>9</v>
      </c>
      <c r="K147" s="47" t="s">
        <v>10</v>
      </c>
      <c r="L147" s="47" t="s">
        <v>11</v>
      </c>
      <c r="M147" s="47" t="s">
        <v>12</v>
      </c>
      <c r="N147" s="47" t="s">
        <v>13</v>
      </c>
      <c r="O147" s="47" t="s">
        <v>14</v>
      </c>
      <c r="P147" s="47" t="s">
        <v>15</v>
      </c>
      <c r="Q147" s="47"/>
    </row>
    <row r="148" spans="1:17">
      <c r="A148" s="41"/>
      <c r="B148" s="29"/>
      <c r="C148" s="29"/>
      <c r="D148" s="27"/>
      <c r="E148" s="47"/>
      <c r="F148" s="49"/>
      <c r="G148" s="41"/>
      <c r="H148" s="41"/>
      <c r="I148" s="41"/>
      <c r="J148" s="41"/>
      <c r="K148" s="49"/>
      <c r="L148" s="41"/>
      <c r="M148" s="41"/>
      <c r="N148" s="41"/>
      <c r="O148" s="46"/>
      <c r="P148" s="46"/>
      <c r="Q148" s="50" t="s">
        <v>16</v>
      </c>
    </row>
    <row r="149" spans="1:17" ht="38.25">
      <c r="A149" s="41"/>
      <c r="B149" s="51"/>
      <c r="C149" s="52" t="s">
        <v>17</v>
      </c>
      <c r="D149" s="53"/>
      <c r="E149" s="17" t="str">
        <f>'[2]P+T+D+R+M'!H$10</f>
        <v>Utah
Jurisdiction
Normalized</v>
      </c>
      <c r="F149" s="17" t="str">
        <f>'[2]P+T+D+R+M'!I$10</f>
        <v>Residential
Sch 1</v>
      </c>
      <c r="G149" s="17" t="str">
        <f>'[2]P+T+D+R+M'!J$10</f>
        <v>General
Large Dist.
Sch 6</v>
      </c>
      <c r="H149" s="17" t="str">
        <f>'[2]P+T+D+R+M'!K$10</f>
        <v>General
+1 MW
Sch 8</v>
      </c>
      <c r="I149" s="17" t="str">
        <f>'[2]P+T+D+R+M'!L$10</f>
        <v>Street &amp; Area
Lighting
Sch. 7,11,12</v>
      </c>
      <c r="J149" s="17" t="str">
        <f>'[2]P+T+D+R+M'!M$10</f>
        <v>General
Trans
Sch 9</v>
      </c>
      <c r="K149" s="17" t="str">
        <f>'[2]P+T+D+R+M'!N$10</f>
        <v>Irrigation
Sch 10</v>
      </c>
      <c r="L149" s="17" t="str">
        <f>'[2]P+T+D+R+M'!O$10</f>
        <v>Traffic
Signals
Sch 15</v>
      </c>
      <c r="M149" s="17" t="str">
        <f>'[2]P+T+D+R+M'!P$10</f>
        <v>Outdoor
Lighting
Sch 15</v>
      </c>
      <c r="N149" s="17" t="str">
        <f>'[2]P+T+D+R+M'!Q$10</f>
        <v>General
Small Dist.
Sch 23</v>
      </c>
      <c r="O149" s="17" t="str">
        <f>'[2]P+T+D+R+M'!R$10</f>
        <v>Industrial
Cust 1</v>
      </c>
      <c r="P149" s="17" t="str">
        <f>'[2]P+T+D+R+M'!S$10</f>
        <v>Industrial
Cust 2</v>
      </c>
      <c r="Q149" s="54">
        <f>ROUND(SUM(Q154:Q208),0)</f>
        <v>0</v>
      </c>
    </row>
    <row r="150" spans="1:17">
      <c r="A150" s="41"/>
      <c r="B150" s="51"/>
      <c r="C150" s="52"/>
      <c r="D150" s="53"/>
      <c r="E150" s="52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30"/>
    </row>
    <row r="151" spans="1:17">
      <c r="A151" s="41"/>
      <c r="B151" s="51"/>
      <c r="C151" s="2" t="s">
        <v>18</v>
      </c>
      <c r="D151" s="53"/>
      <c r="E151" s="47">
        <f>'[2]Dist-P&amp;C'!H12</f>
        <v>157597523.20972866</v>
      </c>
      <c r="F151" s="47">
        <f>'[2]Dist-P&amp;C'!I12</f>
        <v>78194866.328096181</v>
      </c>
      <c r="G151" s="47">
        <f>'[2]Dist-P&amp;C'!J12</f>
        <v>47226843.931577429</v>
      </c>
      <c r="H151" s="47">
        <f>'[2]Dist-P&amp;C'!K12</f>
        <v>10916420.725585261</v>
      </c>
      <c r="I151" s="47">
        <f>'[2]Dist-P&amp;C'!L12</f>
        <v>5299320.2439218452</v>
      </c>
      <c r="J151" s="47">
        <f>'[2]Dist-P&amp;C'!M12</f>
        <v>160967.11497933604</v>
      </c>
      <c r="K151" s="47">
        <f>'[2]Dist-P&amp;C'!N12</f>
        <v>2286934.1457892749</v>
      </c>
      <c r="L151" s="47">
        <f>'[2]Dist-P&amp;C'!O12</f>
        <v>39182.256353674529</v>
      </c>
      <c r="M151" s="47">
        <f>'[2]Dist-P&amp;C'!P12</f>
        <v>-837.90086184235452</v>
      </c>
      <c r="N151" s="47">
        <f>'[2]Dist-P&amp;C'!Q12</f>
        <v>13429045.696221953</v>
      </c>
      <c r="O151" s="47">
        <f>'[2]Dist-P&amp;C'!R12</f>
        <v>26592.053555881153</v>
      </c>
      <c r="P151" s="47">
        <f>'[2]Dist-P&amp;C'!S12</f>
        <v>18188.614503797209</v>
      </c>
      <c r="Q151" s="30"/>
    </row>
    <row r="152" spans="1:17">
      <c r="A152" s="41"/>
      <c r="B152" s="29"/>
      <c r="C152" s="29"/>
      <c r="D152" s="27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</row>
    <row r="153" spans="1:17">
      <c r="A153" s="41">
        <f>ROW()</f>
        <v>153</v>
      </c>
      <c r="B153" s="29"/>
      <c r="C153" s="29" t="s">
        <v>19</v>
      </c>
      <c r="D153" s="27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</row>
    <row r="154" spans="1:17">
      <c r="A154" s="41">
        <f>ROW()</f>
        <v>154</v>
      </c>
      <c r="B154" s="29"/>
      <c r="C154" s="29" t="s">
        <v>20</v>
      </c>
      <c r="D154" s="27"/>
      <c r="E154" s="49">
        <f t="shared" ref="E154:E162" si="37">SUM(F154:P154)</f>
        <v>74095390.169609308</v>
      </c>
      <c r="F154" s="29">
        <f>'[2]Dist-P&amp;C'!I15</f>
        <v>39733526.089334577</v>
      </c>
      <c r="G154" s="29">
        <f>'[2]Dist-P&amp;C'!J15</f>
        <v>20154282.134478595</v>
      </c>
      <c r="H154" s="29">
        <f>'[2]Dist-P&amp;C'!K15</f>
        <v>4776294.0711021461</v>
      </c>
      <c r="I154" s="29">
        <f>'[2]Dist-P&amp;C'!L15</f>
        <v>2050200.2378036256</v>
      </c>
      <c r="J154" s="29">
        <f>'[2]Dist-P&amp;C'!M15</f>
        <v>234443.34357712715</v>
      </c>
      <c r="K154" s="29">
        <f>'[2]Dist-P&amp;C'!N15</f>
        <v>1120858.7138979479</v>
      </c>
      <c r="L154" s="29">
        <f>'[2]Dist-P&amp;C'!O15</f>
        <v>39555.119259851177</v>
      </c>
      <c r="M154" s="29">
        <f>'[2]Dist-P&amp;C'!P15</f>
        <v>9716.4842714943552</v>
      </c>
      <c r="N154" s="29">
        <f>'[2]Dist-P&amp;C'!Q15</f>
        <v>5917394.5924507454</v>
      </c>
      <c r="O154" s="29">
        <f>'[2]Dist-P&amp;C'!R15</f>
        <v>32171.844724021637</v>
      </c>
      <c r="P154" s="29">
        <f>'[2]Dist-P&amp;C'!S15</f>
        <v>26947.538709175933</v>
      </c>
      <c r="Q154" s="39">
        <f t="shared" ref="Q154:Q162" si="38">ROUND(SUM(F154:P154)-E154,0)</f>
        <v>0</v>
      </c>
    </row>
    <row r="155" spans="1:17">
      <c r="A155" s="41">
        <f>ROW()</f>
        <v>155</v>
      </c>
      <c r="B155" s="29"/>
      <c r="C155" s="29" t="s">
        <v>21</v>
      </c>
      <c r="D155" s="27"/>
      <c r="E155" s="49">
        <f t="shared" si="37"/>
        <v>44087820.206274301</v>
      </c>
      <c r="F155" s="29">
        <f>'[2]Dist-P&amp;C'!I16</f>
        <v>22520055.968626715</v>
      </c>
      <c r="G155" s="29">
        <f>'[2]Dist-P&amp;C'!J16</f>
        <v>12832050.620767489</v>
      </c>
      <c r="H155" s="29">
        <f>'[2]Dist-P&amp;C'!K16</f>
        <v>3042297.5588098201</v>
      </c>
      <c r="I155" s="29">
        <f>'[2]Dist-P&amp;C'!L16</f>
        <v>1585383.7043931542</v>
      </c>
      <c r="J155" s="29">
        <f>'[2]Dist-P&amp;C'!M16</f>
        <v>2293.2440190943662</v>
      </c>
      <c r="K155" s="29">
        <f>'[2]Dist-P&amp;C'!N16</f>
        <v>782588.67789999675</v>
      </c>
      <c r="L155" s="29">
        <f>'[2]Dist-P&amp;C'!O16</f>
        <v>9403.3427401886565</v>
      </c>
      <c r="M155" s="29">
        <f>'[2]Dist-P&amp;C'!P16</f>
        <v>3125.2795086215283</v>
      </c>
      <c r="N155" s="29">
        <f>'[2]Dist-P&amp;C'!Q16</f>
        <v>3310209.0755370702</v>
      </c>
      <c r="O155" s="29">
        <f>'[2]Dist-P&amp;C'!R16</f>
        <v>206.36698608040638</v>
      </c>
      <c r="P155" s="29">
        <f>'[2]Dist-P&amp;C'!S16</f>
        <v>206.36698608040638</v>
      </c>
      <c r="Q155" s="39">
        <f t="shared" si="38"/>
        <v>0</v>
      </c>
    </row>
    <row r="156" spans="1:17">
      <c r="A156" s="41">
        <f>ROW()</f>
        <v>156</v>
      </c>
      <c r="B156" s="29"/>
      <c r="C156" s="29" t="s">
        <v>22</v>
      </c>
      <c r="D156" s="27"/>
      <c r="E156" s="49">
        <f t="shared" si="37"/>
        <v>-822366.50309935445</v>
      </c>
      <c r="F156" s="29">
        <f>'[2]Dist-P&amp;C'!I17</f>
        <v>-467737.71631349158</v>
      </c>
      <c r="G156" s="29">
        <f>'[2]Dist-P&amp;C'!J17</f>
        <v>-213916.25581901486</v>
      </c>
      <c r="H156" s="29">
        <f>'[2]Dist-P&amp;C'!K17</f>
        <v>-48471.622387698495</v>
      </c>
      <c r="I156" s="29">
        <f>'[2]Dist-P&amp;C'!L17</f>
        <v>-9757.748554122616</v>
      </c>
      <c r="J156" s="29">
        <f>'[2]Dist-P&amp;C'!M17</f>
        <v>-786.17267420887185</v>
      </c>
      <c r="K156" s="29">
        <f>'[2]Dist-P&amp;C'!N17</f>
        <v>-13927.721518726095</v>
      </c>
      <c r="L156" s="29">
        <f>'[2]Dist-P&amp;C'!O17</f>
        <v>-449.56630686233274</v>
      </c>
      <c r="M156" s="29">
        <f>'[2]Dist-P&amp;C'!P17</f>
        <v>-206.38757213131271</v>
      </c>
      <c r="N156" s="29">
        <f>'[2]Dist-P&amp;C'!Q17</f>
        <v>-66969.083194198727</v>
      </c>
      <c r="O156" s="29">
        <f>'[2]Dist-P&amp;C'!R17</f>
        <v>-72.833071338182251</v>
      </c>
      <c r="P156" s="29">
        <f>'[2]Dist-P&amp;C'!S17</f>
        <v>-71.395687561312911</v>
      </c>
      <c r="Q156" s="39">
        <f t="shared" si="38"/>
        <v>0</v>
      </c>
    </row>
    <row r="157" spans="1:17">
      <c r="A157" s="41">
        <f>ROW()</f>
        <v>157</v>
      </c>
      <c r="B157" s="29"/>
      <c r="C157" s="29" t="s">
        <v>23</v>
      </c>
      <c r="D157" s="27"/>
      <c r="E157" s="49">
        <f t="shared" si="37"/>
        <v>9509808.5688496903</v>
      </c>
      <c r="F157" s="29">
        <f>'[2]Dist-P&amp;C'!I18</f>
        <v>5450086.3396157436</v>
      </c>
      <c r="G157" s="29">
        <f>'[2]Dist-P&amp;C'!J18</f>
        <v>2501069.1859774254</v>
      </c>
      <c r="H157" s="29">
        <f>'[2]Dist-P&amp;C'!K18</f>
        <v>565914.32932650473</v>
      </c>
      <c r="I157" s="29">
        <f>'[2]Dist-P&amp;C'!L18</f>
        <v>79955.139295446206</v>
      </c>
      <c r="J157" s="29">
        <f>'[2]Dist-P&amp;C'!M18</f>
        <v>-1148.8872588245927</v>
      </c>
      <c r="K157" s="29">
        <f>'[2]Dist-P&amp;C'!N18</f>
        <v>164279.42542723744</v>
      </c>
      <c r="L157" s="29">
        <f>'[2]Dist-P&amp;C'!O18</f>
        <v>4893.469377588247</v>
      </c>
      <c r="M157" s="29">
        <f>'[2]Dist-P&amp;C'!P18</f>
        <v>2199.0034113470556</v>
      </c>
      <c r="N157" s="29">
        <f>'[2]Dist-P&amp;C'!Q18</f>
        <v>743335.11795414356</v>
      </c>
      <c r="O157" s="29">
        <f>'[2]Dist-P&amp;C'!R18</f>
        <v>-496.53116699043517</v>
      </c>
      <c r="P157" s="29">
        <f>'[2]Dist-P&amp;C'!S18</f>
        <v>-278.02310993230128</v>
      </c>
      <c r="Q157" s="39">
        <f t="shared" si="38"/>
        <v>0</v>
      </c>
    </row>
    <row r="158" spans="1:17">
      <c r="A158" s="41">
        <f>ROW()</f>
        <v>158</v>
      </c>
      <c r="B158" s="29"/>
      <c r="C158" s="29" t="s">
        <v>24</v>
      </c>
      <c r="D158" s="27"/>
      <c r="E158" s="49">
        <f t="shared" si="37"/>
        <v>781224.31297295925</v>
      </c>
      <c r="F158" s="29">
        <f>'[2]Dist-P&amp;C'!I19</f>
        <v>-728782.63503229374</v>
      </c>
      <c r="G158" s="29">
        <f>'[2]Dist-P&amp;C'!J19</f>
        <v>985622.8014699521</v>
      </c>
      <c r="H158" s="29">
        <f>'[2]Dist-P&amp;C'!K19</f>
        <v>196594.46168049506</v>
      </c>
      <c r="I158" s="29">
        <f>'[2]Dist-P&amp;C'!L19</f>
        <v>106432.12999545284</v>
      </c>
      <c r="J158" s="29">
        <f>'[2]Dist-P&amp;C'!M19</f>
        <v>-17832.547783261874</v>
      </c>
      <c r="K158" s="29">
        <f>'[2]Dist-P&amp;C'!N19</f>
        <v>-48266.44995029999</v>
      </c>
      <c r="L158" s="29">
        <f>'[2]Dist-P&amp;C'!O19</f>
        <v>-4888.6644274714945</v>
      </c>
      <c r="M158" s="29">
        <f>'[2]Dist-P&amp;C'!P19</f>
        <v>-3751.4907892119918</v>
      </c>
      <c r="N158" s="29">
        <f>'[2]Dist-P&amp;C'!Q19</f>
        <v>299073.86988602992</v>
      </c>
      <c r="O158" s="29">
        <f>'[2]Dist-P&amp;C'!R19</f>
        <v>-1071.5506158317025</v>
      </c>
      <c r="P158" s="29">
        <f>'[2]Dist-P&amp;C'!S19</f>
        <v>-1905.6114605998232</v>
      </c>
      <c r="Q158" s="39">
        <f t="shared" si="38"/>
        <v>0</v>
      </c>
    </row>
    <row r="159" spans="1:17">
      <c r="A159" s="41">
        <f>ROW()</f>
        <v>159</v>
      </c>
      <c r="B159" s="29"/>
      <c r="C159" s="29" t="s">
        <v>25</v>
      </c>
      <c r="D159" s="27"/>
      <c r="E159" s="49">
        <f t="shared" si="37"/>
        <v>176925.68220572805</v>
      </c>
      <c r="F159" s="29">
        <f>'[2]Dist-P&amp;C'!I20</f>
        <v>-165049.09376354128</v>
      </c>
      <c r="G159" s="29">
        <f>'[2]Dist-P&amp;C'!J20</f>
        <v>223216.28199683881</v>
      </c>
      <c r="H159" s="29">
        <f>'[2]Dist-P&amp;C'!K20</f>
        <v>44523.203736823561</v>
      </c>
      <c r="I159" s="29">
        <f>'[2]Dist-P&amp;C'!L20</f>
        <v>24103.931348728693</v>
      </c>
      <c r="J159" s="29">
        <f>'[2]Dist-P&amp;C'!M20</f>
        <v>-4038.578458992647</v>
      </c>
      <c r="K159" s="29">
        <f>'[2]Dist-P&amp;C'!N20</f>
        <v>-10931.014874049255</v>
      </c>
      <c r="L159" s="29">
        <f>'[2]Dist-P&amp;C'!O20</f>
        <v>-1107.1471721249841</v>
      </c>
      <c r="M159" s="29">
        <f>'[2]Dist-P&amp;C'!P20</f>
        <v>-849.60882059908431</v>
      </c>
      <c r="N159" s="29">
        <f>'[2]Dist-P&amp;C'!Q20</f>
        <v>67731.953013608334</v>
      </c>
      <c r="O159" s="29">
        <f>'[2]Dist-P&amp;C'!R20</f>
        <v>-242.67655342457977</v>
      </c>
      <c r="P159" s="29">
        <f>'[2]Dist-P&amp;C'!S20</f>
        <v>-431.56824753951082</v>
      </c>
      <c r="Q159" s="39">
        <f t="shared" si="38"/>
        <v>0</v>
      </c>
    </row>
    <row r="160" spans="1:17">
      <c r="A160" s="41">
        <f>ROW()</f>
        <v>160</v>
      </c>
      <c r="B160" s="29"/>
      <c r="C160" s="29" t="s">
        <v>26</v>
      </c>
      <c r="D160" s="27"/>
      <c r="E160" s="49">
        <f t="shared" si="37"/>
        <v>-29524664.536143359</v>
      </c>
      <c r="F160" s="29">
        <f>'[2]Dist-P&amp;C'!I21</f>
        <v>-16920631.967004597</v>
      </c>
      <c r="G160" s="29">
        <f>'[2]Dist-P&amp;C'!J21</f>
        <v>-7764954.2746369652</v>
      </c>
      <c r="H160" s="29">
        <f>'[2]Dist-P&amp;C'!K21</f>
        <v>-1756968.1459510881</v>
      </c>
      <c r="I160" s="29">
        <f>'[2]Dist-P&amp;C'!L21</f>
        <v>-248233.0373474813</v>
      </c>
      <c r="J160" s="29">
        <f>'[2]Dist-P&amp;C'!M21</f>
        <v>3566.8973419460167</v>
      </c>
      <c r="K160" s="29">
        <f>'[2]Dist-P&amp;C'!N21</f>
        <v>-510030.76358625991</v>
      </c>
      <c r="L160" s="29">
        <f>'[2]Dist-P&amp;C'!O21</f>
        <v>-15192.528928966589</v>
      </c>
      <c r="M160" s="29">
        <f>'[2]Dist-P&amp;C'!P21</f>
        <v>-6827.1445806516404</v>
      </c>
      <c r="N160" s="29">
        <f>'[2]Dist-P&amp;C'!Q21</f>
        <v>-2307798.2944282684</v>
      </c>
      <c r="O160" s="29">
        <f>'[2]Dist-P&amp;C'!R21</f>
        <v>1541.5574384065278</v>
      </c>
      <c r="P160" s="29">
        <f>'[2]Dist-P&amp;C'!S21</f>
        <v>863.16554056980476</v>
      </c>
      <c r="Q160" s="39">
        <f t="shared" si="38"/>
        <v>0</v>
      </c>
    </row>
    <row r="161" spans="1:17">
      <c r="A161" s="41">
        <f>ROW()</f>
        <v>161</v>
      </c>
      <c r="B161" s="29"/>
      <c r="C161" s="29" t="s">
        <v>27</v>
      </c>
      <c r="E161" s="49">
        <f t="shared" si="37"/>
        <v>-348514.62160652573</v>
      </c>
      <c r="F161" s="29">
        <f>'[2]Dist-P&amp;C'!I22</f>
        <v>-199734.28115008122</v>
      </c>
      <c r="G161" s="29">
        <f>'[2]Dist-P&amp;C'!J22</f>
        <v>-91658.961865738165</v>
      </c>
      <c r="H161" s="29">
        <f>'[2]Dist-P&amp;C'!K22</f>
        <v>-20739.578185935501</v>
      </c>
      <c r="I161" s="29">
        <f>'[2]Dist-P&amp;C'!L22</f>
        <v>-2930.1888587248518</v>
      </c>
      <c r="J161" s="29">
        <f>'[2]Dist-P&amp;C'!M22</f>
        <v>42.104318439108653</v>
      </c>
      <c r="K161" s="29">
        <f>'[2]Dist-P&amp;C'!N22</f>
        <v>-6020.4978234842156</v>
      </c>
      <c r="L161" s="29">
        <f>'[2]Dist-P&amp;C'!O22</f>
        <v>-179.33543205692311</v>
      </c>
      <c r="M161" s="29">
        <f>'[2]Dist-P&amp;C'!P22</f>
        <v>-80.588882128232001</v>
      </c>
      <c r="N161" s="29">
        <f>'[2]Dist-P&amp;C'!Q22</f>
        <v>-27241.679523309991</v>
      </c>
      <c r="O161" s="29">
        <f>'[2]Dist-P&amp;C'!R22</f>
        <v>18.196830201856535</v>
      </c>
      <c r="P161" s="29">
        <f>'[2]Dist-P&amp;C'!S22</f>
        <v>10.188966292477742</v>
      </c>
      <c r="Q161" s="39">
        <f t="shared" si="38"/>
        <v>0</v>
      </c>
    </row>
    <row r="162" spans="1:17">
      <c r="A162" s="41">
        <f>ROW()</f>
        <v>162</v>
      </c>
      <c r="B162" s="29"/>
      <c r="C162" s="29" t="s">
        <v>28</v>
      </c>
      <c r="E162" s="49">
        <f t="shared" si="37"/>
        <v>-82233.353330436439</v>
      </c>
      <c r="F162" s="29">
        <f>'[2]Dist-P&amp;C'!I23</f>
        <v>-28920.206873092273</v>
      </c>
      <c r="G162" s="29">
        <f>'[2]Dist-P&amp;C'!J23</f>
        <v>-23282.835288870727</v>
      </c>
      <c r="H162" s="29">
        <f>'[2]Dist-P&amp;C'!K23</f>
        <v>-6695.8335415283846</v>
      </c>
      <c r="I162" s="29">
        <f>'[2]Dist-P&amp;C'!L23</f>
        <v>-102.61746596918709</v>
      </c>
      <c r="J162" s="29">
        <f>'[2]Dist-P&amp;C'!M23</f>
        <v>-13820.834740161215</v>
      </c>
      <c r="K162" s="29">
        <f>'[2]Dist-P&amp;C'!N23</f>
        <v>-808.59081910533996</v>
      </c>
      <c r="L162" s="29">
        <f>'[2]Dist-P&amp;C'!O23</f>
        <v>-23.009373478861008</v>
      </c>
      <c r="M162" s="29">
        <f>'[2]Dist-P&amp;C'!P23</f>
        <v>-24.633946000335442</v>
      </c>
      <c r="N162" s="29">
        <f>'[2]Dist-P&amp;C'!Q23</f>
        <v>-5170.482947448987</v>
      </c>
      <c r="O162" s="29">
        <f>'[2]Dist-P&amp;C'!R23</f>
        <v>-1927.8441379374492</v>
      </c>
      <c r="P162" s="29">
        <f>'[2]Dist-P&amp;C'!S23</f>
        <v>-1456.464196843669</v>
      </c>
      <c r="Q162" s="39">
        <f t="shared" si="38"/>
        <v>0</v>
      </c>
    </row>
    <row r="163" spans="1:17">
      <c r="A163" s="41">
        <f>ROW()</f>
        <v>163</v>
      </c>
      <c r="B163" s="29"/>
      <c r="D163" s="27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</row>
    <row r="164" spans="1:17">
      <c r="A164" s="41">
        <f>ROW()</f>
        <v>164</v>
      </c>
      <c r="B164" s="29"/>
      <c r="C164" s="29" t="s">
        <v>29</v>
      </c>
      <c r="D164" s="27"/>
      <c r="E164" s="55">
        <f t="shared" ref="E164:P164" si="39">SUM(E154:E162)</f>
        <v>97873389.9257323</v>
      </c>
      <c r="F164" s="55">
        <f t="shared" si="39"/>
        <v>49192812.497439951</v>
      </c>
      <c r="G164" s="55">
        <f t="shared" si="39"/>
        <v>28602428.697079711</v>
      </c>
      <c r="H164" s="55">
        <f t="shared" si="39"/>
        <v>6792748.4445895385</v>
      </c>
      <c r="I164" s="55">
        <f t="shared" si="39"/>
        <v>3585051.5506101097</v>
      </c>
      <c r="J164" s="55">
        <f t="shared" si="39"/>
        <v>202718.56834115743</v>
      </c>
      <c r="K164" s="55">
        <f t="shared" si="39"/>
        <v>1477741.7786532575</v>
      </c>
      <c r="L164" s="55">
        <f t="shared" si="39"/>
        <v>32011.679736666902</v>
      </c>
      <c r="M164" s="55">
        <f t="shared" si="39"/>
        <v>3300.9126007403434</v>
      </c>
      <c r="N164" s="55">
        <f t="shared" si="39"/>
        <v>7930565.0687483726</v>
      </c>
      <c r="O164" s="55">
        <f t="shared" si="39"/>
        <v>30126.53043318808</v>
      </c>
      <c r="P164" s="55">
        <f t="shared" si="39"/>
        <v>23884.197499642003</v>
      </c>
      <c r="Q164" s="39">
        <f>ROUND(SUM(F164:P164)-E164,0)</f>
        <v>0</v>
      </c>
    </row>
    <row r="165" spans="1:17">
      <c r="A165" s="41">
        <f>ROW()</f>
        <v>165</v>
      </c>
      <c r="B165" s="29"/>
      <c r="C165" s="29"/>
      <c r="D165" s="27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</row>
    <row r="166" spans="1:17">
      <c r="A166" s="41">
        <f>ROW()</f>
        <v>166</v>
      </c>
      <c r="B166" s="29"/>
      <c r="C166" s="29"/>
      <c r="D166" s="27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</row>
    <row r="167" spans="1:17">
      <c r="A167" s="41">
        <f>ROW()</f>
        <v>167</v>
      </c>
      <c r="B167" s="29"/>
      <c r="C167" s="29" t="s">
        <v>31</v>
      </c>
      <c r="D167" s="27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</row>
    <row r="168" spans="1:17">
      <c r="A168" s="41">
        <f>ROW()</f>
        <v>168</v>
      </c>
      <c r="B168" s="29"/>
      <c r="C168" s="29" t="s">
        <v>32</v>
      </c>
      <c r="D168" s="27"/>
      <c r="E168" s="49">
        <f t="shared" ref="E168:E178" si="40">SUM(F168:P168)</f>
        <v>1608613829.6974828</v>
      </c>
      <c r="F168" s="29">
        <f>'[2]Dist-P&amp;C'!I31</f>
        <v>838595649.74751818</v>
      </c>
      <c r="G168" s="29">
        <f>'[2]Dist-P&amp;C'!J31</f>
        <v>471523654.33697897</v>
      </c>
      <c r="H168" s="29">
        <f>'[2]Dist-P&amp;C'!K31</f>
        <v>111296384.35968387</v>
      </c>
      <c r="I168" s="29">
        <f>'[2]Dist-P&amp;C'!L31</f>
        <v>34875560.478189826</v>
      </c>
      <c r="J168" s="29">
        <f>'[2]Dist-P&amp;C'!M31</f>
        <v>103742.93765174926</v>
      </c>
      <c r="K168" s="29">
        <f>'[2]Dist-P&amp;C'!N31</f>
        <v>29212653.144586775</v>
      </c>
      <c r="L168" s="29">
        <f>'[2]Dist-P&amp;C'!O31</f>
        <v>346080.74880647822</v>
      </c>
      <c r="M168" s="29">
        <f>'[2]Dist-P&amp;C'!P31</f>
        <v>116758.21187988366</v>
      </c>
      <c r="N168" s="29">
        <f>'[2]Dist-P&amp;C'!Q31</f>
        <v>122524674.26313093</v>
      </c>
      <c r="O168" s="29">
        <f>'[2]Dist-P&amp;C'!R31</f>
        <v>9335.7345280567934</v>
      </c>
      <c r="P168" s="29">
        <f>'[2]Dist-P&amp;C'!S31</f>
        <v>9335.7345280567934</v>
      </c>
      <c r="Q168" s="39">
        <f t="shared" ref="Q168:Q178" si="41">ROUND(SUM(F168:P168)-E168,0)</f>
        <v>0</v>
      </c>
    </row>
    <row r="169" spans="1:17">
      <c r="A169" s="41">
        <f>ROW()</f>
        <v>169</v>
      </c>
      <c r="B169" s="29"/>
      <c r="C169" s="29" t="s">
        <v>33</v>
      </c>
      <c r="D169" s="27"/>
      <c r="E169" s="49">
        <f t="shared" si="40"/>
        <v>2855542.1091672531</v>
      </c>
      <c r="F169" s="29">
        <f>'[2]Dist-P&amp;C'!I32</f>
        <v>1442247.4833504453</v>
      </c>
      <c r="G169" s="29">
        <f>'[2]Dist-P&amp;C'!J32</f>
        <v>914762.95136417169</v>
      </c>
      <c r="H169" s="29">
        <f>'[2]Dist-P&amp;C'!K32</f>
        <v>224596.30278982839</v>
      </c>
      <c r="I169" s="29">
        <f>'[2]Dist-P&amp;C'!L32</f>
        <v>680.78810005077935</v>
      </c>
      <c r="J169" s="29">
        <f>'[2]Dist-P&amp;C'!M32</f>
        <v>0</v>
      </c>
      <c r="K169" s="29">
        <f>'[2]Dist-P&amp;C'!N32</f>
        <v>48414.279627104857</v>
      </c>
      <c r="L169" s="29">
        <f>'[2]Dist-P&amp;C'!O32</f>
        <v>727.68215013507654</v>
      </c>
      <c r="M169" s="29">
        <f>'[2]Dist-P&amp;C'!P32</f>
        <v>225.92930080661546</v>
      </c>
      <c r="N169" s="29">
        <f>'[2]Dist-P&amp;C'!Q32</f>
        <v>223886.69248471054</v>
      </c>
      <c r="O169" s="29">
        <f>'[2]Dist-P&amp;C'!R32</f>
        <v>0</v>
      </c>
      <c r="P169" s="29">
        <f>'[2]Dist-P&amp;C'!S32</f>
        <v>0</v>
      </c>
      <c r="Q169" s="39">
        <f t="shared" si="41"/>
        <v>0</v>
      </c>
    </row>
    <row r="170" spans="1:17">
      <c r="A170" s="41">
        <f>ROW()</f>
        <v>170</v>
      </c>
      <c r="B170" s="29"/>
      <c r="C170" s="29" t="s">
        <v>34</v>
      </c>
      <c r="D170" s="27"/>
      <c r="E170" s="49">
        <f t="shared" si="40"/>
        <v>0</v>
      </c>
      <c r="F170" s="29">
        <f>'[2]Dist-P&amp;C'!I33</f>
        <v>0</v>
      </c>
      <c r="G170" s="29">
        <f>'[2]Dist-P&amp;C'!J33</f>
        <v>0</v>
      </c>
      <c r="H170" s="29">
        <f>'[2]Dist-P&amp;C'!K33</f>
        <v>0</v>
      </c>
      <c r="I170" s="29">
        <f>'[2]Dist-P&amp;C'!L33</f>
        <v>0</v>
      </c>
      <c r="J170" s="29">
        <f>'[2]Dist-P&amp;C'!M33</f>
        <v>0</v>
      </c>
      <c r="K170" s="29">
        <f>'[2]Dist-P&amp;C'!N33</f>
        <v>0</v>
      </c>
      <c r="L170" s="29">
        <f>'[2]Dist-P&amp;C'!O33</f>
        <v>0</v>
      </c>
      <c r="M170" s="29">
        <f>'[2]Dist-P&amp;C'!P33</f>
        <v>0</v>
      </c>
      <c r="N170" s="29">
        <f>'[2]Dist-P&amp;C'!Q33</f>
        <v>0</v>
      </c>
      <c r="O170" s="29">
        <f>'[2]Dist-P&amp;C'!R33</f>
        <v>0</v>
      </c>
      <c r="P170" s="29">
        <f>'[2]Dist-P&amp;C'!S33</f>
        <v>0</v>
      </c>
      <c r="Q170" s="39">
        <f t="shared" si="41"/>
        <v>0</v>
      </c>
    </row>
    <row r="171" spans="1:17">
      <c r="A171" s="41">
        <f>ROW()</f>
        <v>171</v>
      </c>
      <c r="B171" s="29"/>
      <c r="C171" s="2" t="s">
        <v>35</v>
      </c>
      <c r="D171" s="27"/>
      <c r="E171" s="49">
        <f t="shared" si="40"/>
        <v>271532.74759693502</v>
      </c>
      <c r="F171" s="29">
        <f>'[2]Dist-P&amp;C'!I34</f>
        <v>154457.76581768465</v>
      </c>
      <c r="G171" s="29">
        <f>'[2]Dist-P&amp;C'!J34</f>
        <v>70629.945885537716</v>
      </c>
      <c r="H171" s="29">
        <f>'[2]Dist-P&amp;C'!K34</f>
        <v>16002.720749197058</v>
      </c>
      <c r="I171" s="29">
        <f>'[2]Dist-P&amp;C'!L34</f>
        <v>3222.7375712808648</v>
      </c>
      <c r="J171" s="29">
        <f>'[2]Dist-P&amp;C'!M34</f>
        <v>245.7417296875839</v>
      </c>
      <c r="K171" s="29">
        <f>'[2]Dist-P&amp;C'!N34</f>
        <v>4599.3073328008059</v>
      </c>
      <c r="L171" s="29">
        <f>'[2]Dist-P&amp;C'!O34</f>
        <v>148.46196942221701</v>
      </c>
      <c r="M171" s="29">
        <f>'[2]Dist-P&amp;C'!P34</f>
        <v>68.141971564076002</v>
      </c>
      <c r="N171" s="29">
        <f>'[2]Dist-P&amp;C'!Q34</f>
        <v>22113.696411145036</v>
      </c>
      <c r="O171" s="29">
        <f>'[2]Dist-P&amp;C'!R34</f>
        <v>22.114079307547858</v>
      </c>
      <c r="P171" s="29">
        <f>'[2]Dist-P&amp;C'!S34</f>
        <v>22.114079307547858</v>
      </c>
      <c r="Q171" s="39">
        <f t="shared" si="41"/>
        <v>0</v>
      </c>
    </row>
    <row r="172" spans="1:17">
      <c r="A172" s="41">
        <f>ROW()</f>
        <v>172</v>
      </c>
      <c r="B172" s="29"/>
      <c r="C172" s="29" t="s">
        <v>36</v>
      </c>
      <c r="D172" s="27"/>
      <c r="E172" s="49">
        <f t="shared" si="40"/>
        <v>1582875.0951046452</v>
      </c>
      <c r="F172" s="29">
        <f>'[2]Dist-P&amp;C'!I35</f>
        <v>900397.29248877615</v>
      </c>
      <c r="G172" s="29">
        <f>'[2]Dist-P&amp;C'!J35</f>
        <v>411730.75181620696</v>
      </c>
      <c r="H172" s="29">
        <f>'[2]Dist-P&amp;C'!K35</f>
        <v>93286.383878156907</v>
      </c>
      <c r="I172" s="29">
        <f>'[2]Dist-P&amp;C'!L35</f>
        <v>18786.651277917874</v>
      </c>
      <c r="J172" s="29">
        <f>'[2]Dist-P&amp;C'!M35</f>
        <v>1432.5287361943408</v>
      </c>
      <c r="K172" s="29">
        <f>'[2]Dist-P&amp;C'!N35</f>
        <v>26811.237672994186</v>
      </c>
      <c r="L172" s="29">
        <f>'[2]Dist-P&amp;C'!O35</f>
        <v>865.44535069282085</v>
      </c>
      <c r="M172" s="29">
        <f>'[2]Dist-P&amp;C'!P35</f>
        <v>397.22733509923904</v>
      </c>
      <c r="N172" s="29">
        <f>'[2]Dist-P&amp;C'!Q35</f>
        <v>128909.75257932958</v>
      </c>
      <c r="O172" s="29">
        <f>'[2]Dist-P&amp;C'!R35</f>
        <v>128.9119846385762</v>
      </c>
      <c r="P172" s="29">
        <f>'[2]Dist-P&amp;C'!S35</f>
        <v>128.9119846385762</v>
      </c>
      <c r="Q172" s="39">
        <f t="shared" si="41"/>
        <v>0</v>
      </c>
    </row>
    <row r="173" spans="1:17">
      <c r="A173" s="41">
        <f>ROW()</f>
        <v>173</v>
      </c>
      <c r="B173" s="29"/>
      <c r="C173" s="29" t="s">
        <v>37</v>
      </c>
      <c r="D173" s="27"/>
      <c r="E173" s="49">
        <f t="shared" si="40"/>
        <v>0</v>
      </c>
      <c r="F173" s="29">
        <f>'[2]Dist-P&amp;C'!I36</f>
        <v>0</v>
      </c>
      <c r="G173" s="29">
        <f>'[2]Dist-P&amp;C'!J36</f>
        <v>0</v>
      </c>
      <c r="H173" s="29">
        <f>'[2]Dist-P&amp;C'!K36</f>
        <v>0</v>
      </c>
      <c r="I173" s="29">
        <f>'[2]Dist-P&amp;C'!L36</f>
        <v>0</v>
      </c>
      <c r="J173" s="29">
        <f>'[2]Dist-P&amp;C'!M36</f>
        <v>0</v>
      </c>
      <c r="K173" s="29">
        <f>'[2]Dist-P&amp;C'!N36</f>
        <v>0</v>
      </c>
      <c r="L173" s="29">
        <f>'[2]Dist-P&amp;C'!O36</f>
        <v>0</v>
      </c>
      <c r="M173" s="29">
        <f>'[2]Dist-P&amp;C'!P36</f>
        <v>0</v>
      </c>
      <c r="N173" s="29">
        <f>'[2]Dist-P&amp;C'!Q36</f>
        <v>0</v>
      </c>
      <c r="O173" s="29">
        <f>'[2]Dist-P&amp;C'!R36</f>
        <v>0</v>
      </c>
      <c r="P173" s="29">
        <f>'[2]Dist-P&amp;C'!S36</f>
        <v>0</v>
      </c>
      <c r="Q173" s="39">
        <f t="shared" si="41"/>
        <v>0</v>
      </c>
    </row>
    <row r="174" spans="1:17">
      <c r="A174" s="41">
        <f>ROW()</f>
        <v>174</v>
      </c>
      <c r="B174" s="29"/>
      <c r="C174" s="29" t="s">
        <v>38</v>
      </c>
      <c r="D174" s="27"/>
      <c r="E174" s="49">
        <f t="shared" si="40"/>
        <v>6585639.6303877691</v>
      </c>
      <c r="F174" s="29">
        <f>'[2]Dist-P&amp;C'!I37</f>
        <v>3746152.877663359</v>
      </c>
      <c r="G174" s="29">
        <f>'[2]Dist-P&amp;C'!J37</f>
        <v>1713028.630367643</v>
      </c>
      <c r="H174" s="29">
        <f>'[2]Dist-P&amp;C'!K37</f>
        <v>388123.17443338217</v>
      </c>
      <c r="I174" s="29">
        <f>'[2]Dist-P&amp;C'!L37</f>
        <v>78162.904679444444</v>
      </c>
      <c r="J174" s="29">
        <f>'[2]Dist-P&amp;C'!M37</f>
        <v>5960.1152648921143</v>
      </c>
      <c r="K174" s="29">
        <f>'[2]Dist-P&amp;C'!N37</f>
        <v>111549.64147524405</v>
      </c>
      <c r="L174" s="29">
        <f>'[2]Dist-P&amp;C'!O37</f>
        <v>3600.7333851447579</v>
      </c>
      <c r="M174" s="29">
        <f>'[2]Dist-P&amp;C'!P37</f>
        <v>1652.6863606568556</v>
      </c>
      <c r="N174" s="29">
        <f>'[2]Dist-P&amp;C'!Q37</f>
        <v>536336.17583312187</v>
      </c>
      <c r="O174" s="29">
        <f>'[2]Dist-P&amp;C'!R37</f>
        <v>536.34546243942293</v>
      </c>
      <c r="P174" s="29">
        <f>'[2]Dist-P&amp;C'!S37</f>
        <v>536.34546243942293</v>
      </c>
      <c r="Q174" s="39">
        <f t="shared" si="41"/>
        <v>0</v>
      </c>
    </row>
    <row r="175" spans="1:17">
      <c r="A175" s="41">
        <f>ROW()</f>
        <v>175</v>
      </c>
      <c r="B175" s="29"/>
      <c r="C175" s="29" t="s">
        <v>39</v>
      </c>
      <c r="D175" s="27"/>
      <c r="E175" s="49">
        <f t="shared" si="40"/>
        <v>28966937.66132319</v>
      </c>
      <c r="F175" s="29">
        <f>'[2]Dist-P&amp;C'!I38</f>
        <v>16477454.426195437</v>
      </c>
      <c r="G175" s="29">
        <f>'[2]Dist-P&amp;C'!J38</f>
        <v>7534756.8851105841</v>
      </c>
      <c r="H175" s="29">
        <f>'[2]Dist-P&amp;C'!K38</f>
        <v>1707159.8857079681</v>
      </c>
      <c r="I175" s="29">
        <f>'[2]Dist-P&amp;C'!L38</f>
        <v>343799.55696787784</v>
      </c>
      <c r="J175" s="29">
        <f>'[2]Dist-P&amp;C'!M38</f>
        <v>26215.568573749162</v>
      </c>
      <c r="K175" s="29">
        <f>'[2]Dist-P&amp;C'!N38</f>
        <v>490651.1276211582</v>
      </c>
      <c r="L175" s="29">
        <f>'[2]Dist-P&amp;C'!O38</f>
        <v>15837.826749774953</v>
      </c>
      <c r="M175" s="29">
        <f>'[2]Dist-P&amp;C'!P38</f>
        <v>7269.3413957798684</v>
      </c>
      <c r="N175" s="29">
        <f>'[2]Dist-P&amp;C'!Q38</f>
        <v>2359074.811683211</v>
      </c>
      <c r="O175" s="29">
        <f>'[2]Dist-P&amp;C'!R38</f>
        <v>2359.1156588234894</v>
      </c>
      <c r="P175" s="29">
        <f>'[2]Dist-P&amp;C'!S38</f>
        <v>2359.1156588234894</v>
      </c>
      <c r="Q175" s="39">
        <f t="shared" si="41"/>
        <v>0</v>
      </c>
    </row>
    <row r="176" spans="1:17">
      <c r="A176" s="41">
        <f>ROW()</f>
        <v>176</v>
      </c>
      <c r="B176" s="29"/>
      <c r="C176" s="29" t="s">
        <v>40</v>
      </c>
      <c r="E176" s="49">
        <f t="shared" si="40"/>
        <v>2790306.574684198</v>
      </c>
      <c r="F176" s="29">
        <f>'[2]Dist-P&amp;C'!I39</f>
        <v>1479016.1650588769</v>
      </c>
      <c r="G176" s="29">
        <f>'[2]Dist-P&amp;C'!J39</f>
        <v>774082.14693466434</v>
      </c>
      <c r="H176" s="29">
        <f>'[2]Dist-P&amp;C'!K39</f>
        <v>183072.66071103356</v>
      </c>
      <c r="I176" s="29">
        <f>'[2]Dist-P&amp;C'!L39</f>
        <v>69673.784671816713</v>
      </c>
      <c r="J176" s="29">
        <f>'[2]Dist-P&amp;C'!M39</f>
        <v>11849.847852808682</v>
      </c>
      <c r="K176" s="29">
        <f>'[2]Dist-P&amp;C'!N39</f>
        <v>42027.678257189051</v>
      </c>
      <c r="L176" s="29">
        <f>'[2]Dist-P&amp;C'!O39</f>
        <v>1380.9326605218675</v>
      </c>
      <c r="M176" s="29">
        <f>'[2]Dist-P&amp;C'!P39</f>
        <v>341.66847890881058</v>
      </c>
      <c r="N176" s="29">
        <f>'[2]Dist-P&amp;C'!Q39</f>
        <v>225908.10757142399</v>
      </c>
      <c r="O176" s="29">
        <f>'[2]Dist-P&amp;C'!R39</f>
        <v>1608.4537220193315</v>
      </c>
      <c r="P176" s="29">
        <f>'[2]Dist-P&amp;C'!S39</f>
        <v>1345.1287649343544</v>
      </c>
      <c r="Q176" s="39">
        <f t="shared" si="41"/>
        <v>0</v>
      </c>
    </row>
    <row r="177" spans="1:17">
      <c r="A177" s="41">
        <f>ROW()</f>
        <v>177</v>
      </c>
      <c r="B177" s="29"/>
      <c r="C177" s="29" t="s">
        <v>41</v>
      </c>
      <c r="D177" s="27"/>
      <c r="E177" s="49">
        <f t="shared" si="40"/>
        <v>0</v>
      </c>
      <c r="F177" s="29">
        <f>'[2]Dist-P&amp;C'!I40</f>
        <v>0</v>
      </c>
      <c r="G177" s="29">
        <f>'[2]Dist-P&amp;C'!J40</f>
        <v>0</v>
      </c>
      <c r="H177" s="29">
        <f>'[2]Dist-P&amp;C'!K40</f>
        <v>0</v>
      </c>
      <c r="I177" s="29">
        <f>'[2]Dist-P&amp;C'!L40</f>
        <v>0</v>
      </c>
      <c r="J177" s="29">
        <f>'[2]Dist-P&amp;C'!M40</f>
        <v>0</v>
      </c>
      <c r="K177" s="29">
        <f>'[2]Dist-P&amp;C'!N40</f>
        <v>0</v>
      </c>
      <c r="L177" s="29">
        <f>'[2]Dist-P&amp;C'!O40</f>
        <v>0</v>
      </c>
      <c r="M177" s="29">
        <f>'[2]Dist-P&amp;C'!P40</f>
        <v>0</v>
      </c>
      <c r="N177" s="29">
        <f>'[2]Dist-P&amp;C'!Q40</f>
        <v>0</v>
      </c>
      <c r="O177" s="29">
        <f>'[2]Dist-P&amp;C'!R40</f>
        <v>0</v>
      </c>
      <c r="P177" s="29">
        <f>'[2]Dist-P&amp;C'!S40</f>
        <v>0</v>
      </c>
      <c r="Q177" s="39">
        <f t="shared" si="41"/>
        <v>0</v>
      </c>
    </row>
    <row r="178" spans="1:17">
      <c r="A178" s="41">
        <f>ROW()</f>
        <v>178</v>
      </c>
      <c r="B178" s="29"/>
      <c r="C178" s="29" t="s">
        <v>42</v>
      </c>
      <c r="D178" s="27"/>
      <c r="E178" s="49">
        <f t="shared" si="40"/>
        <v>0</v>
      </c>
      <c r="F178" s="29">
        <f>'[2]Dist-P&amp;C'!I41</f>
        <v>0</v>
      </c>
      <c r="G178" s="29">
        <f>'[2]Dist-P&amp;C'!J41</f>
        <v>0</v>
      </c>
      <c r="H178" s="29">
        <f>'[2]Dist-P&amp;C'!K41</f>
        <v>0</v>
      </c>
      <c r="I178" s="29">
        <f>'[2]Dist-P&amp;C'!L41</f>
        <v>0</v>
      </c>
      <c r="J178" s="29">
        <f>'[2]Dist-P&amp;C'!M41</f>
        <v>0</v>
      </c>
      <c r="K178" s="29">
        <f>'[2]Dist-P&amp;C'!N41</f>
        <v>0</v>
      </c>
      <c r="L178" s="29">
        <f>'[2]Dist-P&amp;C'!O41</f>
        <v>0</v>
      </c>
      <c r="M178" s="29">
        <f>'[2]Dist-P&amp;C'!P41</f>
        <v>0</v>
      </c>
      <c r="N178" s="29">
        <f>'[2]Dist-P&amp;C'!Q41</f>
        <v>0</v>
      </c>
      <c r="O178" s="29">
        <f>'[2]Dist-P&amp;C'!R41</f>
        <v>0</v>
      </c>
      <c r="P178" s="29">
        <f>'[2]Dist-P&amp;C'!S41</f>
        <v>0</v>
      </c>
      <c r="Q178" s="39">
        <f t="shared" si="41"/>
        <v>0</v>
      </c>
    </row>
    <row r="179" spans="1:17">
      <c r="A179" s="41">
        <f>ROW()</f>
        <v>179</v>
      </c>
      <c r="B179" s="29"/>
      <c r="C179" s="29"/>
      <c r="D179" s="2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</row>
    <row r="180" spans="1:17">
      <c r="A180" s="41">
        <f>ROW()</f>
        <v>180</v>
      </c>
      <c r="B180" s="29"/>
      <c r="C180" s="29" t="s">
        <v>43</v>
      </c>
      <c r="D180" s="27"/>
      <c r="E180" s="55">
        <f t="shared" ref="E180:P180" si="42">SUM(E168:E178)</f>
        <v>1651666663.5157471</v>
      </c>
      <c r="F180" s="55">
        <f t="shared" si="42"/>
        <v>862795375.75809264</v>
      </c>
      <c r="G180" s="55">
        <f t="shared" si="42"/>
        <v>482942645.64845777</v>
      </c>
      <c r="H180" s="55">
        <f t="shared" si="42"/>
        <v>113908625.48795344</v>
      </c>
      <c r="I180" s="55">
        <f t="shared" si="42"/>
        <v>35389886.901458211</v>
      </c>
      <c r="J180" s="55">
        <f t="shared" si="42"/>
        <v>149446.73980908113</v>
      </c>
      <c r="K180" s="55">
        <f t="shared" si="42"/>
        <v>29936706.416573271</v>
      </c>
      <c r="L180" s="55">
        <f t="shared" si="42"/>
        <v>368641.83107216994</v>
      </c>
      <c r="M180" s="55">
        <f t="shared" si="42"/>
        <v>126713.20672269912</v>
      </c>
      <c r="N180" s="55">
        <f t="shared" si="42"/>
        <v>126020903.49969387</v>
      </c>
      <c r="O180" s="55">
        <f t="shared" si="42"/>
        <v>13990.675435285164</v>
      </c>
      <c r="P180" s="55">
        <f t="shared" si="42"/>
        <v>13727.350478200186</v>
      </c>
      <c r="Q180" s="39">
        <f>ROUND(SUM(F180:P180)-E180,0)</f>
        <v>0</v>
      </c>
    </row>
    <row r="181" spans="1:17">
      <c r="A181" s="41">
        <f>ROW()</f>
        <v>181</v>
      </c>
      <c r="B181" s="29"/>
      <c r="C181" s="29"/>
      <c r="D181" s="27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</row>
    <row r="182" spans="1:17">
      <c r="A182" s="41">
        <f>ROW()</f>
        <v>182</v>
      </c>
      <c r="B182" s="29"/>
      <c r="C182" s="29" t="s">
        <v>44</v>
      </c>
      <c r="D182" s="27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</row>
    <row r="183" spans="1:17">
      <c r="A183" s="41">
        <f>ROW()</f>
        <v>183</v>
      </c>
      <c r="B183" s="29"/>
      <c r="C183" s="29" t="s">
        <v>45</v>
      </c>
      <c r="D183" s="27"/>
      <c r="E183" s="49">
        <f t="shared" ref="E183:E189" si="43">SUM(F183:P183)</f>
        <v>-605842609.65926909</v>
      </c>
      <c r="F183" s="29">
        <f>'[2]Dist-P&amp;C'!I46</f>
        <v>-311951231.48721558</v>
      </c>
      <c r="G183" s="29">
        <f>'[2]Dist-P&amp;C'!J46</f>
        <v>-176257013.8078391</v>
      </c>
      <c r="H183" s="29">
        <f>'[2]Dist-P&amp;C'!K46</f>
        <v>-41650448.356341742</v>
      </c>
      <c r="I183" s="29">
        <f>'[2]Dist-P&amp;C'!L46</f>
        <v>-19260440.953773379</v>
      </c>
      <c r="J183" s="29">
        <f>'[2]Dist-P&amp;C'!M46</f>
        <v>-30223.550239918102</v>
      </c>
      <c r="K183" s="29">
        <f>'[2]Dist-P&amp;C'!N46</f>
        <v>-10888895.081851728</v>
      </c>
      <c r="L183" s="29">
        <f>'[2]Dist-P&amp;C'!O46</f>
        <v>-126169.05723149874</v>
      </c>
      <c r="M183" s="29">
        <f>'[2]Dist-P&amp;C'!P46</f>
        <v>-41884.355138909668</v>
      </c>
      <c r="N183" s="29">
        <f>'[2]Dist-P&amp;C'!Q46</f>
        <v>-45630863.428921394</v>
      </c>
      <c r="O183" s="29">
        <f>'[2]Dist-P&amp;C'!R46</f>
        <v>-2719.7903579946001</v>
      </c>
      <c r="P183" s="29">
        <f>'[2]Dist-P&amp;C'!S46</f>
        <v>-2719.7903579946001</v>
      </c>
      <c r="Q183" s="39">
        <f t="shared" ref="Q183:Q189" si="44">ROUND(SUM(F183:P183)-E183,0)</f>
        <v>0</v>
      </c>
    </row>
    <row r="184" spans="1:17">
      <c r="A184" s="41">
        <f>ROW()</f>
        <v>184</v>
      </c>
      <c r="B184" s="29"/>
      <c r="C184" s="29" t="s">
        <v>46</v>
      </c>
      <c r="D184" s="27"/>
      <c r="E184" s="49">
        <f t="shared" si="43"/>
        <v>-16379508.825709708</v>
      </c>
      <c r="F184" s="29">
        <f>'[2]Dist-P&amp;C'!I47</f>
        <v>-9317264.1635315046</v>
      </c>
      <c r="G184" s="29">
        <f>'[2]Dist-P&amp;C'!J47</f>
        <v>-4260568.3190332884</v>
      </c>
      <c r="H184" s="29">
        <f>'[2]Dist-P&amp;C'!K47</f>
        <v>-965322.62891520106</v>
      </c>
      <c r="I184" s="29">
        <f>'[2]Dist-P&amp;C'!L47</f>
        <v>-194403.28637670746</v>
      </c>
      <c r="J184" s="29">
        <f>'[2]Dist-P&amp;C'!M47</f>
        <v>-14823.732554858821</v>
      </c>
      <c r="K184" s="29">
        <f>'[2]Dist-P&amp;C'!N47</f>
        <v>-277441.28734552872</v>
      </c>
      <c r="L184" s="29">
        <f>'[2]Dist-P&amp;C'!O47</f>
        <v>-8955.583295032724</v>
      </c>
      <c r="M184" s="29">
        <f>'[2]Dist-P&amp;C'!P47</f>
        <v>-4110.4877202209009</v>
      </c>
      <c r="N184" s="29">
        <f>'[2]Dist-P&amp;C'!Q47</f>
        <v>-1333951.3879669653</v>
      </c>
      <c r="O184" s="29">
        <f>'[2]Dist-P&amp;C'!R47</f>
        <v>-1333.9744851994903</v>
      </c>
      <c r="P184" s="29">
        <f>'[2]Dist-P&amp;C'!S47</f>
        <v>-1333.9744851994903</v>
      </c>
      <c r="Q184" s="39">
        <f t="shared" si="44"/>
        <v>0</v>
      </c>
    </row>
    <row r="185" spans="1:17">
      <c r="A185" s="41">
        <f>ROW()</f>
        <v>185</v>
      </c>
      <c r="B185" s="29"/>
      <c r="C185" s="29" t="s">
        <v>47</v>
      </c>
      <c r="D185" s="27"/>
      <c r="E185" s="49">
        <f t="shared" si="43"/>
        <v>-270612213.35130119</v>
      </c>
      <c r="F185" s="29">
        <f>'[2]Dist-P&amp;C'!I48</f>
        <v>-154369214.7613067</v>
      </c>
      <c r="G185" s="29">
        <f>'[2]Dist-P&amp;C'!J48</f>
        <v>-70843774.148841247</v>
      </c>
      <c r="H185" s="29">
        <f>'[2]Dist-P&amp;C'!K48</f>
        <v>-16040191.664705995</v>
      </c>
      <c r="I185" s="29">
        <f>'[2]Dist-P&amp;C'!L48</f>
        <v>-2261225.5739536011</v>
      </c>
      <c r="J185" s="29">
        <f>'[2]Dist-P&amp;C'!M48</f>
        <v>-192197.19959288786</v>
      </c>
      <c r="K185" s="29">
        <f>'[2]Dist-P&amp;C'!N48</f>
        <v>-4641511.6996794734</v>
      </c>
      <c r="L185" s="29">
        <f>'[2]Dist-P&amp;C'!O48</f>
        <v>-143830.65757895517</v>
      </c>
      <c r="M185" s="29">
        <f>'[2]Dist-P&amp;C'!P48</f>
        <v>-70381.212951994152</v>
      </c>
      <c r="N185" s="29">
        <f>'[2]Dist-P&amp;C'!Q48</f>
        <v>-22015295.1231892</v>
      </c>
      <c r="O185" s="29">
        <f>'[2]Dist-P&amp;C'!R48</f>
        <v>-17295.65475057561</v>
      </c>
      <c r="P185" s="29">
        <f>'[2]Dist-P&amp;C'!S48</f>
        <v>-17295.65475057561</v>
      </c>
      <c r="Q185" s="39">
        <f t="shared" si="44"/>
        <v>0</v>
      </c>
    </row>
    <row r="186" spans="1:17">
      <c r="A186" s="41">
        <f>ROW()</f>
        <v>186</v>
      </c>
      <c r="B186" s="29"/>
      <c r="C186" s="29" t="s">
        <v>48</v>
      </c>
      <c r="D186" s="27"/>
      <c r="E186" s="49">
        <f t="shared" si="43"/>
        <v>-17589.749841599907</v>
      </c>
      <c r="F186" s="29">
        <f>'[2]Dist-P&amp;C'!I49</f>
        <v>-10038.933974376598</v>
      </c>
      <c r="G186" s="29">
        <f>'[2]Dist-P&amp;C'!J49</f>
        <v>-4602.8138662912233</v>
      </c>
      <c r="H186" s="29">
        <f>'[2]Dist-P&amp;C'!K49</f>
        <v>-1041.7343862628015</v>
      </c>
      <c r="I186" s="29">
        <f>'[2]Dist-P&amp;C'!L49</f>
        <v>-144.42613876978808</v>
      </c>
      <c r="J186" s="29">
        <f>'[2]Dist-P&amp;C'!M49</f>
        <v>-12.540185735068539</v>
      </c>
      <c r="K186" s="29">
        <f>'[2]Dist-P&amp;C'!N49</f>
        <v>-301.95358496741346</v>
      </c>
      <c r="L186" s="29">
        <f>'[2]Dist-P&amp;C'!O49</f>
        <v>-9.3505793050182362</v>
      </c>
      <c r="M186" s="29">
        <f>'[2]Dist-P&amp;C'!P49</f>
        <v>-4.5942864270596067</v>
      </c>
      <c r="N186" s="29">
        <f>'[2]Dist-P&amp;C'!Q49</f>
        <v>-1431.1458791820476</v>
      </c>
      <c r="O186" s="29">
        <f>'[2]Dist-P&amp;C'!R49</f>
        <v>-1.1284801414446028</v>
      </c>
      <c r="P186" s="29">
        <f>'[2]Dist-P&amp;C'!S49</f>
        <v>-1.1284801414446028</v>
      </c>
      <c r="Q186" s="39">
        <f t="shared" si="44"/>
        <v>0</v>
      </c>
    </row>
    <row r="187" spans="1:17">
      <c r="A187" s="41">
        <f>ROW()</f>
        <v>187</v>
      </c>
      <c r="B187" s="29"/>
      <c r="C187" s="29" t="s">
        <v>49</v>
      </c>
      <c r="D187" s="27"/>
      <c r="E187" s="49">
        <f t="shared" si="43"/>
        <v>-4730104.8602096234</v>
      </c>
      <c r="F187" s="29">
        <f>'[2]Dist-P&amp;C'!I50</f>
        <v>-1392813.4632133951</v>
      </c>
      <c r="G187" s="29">
        <f>'[2]Dist-P&amp;C'!J50</f>
        <v>-218843.7449280076</v>
      </c>
      <c r="H187" s="29">
        <f>'[2]Dist-P&amp;C'!K50</f>
        <v>-10280.215798534357</v>
      </c>
      <c r="I187" s="29">
        <f>'[2]Dist-P&amp;C'!L50</f>
        <v>-20513.658575762547</v>
      </c>
      <c r="J187" s="29">
        <f>'[2]Dist-P&amp;C'!M50</f>
        <v>0</v>
      </c>
      <c r="K187" s="29">
        <f>'[2]Dist-P&amp;C'!N50</f>
        <v>-11622.303127474106</v>
      </c>
      <c r="L187" s="29">
        <f>'[2]Dist-P&amp;C'!O50</f>
        <v>-16947.483606680646</v>
      </c>
      <c r="M187" s="29">
        <f>'[2]Dist-P&amp;C'!P50</f>
        <v>-24210.564167704717</v>
      </c>
      <c r="N187" s="29">
        <f>'[2]Dist-P&amp;C'!Q50</f>
        <v>-3034873.4267920642</v>
      </c>
      <c r="O187" s="29">
        <f>'[2]Dist-P&amp;C'!R50</f>
        <v>0</v>
      </c>
      <c r="P187" s="29">
        <f>'[2]Dist-P&amp;C'!S50</f>
        <v>0</v>
      </c>
      <c r="Q187" s="39">
        <f t="shared" si="44"/>
        <v>0</v>
      </c>
    </row>
    <row r="188" spans="1:17">
      <c r="A188" s="41">
        <f>ROW()</f>
        <v>188</v>
      </c>
      <c r="B188" s="29"/>
      <c r="C188" s="29" t="s">
        <v>50</v>
      </c>
      <c r="D188" s="27"/>
      <c r="E188" s="49">
        <f t="shared" si="43"/>
        <v>0</v>
      </c>
      <c r="F188" s="29">
        <f>'[2]Dist-P&amp;C'!I51</f>
        <v>0</v>
      </c>
      <c r="G188" s="29">
        <f>'[2]Dist-P&amp;C'!J51</f>
        <v>0</v>
      </c>
      <c r="H188" s="29">
        <f>'[2]Dist-P&amp;C'!K51</f>
        <v>0</v>
      </c>
      <c r="I188" s="29">
        <f>'[2]Dist-P&amp;C'!L51</f>
        <v>0</v>
      </c>
      <c r="J188" s="29">
        <f>'[2]Dist-P&amp;C'!M51</f>
        <v>0</v>
      </c>
      <c r="K188" s="29">
        <f>'[2]Dist-P&amp;C'!N51</f>
        <v>0</v>
      </c>
      <c r="L188" s="29">
        <f>'[2]Dist-P&amp;C'!O51</f>
        <v>0</v>
      </c>
      <c r="M188" s="29">
        <f>'[2]Dist-P&amp;C'!P51</f>
        <v>0</v>
      </c>
      <c r="N188" s="29">
        <f>'[2]Dist-P&amp;C'!Q51</f>
        <v>0</v>
      </c>
      <c r="O188" s="29">
        <f>'[2]Dist-P&amp;C'!R51</f>
        <v>0</v>
      </c>
      <c r="P188" s="29">
        <f>'[2]Dist-P&amp;C'!S51</f>
        <v>0</v>
      </c>
      <c r="Q188" s="39">
        <f t="shared" si="44"/>
        <v>0</v>
      </c>
    </row>
    <row r="189" spans="1:17">
      <c r="A189" s="41">
        <f>ROW()</f>
        <v>189</v>
      </c>
      <c r="B189" s="29"/>
      <c r="C189" s="29" t="s">
        <v>51</v>
      </c>
      <c r="D189" s="27"/>
      <c r="E189" s="49">
        <f t="shared" si="43"/>
        <v>-9019086.3087134529</v>
      </c>
      <c r="F189" s="29">
        <f>'[2]Dist-P&amp;C'!I52</f>
        <v>-4228153.0150709264</v>
      </c>
      <c r="G189" s="29">
        <f>'[2]Dist-P&amp;C'!J52</f>
        <v>-2437597.3800335815</v>
      </c>
      <c r="H189" s="29">
        <f>'[2]Dist-P&amp;C'!K52</f>
        <v>-625856.75958796323</v>
      </c>
      <c r="I189" s="29">
        <f>'[2]Dist-P&amp;C'!L52</f>
        <v>-64757.187499629712</v>
      </c>
      <c r="J189" s="29">
        <f>'[2]Dist-P&amp;C'!M52</f>
        <v>-698047.39217532205</v>
      </c>
      <c r="K189" s="29">
        <f>'[2]Dist-P&amp;C'!N52</f>
        <v>-124728.2413019235</v>
      </c>
      <c r="L189" s="29">
        <f>'[2]Dist-P&amp;C'!O52</f>
        <v>-3871.0702635285893</v>
      </c>
      <c r="M189" s="29">
        <f>'[2]Dist-P&amp;C'!P52</f>
        <v>-2621.3511921093423</v>
      </c>
      <c r="N189" s="29">
        <f>'[2]Dist-P&amp;C'!Q52</f>
        <v>-658861.70238585805</v>
      </c>
      <c r="O189" s="29">
        <f>'[2]Dist-P&amp;C'!R52</f>
        <v>-96687.217308137988</v>
      </c>
      <c r="P189" s="29">
        <f>'[2]Dist-P&amp;C'!S52</f>
        <v>-77904.991894475155</v>
      </c>
      <c r="Q189" s="39">
        <f t="shared" si="44"/>
        <v>0</v>
      </c>
    </row>
    <row r="190" spans="1:17">
      <c r="A190" s="41">
        <f>ROW()</f>
        <v>190</v>
      </c>
      <c r="B190" s="29"/>
      <c r="C190" s="29"/>
      <c r="D190" s="27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</row>
    <row r="191" spans="1:17">
      <c r="A191" s="41">
        <f>ROW()</f>
        <v>191</v>
      </c>
      <c r="B191" s="29"/>
      <c r="C191" s="29" t="s">
        <v>52</v>
      </c>
      <c r="D191" s="27"/>
      <c r="E191" s="55">
        <f t="shared" ref="E191:P191" si="45">SUM(E183:E189)</f>
        <v>-906601112.75504458</v>
      </c>
      <c r="F191" s="55">
        <f t="shared" si="45"/>
        <v>-481268715.82431245</v>
      </c>
      <c r="G191" s="55">
        <f t="shared" si="45"/>
        <v>-254022400.21454149</v>
      </c>
      <c r="H191" s="55">
        <f t="shared" si="45"/>
        <v>-59293141.359735698</v>
      </c>
      <c r="I191" s="55">
        <f t="shared" si="45"/>
        <v>-21801485.086317852</v>
      </c>
      <c r="J191" s="55">
        <f t="shared" si="45"/>
        <v>-935304.41474872187</v>
      </c>
      <c r="K191" s="55">
        <f t="shared" si="45"/>
        <v>-15944500.566891095</v>
      </c>
      <c r="L191" s="55">
        <f t="shared" si="45"/>
        <v>-299783.20255500096</v>
      </c>
      <c r="M191" s="55">
        <f t="shared" si="45"/>
        <v>-143212.56545736585</v>
      </c>
      <c r="N191" s="55">
        <f t="shared" si="45"/>
        <v>-72675276.215134665</v>
      </c>
      <c r="O191" s="55">
        <f t="shared" si="45"/>
        <v>-118037.76538204914</v>
      </c>
      <c r="P191" s="55">
        <f t="shared" si="45"/>
        <v>-99255.539968386292</v>
      </c>
      <c r="Q191" s="39">
        <f>ROUND(SUM(F191:P191)-E191,0)</f>
        <v>0</v>
      </c>
    </row>
    <row r="192" spans="1:17">
      <c r="A192" s="41">
        <f>ROW()</f>
        <v>192</v>
      </c>
      <c r="B192" s="29"/>
      <c r="C192" s="29"/>
      <c r="D192" s="27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</row>
    <row r="193" spans="1:17" ht="13.5" thickBot="1">
      <c r="A193" s="41">
        <f>ROW()</f>
        <v>193</v>
      </c>
      <c r="B193" s="29"/>
      <c r="C193" s="29" t="s">
        <v>53</v>
      </c>
      <c r="D193" s="27"/>
      <c r="E193" s="56">
        <f t="shared" ref="E193:P193" si="46">E180+E191</f>
        <v>745065550.76070249</v>
      </c>
      <c r="F193" s="56">
        <f t="shared" si="46"/>
        <v>381526659.93378019</v>
      </c>
      <c r="G193" s="56">
        <f t="shared" si="46"/>
        <v>228920245.43391627</v>
      </c>
      <c r="H193" s="56">
        <f t="shared" si="46"/>
        <v>54615484.128217742</v>
      </c>
      <c r="I193" s="56">
        <f t="shared" si="46"/>
        <v>13588401.815140359</v>
      </c>
      <c r="J193" s="56">
        <f t="shared" si="46"/>
        <v>-785857.6749396408</v>
      </c>
      <c r="K193" s="56">
        <f t="shared" si="46"/>
        <v>13992205.849682176</v>
      </c>
      <c r="L193" s="56">
        <f t="shared" si="46"/>
        <v>68858.628517168981</v>
      </c>
      <c r="M193" s="56">
        <f t="shared" si="46"/>
        <v>-16499.358734666734</v>
      </c>
      <c r="N193" s="56">
        <f t="shared" si="46"/>
        <v>53345627.284559205</v>
      </c>
      <c r="O193" s="56">
        <f t="shared" si="46"/>
        <v>-104047.08994676397</v>
      </c>
      <c r="P193" s="56">
        <f t="shared" si="46"/>
        <v>-85528.189490186109</v>
      </c>
      <c r="Q193" s="39">
        <f>ROUND(SUM(F193:P193)-E193,0)</f>
        <v>0</v>
      </c>
    </row>
    <row r="194" spans="1:17" ht="13.5" thickTop="1">
      <c r="A194" s="41">
        <f>ROW()</f>
        <v>194</v>
      </c>
      <c r="B194" s="29"/>
      <c r="C194" s="29"/>
      <c r="D194" s="27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</row>
    <row r="195" spans="1:17">
      <c r="A195" s="41">
        <f>ROW()</f>
        <v>195</v>
      </c>
      <c r="B195" s="29"/>
      <c r="C195" s="2" t="s">
        <v>54</v>
      </c>
      <c r="D195" s="27"/>
      <c r="E195" s="57"/>
      <c r="F195" s="57">
        <f>'Class Summary'!F59</f>
        <v>7.6015798832219761E-2</v>
      </c>
      <c r="G195" s="57">
        <f>'Class Summary'!G59</f>
        <v>8.1357658861471338E-2</v>
      </c>
      <c r="H195" s="57">
        <f>'Class Summary'!H59</f>
        <v>7.5503721093354334E-2</v>
      </c>
      <c r="I195" s="57">
        <f>'Class Summary'!I59</f>
        <v>0.12615675608022511</v>
      </c>
      <c r="J195" s="57">
        <f>'Class Summary'!J59</f>
        <v>5.312851766068221E-2</v>
      </c>
      <c r="K195" s="57">
        <f>'Class Summary'!K59</f>
        <v>5.783165112271052E-2</v>
      </c>
      <c r="L195" s="57">
        <f>'Class Summary'!L59</f>
        <v>0.10413475800232953</v>
      </c>
      <c r="M195" s="57">
        <f>'Class Summary'!M59</f>
        <v>0.25084692860740482</v>
      </c>
      <c r="N195" s="57">
        <f>'Class Summary'!N59</f>
        <v>0.10307275230157699</v>
      </c>
      <c r="O195" s="57">
        <f>'Class Summary'!O59</f>
        <v>3.3969973394874231E-2</v>
      </c>
      <c r="P195" s="57">
        <f>'Class Summary'!P59</f>
        <v>6.6593049961588935E-2</v>
      </c>
    </row>
    <row r="196" spans="1:17">
      <c r="A196" s="41">
        <f>ROW()</f>
        <v>196</v>
      </c>
      <c r="B196" s="29"/>
    </row>
    <row r="197" spans="1:17">
      <c r="A197" s="41">
        <f>ROW()</f>
        <v>197</v>
      </c>
      <c r="B197" s="29"/>
      <c r="C197" s="29" t="s">
        <v>68</v>
      </c>
      <c r="D197" s="27">
        <f>'[2]P+T+D+R+M'!$H$59</f>
        <v>7.5495210698072954E-2</v>
      </c>
      <c r="E197" s="29">
        <f t="shared" ref="E197:P197" si="47">$D$197*E193</f>
        <v>56248880.738555007</v>
      </c>
      <c r="F197" s="29">
        <f t="shared" si="47"/>
        <v>28803435.578632765</v>
      </c>
      <c r="G197" s="29">
        <f t="shared" si="47"/>
        <v>17282382.162088081</v>
      </c>
      <c r="H197" s="29">
        <f t="shared" si="47"/>
        <v>4123207.4816370578</v>
      </c>
      <c r="I197" s="29">
        <f t="shared" si="47"/>
        <v>1025859.2580840983</v>
      </c>
      <c r="J197" s="29">
        <f t="shared" si="47"/>
        <v>-59328.490748265911</v>
      </c>
      <c r="K197" s="29">
        <f t="shared" si="47"/>
        <v>1056344.5287525649</v>
      </c>
      <c r="L197" s="29">
        <f t="shared" si="47"/>
        <v>5198.4966682840068</v>
      </c>
      <c r="M197" s="29">
        <f t="shared" si="47"/>
        <v>-1245.6225640567554</v>
      </c>
      <c r="N197" s="29">
        <f t="shared" si="47"/>
        <v>4027339.3716686666</v>
      </c>
      <c r="O197" s="29">
        <f t="shared" si="47"/>
        <v>-7855.0569780522937</v>
      </c>
      <c r="P197" s="29">
        <f t="shared" si="47"/>
        <v>-6456.9686861863092</v>
      </c>
      <c r="Q197" s="39">
        <f>ROUND(SUM(F197:P197)-E197,0)</f>
        <v>0</v>
      </c>
    </row>
    <row r="198" spans="1:17">
      <c r="A198" s="41">
        <f>ROW()</f>
        <v>198</v>
      </c>
      <c r="B198" s="29"/>
      <c r="C198" s="29" t="s">
        <v>29</v>
      </c>
      <c r="D198" s="27"/>
      <c r="E198" s="30">
        <f>SUM(F198:P198)</f>
        <v>96718158.577634111</v>
      </c>
      <c r="F198" s="30">
        <f>F164+((F197-(F193*F195))*(1/[2]Inputs!$H$21))-(F197-(F193*F195))</f>
        <v>49126788.509818688</v>
      </c>
      <c r="G198" s="30">
        <f>G164+((G197-(G193*G195))*(1/[2]Inputs!$H$21))-(G197-(G193*G195))</f>
        <v>28156314.736968223</v>
      </c>
      <c r="H198" s="30">
        <f>H164+((H197-(H193*H195))*(1/[2]Inputs!$H$21))-(H197-(H193*H195))</f>
        <v>6792593.9376055431</v>
      </c>
      <c r="I198" s="30">
        <f>I164+((I197-(I193*I195))*(1/[2]Inputs!$H$21))-(I197-(I193*I195))</f>
        <v>3356212.8836339321</v>
      </c>
      <c r="J198" s="30">
        <f>J164+((J197-(J193*J195))*(1/[2]Inputs!$H$21))-(J197-(J193*J195))</f>
        <v>196875.67078765389</v>
      </c>
      <c r="K198" s="30">
        <f>K164+((K197-(K193*K195))*(1/[2]Inputs!$H$21))-(K197-(K193*K195))</f>
        <v>1559899.2394757364</v>
      </c>
      <c r="L198" s="30">
        <f>L164+((L197-(L193*L195))*(1/[2]Inputs!$H$21))-(L197-(L193*L195))</f>
        <v>31356.12778815753</v>
      </c>
      <c r="M198" s="30">
        <f>M164+((M197-(M193*M195))*(1/[2]Inputs!$H$21))-(M197-(M193*M195))</f>
        <v>4262.6570432848157</v>
      </c>
      <c r="N198" s="30">
        <f>N164+((N197-(N193*N195))*(1/[2]Inputs!$H$21))-(N197-(N193*N195))</f>
        <v>7441533.4159497041</v>
      </c>
      <c r="O198" s="30">
        <f>O164+((O197-(O193*O195))*(1/[2]Inputs!$H$21))-(O197-(O193*O195))</f>
        <v>28690.298243124817</v>
      </c>
      <c r="P198" s="30">
        <f>P164+((P197-(P193*P195))*(1/[2]Inputs!$H$21))-(P197-(P193*P195))</f>
        <v>23631.100320091067</v>
      </c>
      <c r="Q198" s="39">
        <f>ROUND(SUM(F198:P198)-E198,0)</f>
        <v>0</v>
      </c>
    </row>
    <row r="199" spans="1:17">
      <c r="A199" s="41">
        <f>ROW()</f>
        <v>199</v>
      </c>
      <c r="B199" s="29"/>
      <c r="C199" s="29" t="s">
        <v>56</v>
      </c>
      <c r="D199" s="27"/>
      <c r="E199" s="31">
        <f>'[2]Dist-P&amp;C'!H97</f>
        <v>-8158614.7406493444</v>
      </c>
      <c r="F199" s="31">
        <f>'[2]Dist-P&amp;C'!I97</f>
        <v>-3359777.4957368979</v>
      </c>
      <c r="G199" s="31">
        <f>'[2]Dist-P&amp;C'!J97</f>
        <v>-2752313.3790830905</v>
      </c>
      <c r="H199" s="31">
        <f>'[2]Dist-P&amp;C'!K97</f>
        <v>-637283.95432702336</v>
      </c>
      <c r="I199" s="31">
        <f>'[2]Dist-P&amp;C'!L97</f>
        <v>-78802.530992148531</v>
      </c>
      <c r="J199" s="31">
        <f>'[2]Dist-P&amp;C'!M97</f>
        <v>-335639.25232653448</v>
      </c>
      <c r="K199" s="31">
        <f>'[2]Dist-P&amp;C'!N97</f>
        <v>-208314.70044677897</v>
      </c>
      <c r="L199" s="31">
        <f>'[2]Dist-P&amp;C'!O97</f>
        <v>-5021.2158131934302</v>
      </c>
      <c r="M199" s="31">
        <f>'[2]Dist-P&amp;C'!P97</f>
        <v>-1364.5949963112932</v>
      </c>
      <c r="N199" s="31">
        <f>'[2]Dist-P&amp;C'!Q97</f>
        <v>-778061.29541264055</v>
      </c>
      <c r="O199" s="31">
        <f>'[2]Dist-P&amp;C'!R97</f>
        <v>-1082.178083492199</v>
      </c>
      <c r="P199" s="31">
        <f>'[2]Dist-P&amp;C'!S97</f>
        <v>-954.14343110599134</v>
      </c>
      <c r="Q199" s="39">
        <f>ROUND(SUM(F199:P199)-E199,0)</f>
        <v>0</v>
      </c>
    </row>
    <row r="200" spans="1:17">
      <c r="A200" s="41">
        <f>ROW()</f>
        <v>200</v>
      </c>
    </row>
    <row r="201" spans="1:17">
      <c r="A201" s="41">
        <f>ROW()</f>
        <v>201</v>
      </c>
      <c r="B201" s="29"/>
      <c r="C201" s="29" t="s">
        <v>57</v>
      </c>
      <c r="D201" s="27"/>
      <c r="E201" s="30">
        <f t="shared" ref="E201:P201" si="48">SUM(E197:E199)</f>
        <v>144808424.57553977</v>
      </c>
      <c r="F201" s="30">
        <f t="shared" si="48"/>
        <v>74570446.592714548</v>
      </c>
      <c r="G201" s="30">
        <f t="shared" si="48"/>
        <v>42686383.519973211</v>
      </c>
      <c r="H201" s="30">
        <f t="shared" si="48"/>
        <v>10278517.464915579</v>
      </c>
      <c r="I201" s="30">
        <f t="shared" si="48"/>
        <v>4303269.6107258815</v>
      </c>
      <c r="J201" s="30">
        <f t="shared" si="48"/>
        <v>-198092.0722871465</v>
      </c>
      <c r="K201" s="30">
        <f t="shared" si="48"/>
        <v>2407929.0677815224</v>
      </c>
      <c r="L201" s="30">
        <f t="shared" si="48"/>
        <v>31533.408643248109</v>
      </c>
      <c r="M201" s="30">
        <f t="shared" si="48"/>
        <v>1652.439482916767</v>
      </c>
      <c r="N201" s="30">
        <f t="shared" si="48"/>
        <v>10690811.49220573</v>
      </c>
      <c r="O201" s="30">
        <f t="shared" si="48"/>
        <v>19753.063181580324</v>
      </c>
      <c r="P201" s="30">
        <f t="shared" si="48"/>
        <v>16219.988202798768</v>
      </c>
      <c r="Q201" s="39">
        <f>ROUND(SUM(F201:P201)-E201,0)</f>
        <v>0</v>
      </c>
    </row>
    <row r="202" spans="1:17">
      <c r="A202" s="41">
        <f>ROW()</f>
        <v>202</v>
      </c>
      <c r="Q202" s="39">
        <f>ROUND(SUM(F202:P202)-E202,0)</f>
        <v>0</v>
      </c>
    </row>
    <row r="203" spans="1:17">
      <c r="A203" s="41">
        <f>ROW()</f>
        <v>203</v>
      </c>
    </row>
    <row r="204" spans="1:17">
      <c r="A204" s="41">
        <f>ROW()</f>
        <v>204</v>
      </c>
      <c r="C204" s="29" t="s">
        <v>62</v>
      </c>
      <c r="D204" s="27">
        <f>[2]Inputs!L6</f>
        <v>7.5495210698076215E-2</v>
      </c>
      <c r="E204" s="29">
        <f t="shared" ref="E204:P204" si="49">$D204*E193</f>
        <v>56248880.738557436</v>
      </c>
      <c r="F204" s="29">
        <f t="shared" si="49"/>
        <v>28803435.578634009</v>
      </c>
      <c r="G204" s="29">
        <f t="shared" si="49"/>
        <v>17282382.16208883</v>
      </c>
      <c r="H204" s="29">
        <f t="shared" si="49"/>
        <v>4123207.4816372357</v>
      </c>
      <c r="I204" s="29">
        <f t="shared" si="49"/>
        <v>1025859.2580841427</v>
      </c>
      <c r="J204" s="29">
        <f t="shared" si="49"/>
        <v>-59328.490748268472</v>
      </c>
      <c r="K204" s="29">
        <f t="shared" si="49"/>
        <v>1056344.5287526106</v>
      </c>
      <c r="L204" s="29">
        <f t="shared" si="49"/>
        <v>5198.4966682842314</v>
      </c>
      <c r="M204" s="29">
        <f t="shared" si="49"/>
        <v>-1245.6225640568093</v>
      </c>
      <c r="N204" s="29">
        <f t="shared" si="49"/>
        <v>4027339.3716688408</v>
      </c>
      <c r="O204" s="29">
        <f t="shared" si="49"/>
        <v>-7855.056978052633</v>
      </c>
      <c r="P204" s="29">
        <f t="shared" si="49"/>
        <v>-6456.9686861865885</v>
      </c>
      <c r="Q204" s="39">
        <f>ROUND(SUM(F204:P204)-E204,0)</f>
        <v>0</v>
      </c>
    </row>
    <row r="205" spans="1:17">
      <c r="A205" s="41">
        <f>ROW()</f>
        <v>205</v>
      </c>
      <c r="C205" s="29" t="s">
        <v>69</v>
      </c>
      <c r="D205" s="27"/>
      <c r="E205" s="30">
        <f>SUM(F205:P205)</f>
        <v>96718158.577634931</v>
      </c>
      <c r="F205" s="30">
        <f>F198+((F204-F197)*(1/[2]Inputs!$H$21))-(F204-F197)</f>
        <v>49126788.509819105</v>
      </c>
      <c r="G205" s="30">
        <f>G198+((G204-G197)*(1/[2]Inputs!$H$21))-(G204-G197)</f>
        <v>28156314.736968473</v>
      </c>
      <c r="H205" s="30">
        <f>H198+((H204-H197)*(1/[2]Inputs!$H$21))-(H204-H197)</f>
        <v>6792593.9376056017</v>
      </c>
      <c r="I205" s="30">
        <f>I198+((I204-I197)*(1/[2]Inputs!$H$21))-(I204-I197)</f>
        <v>3356212.883633947</v>
      </c>
      <c r="J205" s="30">
        <f>J198+((J204-J197)*(1/[2]Inputs!$H$21))-(J204-J197)</f>
        <v>196875.67078765304</v>
      </c>
      <c r="K205" s="30">
        <f>K198+((K204-K197)*(1/[2]Inputs!$H$21))-(K204-K197)</f>
        <v>1559899.2394757515</v>
      </c>
      <c r="L205" s="30">
        <f>L198+((L204-L197)*(1/[2]Inputs!$H$21))-(L204-L197)</f>
        <v>31356.127788157602</v>
      </c>
      <c r="M205" s="30">
        <f>M198+((M204-M197)*(1/[2]Inputs!$H$21))-(M204-M197)</f>
        <v>4262.6570432847975</v>
      </c>
      <c r="N205" s="30">
        <f>N198+((N204-N197)*(1/[2]Inputs!$H$21))-(N204-N197)</f>
        <v>7441533.4159497619</v>
      </c>
      <c r="O205" s="30">
        <f>O198+((O204-O197)*(1/[2]Inputs!$H$21))-(O204-O197)</f>
        <v>28690.298243124704</v>
      </c>
      <c r="P205" s="30">
        <f>P198+((P204-P197)*(1/[2]Inputs!$H$21))-(P204-P197)</f>
        <v>23631.100320090976</v>
      </c>
      <c r="Q205" s="39">
        <f>ROUND(SUM(F205:P205)-E205,0)</f>
        <v>0</v>
      </c>
    </row>
    <row r="206" spans="1:17">
      <c r="A206" s="41">
        <f>ROW()</f>
        <v>206</v>
      </c>
      <c r="C206" s="29" t="s">
        <v>56</v>
      </c>
      <c r="D206" s="27"/>
      <c r="E206" s="31">
        <f t="shared" ref="E206:P206" si="50">E199</f>
        <v>-8158614.7406493444</v>
      </c>
      <c r="F206" s="31">
        <f t="shared" si="50"/>
        <v>-3359777.4957368979</v>
      </c>
      <c r="G206" s="31">
        <f t="shared" si="50"/>
        <v>-2752313.3790830905</v>
      </c>
      <c r="H206" s="31">
        <f t="shared" si="50"/>
        <v>-637283.95432702336</v>
      </c>
      <c r="I206" s="31">
        <f t="shared" si="50"/>
        <v>-78802.530992148531</v>
      </c>
      <c r="J206" s="31">
        <f t="shared" si="50"/>
        <v>-335639.25232653448</v>
      </c>
      <c r="K206" s="31">
        <f t="shared" si="50"/>
        <v>-208314.70044677897</v>
      </c>
      <c r="L206" s="31">
        <f t="shared" si="50"/>
        <v>-5021.2158131934302</v>
      </c>
      <c r="M206" s="31">
        <f t="shared" si="50"/>
        <v>-1364.5949963112932</v>
      </c>
      <c r="N206" s="31">
        <f t="shared" si="50"/>
        <v>-778061.29541264055</v>
      </c>
      <c r="O206" s="31">
        <f t="shared" si="50"/>
        <v>-1082.178083492199</v>
      </c>
      <c r="P206" s="31">
        <f t="shared" si="50"/>
        <v>-954.14343110599134</v>
      </c>
      <c r="Q206" s="39">
        <f>ROUND(SUM(F206:P206)-E206,0)</f>
        <v>0</v>
      </c>
    </row>
    <row r="207" spans="1:17">
      <c r="A207" s="41">
        <f>ROW()</f>
        <v>207</v>
      </c>
    </row>
    <row r="208" spans="1:17">
      <c r="A208" s="41">
        <f>ROW()</f>
        <v>208</v>
      </c>
      <c r="C208" s="29" t="s">
        <v>64</v>
      </c>
      <c r="D208" s="27"/>
      <c r="E208" s="30">
        <f t="shared" ref="E208:P208" si="51">SUM(E204:E206)</f>
        <v>144808424.57554302</v>
      </c>
      <c r="F208" s="30">
        <f t="shared" si="51"/>
        <v>74570446.592716217</v>
      </c>
      <c r="G208" s="30">
        <f t="shared" si="51"/>
        <v>42686383.519974209</v>
      </c>
      <c r="H208" s="30">
        <f t="shared" si="51"/>
        <v>10278517.464915814</v>
      </c>
      <c r="I208" s="30">
        <f t="shared" si="51"/>
        <v>4303269.6107259411</v>
      </c>
      <c r="J208" s="30">
        <f t="shared" si="51"/>
        <v>-198092.0722871499</v>
      </c>
      <c r="K208" s="30">
        <f t="shared" si="51"/>
        <v>2407929.0677815834</v>
      </c>
      <c r="L208" s="30">
        <f t="shared" si="51"/>
        <v>31533.4086432484</v>
      </c>
      <c r="M208" s="30">
        <f t="shared" si="51"/>
        <v>1652.4394829166952</v>
      </c>
      <c r="N208" s="30">
        <f t="shared" si="51"/>
        <v>10690811.492205963</v>
      </c>
      <c r="O208" s="30">
        <f t="shared" si="51"/>
        <v>19753.063181579873</v>
      </c>
      <c r="P208" s="30">
        <f t="shared" si="51"/>
        <v>16219.988202798397</v>
      </c>
      <c r="Q208" s="39">
        <f>ROUND(SUM(F208:P208)-E208,0)</f>
        <v>0</v>
      </c>
    </row>
    <row r="209" spans="1:17">
      <c r="C209" s="58"/>
    </row>
    <row r="210" spans="1:17">
      <c r="A210" s="41"/>
      <c r="B210" s="42"/>
      <c r="C210" s="42" t="str">
        <f>[2]Inputs!$C$4</f>
        <v>Rocky Mountain Power</v>
      </c>
      <c r="D210" s="43"/>
      <c r="E210" s="44"/>
      <c r="F210" s="42"/>
      <c r="G210" s="44"/>
      <c r="H210" s="44"/>
      <c r="I210" s="44"/>
      <c r="J210" s="42"/>
      <c r="K210" s="42"/>
      <c r="L210" s="42"/>
      <c r="M210" s="42"/>
      <c r="N210" s="42"/>
      <c r="O210" s="44"/>
      <c r="P210" s="44"/>
    </row>
    <row r="211" spans="1:17">
      <c r="A211" s="41"/>
      <c r="B211" s="42"/>
      <c r="C211" s="44" t="s">
        <v>80</v>
      </c>
      <c r="D211" s="43"/>
      <c r="E211" s="44"/>
      <c r="F211" s="42"/>
      <c r="G211" s="44"/>
      <c r="H211" s="42"/>
      <c r="I211" s="42"/>
      <c r="J211" s="42"/>
      <c r="K211" s="42"/>
      <c r="L211" s="42"/>
      <c r="M211" s="42"/>
      <c r="N211" s="42"/>
      <c r="O211" s="44"/>
      <c r="P211" s="44"/>
    </row>
    <row r="212" spans="1:17">
      <c r="A212" s="41"/>
      <c r="B212" s="42"/>
      <c r="C212" s="42" t="str">
        <f>[2]Inputs!$C$5</f>
        <v>State of Utah</v>
      </c>
      <c r="D212" s="43"/>
      <c r="E212" s="44"/>
      <c r="F212" s="42"/>
      <c r="G212" s="44"/>
      <c r="H212" s="42"/>
      <c r="I212" s="42"/>
      <c r="J212" s="42"/>
      <c r="K212" s="42"/>
      <c r="L212" s="42"/>
      <c r="M212" s="42"/>
      <c r="N212" s="42"/>
      <c r="O212" s="44"/>
      <c r="P212" s="44"/>
    </row>
    <row r="213" spans="1:17">
      <c r="A213" s="41"/>
      <c r="B213" s="42"/>
      <c r="C213" s="42" t="str">
        <f>[2]Inputs!$C$7</f>
        <v>2017 Protocol (Non Wgt)</v>
      </c>
      <c r="D213" s="43"/>
      <c r="E213" s="44"/>
      <c r="F213" s="42"/>
      <c r="G213" s="44"/>
      <c r="H213" s="42"/>
      <c r="I213" s="42"/>
      <c r="J213" s="42"/>
      <c r="K213" s="42"/>
      <c r="L213" s="42"/>
      <c r="M213" s="42"/>
      <c r="N213" s="42"/>
      <c r="O213" s="42"/>
      <c r="P213" s="42"/>
    </row>
    <row r="214" spans="1:17">
      <c r="A214" s="41"/>
      <c r="B214" s="45"/>
      <c r="C214" s="42" t="str">
        <f>[2]Inputs!C6</f>
        <v>12 Months Ended Dec 2018</v>
      </c>
      <c r="D214" s="43"/>
      <c r="E214" s="44"/>
      <c r="F214" s="42"/>
      <c r="G214" s="44"/>
      <c r="H214" s="42"/>
      <c r="I214" s="42"/>
      <c r="J214" s="42"/>
      <c r="K214" s="42"/>
      <c r="L214" s="42"/>
      <c r="M214" s="42"/>
      <c r="N214" s="42"/>
      <c r="O214" s="42"/>
      <c r="P214" s="42"/>
    </row>
    <row r="215" spans="1:17">
      <c r="A215" s="41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</row>
    <row r="216" spans="1:17">
      <c r="A216" s="41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</row>
    <row r="217" spans="1:17">
      <c r="A217" s="41"/>
      <c r="B217" s="29"/>
      <c r="C217" s="47" t="s">
        <v>2</v>
      </c>
      <c r="D217" s="48" t="s">
        <v>3</v>
      </c>
      <c r="E217" s="47" t="s">
        <v>4</v>
      </c>
      <c r="F217" s="47" t="s">
        <v>5</v>
      </c>
      <c r="G217" s="47" t="s">
        <v>6</v>
      </c>
      <c r="H217" s="47" t="s">
        <v>7</v>
      </c>
      <c r="I217" s="47" t="s">
        <v>8</v>
      </c>
      <c r="J217" s="47" t="s">
        <v>9</v>
      </c>
      <c r="K217" s="47" t="s">
        <v>10</v>
      </c>
      <c r="L217" s="47" t="s">
        <v>11</v>
      </c>
      <c r="M217" s="47" t="s">
        <v>12</v>
      </c>
      <c r="N217" s="47" t="s">
        <v>13</v>
      </c>
      <c r="O217" s="47" t="s">
        <v>14</v>
      </c>
      <c r="P217" s="47" t="s">
        <v>15</v>
      </c>
      <c r="Q217" s="47"/>
    </row>
    <row r="218" spans="1:17">
      <c r="A218" s="41"/>
      <c r="B218" s="29"/>
      <c r="C218" s="29"/>
      <c r="D218" s="27"/>
      <c r="E218" s="47"/>
      <c r="F218" s="49"/>
      <c r="G218" s="41"/>
      <c r="H218" s="41"/>
      <c r="I218" s="41"/>
      <c r="J218" s="41"/>
      <c r="K218" s="49"/>
      <c r="L218" s="41"/>
      <c r="M218" s="41"/>
      <c r="N218" s="41"/>
      <c r="O218" s="46"/>
      <c r="P218" s="46"/>
      <c r="Q218" s="50" t="s">
        <v>16</v>
      </c>
    </row>
    <row r="219" spans="1:17" ht="38.25">
      <c r="A219" s="41"/>
      <c r="B219" s="51"/>
      <c r="C219" s="52" t="s">
        <v>17</v>
      </c>
      <c r="D219" s="53"/>
      <c r="E219" s="17" t="str">
        <f>'[2]P+T+D+R+M'!H$10</f>
        <v>Utah
Jurisdiction
Normalized</v>
      </c>
      <c r="F219" s="17" t="str">
        <f>'[2]P+T+D+R+M'!I$10</f>
        <v>Residential
Sch 1</v>
      </c>
      <c r="G219" s="17" t="str">
        <f>'[2]P+T+D+R+M'!J$10</f>
        <v>General
Large Dist.
Sch 6</v>
      </c>
      <c r="H219" s="17" t="str">
        <f>'[2]P+T+D+R+M'!K$10</f>
        <v>General
+1 MW
Sch 8</v>
      </c>
      <c r="I219" s="17" t="str">
        <f>'[2]P+T+D+R+M'!L$10</f>
        <v>Street &amp; Area
Lighting
Sch. 7,11,12</v>
      </c>
      <c r="J219" s="17" t="str">
        <f>'[2]P+T+D+R+M'!M$10</f>
        <v>General
Trans
Sch 9</v>
      </c>
      <c r="K219" s="17" t="str">
        <f>'[2]P+T+D+R+M'!N$10</f>
        <v>Irrigation
Sch 10</v>
      </c>
      <c r="L219" s="17" t="str">
        <f>'[2]P+T+D+R+M'!O$10</f>
        <v>Traffic
Signals
Sch 15</v>
      </c>
      <c r="M219" s="17" t="str">
        <f>'[2]P+T+D+R+M'!P$10</f>
        <v>Outdoor
Lighting
Sch 15</v>
      </c>
      <c r="N219" s="17" t="str">
        <f>'[2]P+T+D+R+M'!Q$10</f>
        <v>General
Small Dist.
Sch 23</v>
      </c>
      <c r="O219" s="17" t="str">
        <f>'[2]P+T+D+R+M'!R$10</f>
        <v>Industrial
Cust 1</v>
      </c>
      <c r="P219" s="17" t="str">
        <f>'[2]P+T+D+R+M'!S$10</f>
        <v>Industrial
Cust 2</v>
      </c>
      <c r="Q219" s="54">
        <f>ROUND(SUM(Q224:Q278),0)</f>
        <v>0</v>
      </c>
    </row>
    <row r="220" spans="1:17">
      <c r="A220" s="41"/>
      <c r="B220" s="51"/>
      <c r="C220" s="52"/>
      <c r="D220" s="53"/>
      <c r="E220" s="52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30"/>
    </row>
    <row r="221" spans="1:17">
      <c r="A221" s="41"/>
      <c r="B221" s="51"/>
      <c r="C221" s="2" t="s">
        <v>18</v>
      </c>
      <c r="D221" s="53"/>
      <c r="E221" s="47">
        <f>'[2]Dist-Xfmr'!H12</f>
        <v>46916626.866603456</v>
      </c>
      <c r="F221" s="47">
        <f>'[2]Dist-Xfmr'!I12</f>
        <v>27710571.251863845</v>
      </c>
      <c r="G221" s="47">
        <f>'[2]Dist-Xfmr'!J12</f>
        <v>11557881.091329787</v>
      </c>
      <c r="H221" s="47">
        <f>'[2]Dist-Xfmr'!K12</f>
        <v>2147909.3311826638</v>
      </c>
      <c r="I221" s="47">
        <f>'[2]Dist-Xfmr'!L12</f>
        <v>244479.62061337402</v>
      </c>
      <c r="J221" s="47">
        <f>'[2]Dist-Xfmr'!M12</f>
        <v>79942.117715636094</v>
      </c>
      <c r="K221" s="47">
        <f>'[2]Dist-Xfmr'!N12</f>
        <v>915697.28129099275</v>
      </c>
      <c r="L221" s="47">
        <f>'[2]Dist-Xfmr'!O12</f>
        <v>6045.704142131297</v>
      </c>
      <c r="M221" s="47">
        <f>'[2]Dist-Xfmr'!P12</f>
        <v>86763.182204103476</v>
      </c>
      <c r="N221" s="47">
        <f>'[2]Dist-Xfmr'!Q12</f>
        <v>4146909.6377855241</v>
      </c>
      <c r="O221" s="47">
        <f>'[2]Dist-Xfmr'!R12</f>
        <v>11817.446518400226</v>
      </c>
      <c r="P221" s="47">
        <f>'[2]Dist-Xfmr'!S12</f>
        <v>8610.2019535848995</v>
      </c>
      <c r="Q221" s="30"/>
    </row>
    <row r="222" spans="1:17">
      <c r="A222" s="41"/>
      <c r="B222" s="29"/>
      <c r="C222" s="29"/>
      <c r="D222" s="27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</row>
    <row r="223" spans="1:17">
      <c r="A223" s="41">
        <f>ROW()</f>
        <v>223</v>
      </c>
      <c r="B223" s="29"/>
      <c r="C223" s="29" t="s">
        <v>19</v>
      </c>
      <c r="D223" s="27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</row>
    <row r="224" spans="1:17">
      <c r="A224" s="41">
        <f>ROW()</f>
        <v>224</v>
      </c>
      <c r="B224" s="29"/>
      <c r="C224" s="29" t="s">
        <v>20</v>
      </c>
      <c r="D224" s="27"/>
      <c r="E224" s="49">
        <f t="shared" ref="E224:E232" si="52">SUM(F224:P224)</f>
        <v>4546598.9139062585</v>
      </c>
      <c r="F224" s="29">
        <f>'[2]Dist-Xfmr'!I15</f>
        <v>2450828.3093886506</v>
      </c>
      <c r="G224" s="29">
        <f>'[2]Dist-Xfmr'!J15</f>
        <v>1202964.4778679004</v>
      </c>
      <c r="H224" s="29">
        <f>'[2]Dist-Xfmr'!K15</f>
        <v>282531.97919902985</v>
      </c>
      <c r="I224" s="29">
        <f>'[2]Dist-Xfmr'!L15</f>
        <v>61223.755839349571</v>
      </c>
      <c r="J224" s="29">
        <f>'[2]Dist-Xfmr'!M15</f>
        <v>91860.53520379508</v>
      </c>
      <c r="K224" s="29">
        <f>'[2]Dist-Xfmr'!N15</f>
        <v>74827.379570309771</v>
      </c>
      <c r="L224" s="29">
        <f>'[2]Dist-Xfmr'!O15</f>
        <v>2158.6515732901644</v>
      </c>
      <c r="M224" s="29">
        <f>'[2]Dist-Xfmr'!P15</f>
        <v>1239.9021396247413</v>
      </c>
      <c r="N224" s="29">
        <f>'[2]Dist-Xfmr'!Q15</f>
        <v>355971.99225834769</v>
      </c>
      <c r="O224" s="29">
        <f>'[2]Dist-Xfmr'!R15</f>
        <v>12492.85167418212</v>
      </c>
      <c r="P224" s="29">
        <f>'[2]Dist-Xfmr'!S15</f>
        <v>10499.07919177871</v>
      </c>
      <c r="Q224" s="39">
        <f t="shared" ref="Q224:Q232" si="53">ROUND(SUM(F224:P224)-E224,0)</f>
        <v>0</v>
      </c>
    </row>
    <row r="225" spans="1:17">
      <c r="A225" s="41">
        <f>ROW()</f>
        <v>225</v>
      </c>
      <c r="B225" s="29"/>
      <c r="C225" s="29" t="s">
        <v>21</v>
      </c>
      <c r="D225" s="27"/>
      <c r="E225" s="49">
        <f t="shared" si="52"/>
        <v>13495465.120187057</v>
      </c>
      <c r="F225" s="29">
        <f>'[2]Dist-Xfmr'!I16</f>
        <v>8133802.7577860281</v>
      </c>
      <c r="G225" s="29">
        <f>'[2]Dist-Xfmr'!J16</f>
        <v>3312430.5369812325</v>
      </c>
      <c r="H225" s="29">
        <f>'[2]Dist-Xfmr'!K16</f>
        <v>668476.98756577319</v>
      </c>
      <c r="I225" s="29">
        <f>'[2]Dist-Xfmr'!L16</f>
        <v>41020.170408016493</v>
      </c>
      <c r="J225" s="29">
        <f>'[2]Dist-Xfmr'!M16</f>
        <v>875.17974783902241</v>
      </c>
      <c r="K225" s="29">
        <f>'[2]Dist-Xfmr'!N16</f>
        <v>317863.57845783298</v>
      </c>
      <c r="L225" s="29">
        <f>'[2]Dist-Xfmr'!O16</f>
        <v>2435.9362989699498</v>
      </c>
      <c r="M225" s="29">
        <f>'[2]Dist-Xfmr'!P16</f>
        <v>8427.7535829625576</v>
      </c>
      <c r="N225" s="29">
        <f>'[2]Dist-Xfmr'!Q16</f>
        <v>1009974.7060668968</v>
      </c>
      <c r="O225" s="29">
        <f>'[2]Dist-Xfmr'!R16</f>
        <v>78.756645754372798</v>
      </c>
      <c r="P225" s="29">
        <f>'[2]Dist-Xfmr'!S16</f>
        <v>78.756645754372798</v>
      </c>
      <c r="Q225" s="39">
        <f t="shared" si="53"/>
        <v>0</v>
      </c>
    </row>
    <row r="226" spans="1:17">
      <c r="A226" s="41">
        <f>ROW()</f>
        <v>226</v>
      </c>
      <c r="B226" s="29"/>
      <c r="C226" s="29" t="s">
        <v>22</v>
      </c>
      <c r="D226" s="27"/>
      <c r="E226" s="49">
        <f t="shared" si="52"/>
        <v>-313842.96778760536</v>
      </c>
      <c r="F226" s="29">
        <f>'[2]Dist-Xfmr'!I17</f>
        <v>-178504.58704333685</v>
      </c>
      <c r="G226" s="29">
        <f>'[2]Dist-Xfmr'!J17</f>
        <v>-81637.703300448236</v>
      </c>
      <c r="H226" s="29">
        <f>'[2]Dist-Xfmr'!K17</f>
        <v>-18498.416176123763</v>
      </c>
      <c r="I226" s="29">
        <f>'[2]Dist-Xfmr'!L17</f>
        <v>-3723.8880153914442</v>
      </c>
      <c r="J226" s="29">
        <f>'[2]Dist-Xfmr'!M17</f>
        <v>-300.03017430468128</v>
      </c>
      <c r="K226" s="29">
        <f>'[2]Dist-Xfmr'!N17</f>
        <v>-5315.2912229308004</v>
      </c>
      <c r="L226" s="29">
        <f>'[2]Dist-Xfmr'!O17</f>
        <v>-171.56976047933898</v>
      </c>
      <c r="M226" s="29">
        <f>'[2]Dist-Xfmr'!P17</f>
        <v>-78.764502090066358</v>
      </c>
      <c r="N226" s="29">
        <f>'[2]Dist-Xfmr'!Q17</f>
        <v>-25557.675003140426</v>
      </c>
      <c r="O226" s="29">
        <f>'[2]Dist-Xfmr'!R17</f>
        <v>-27.79557189612316</v>
      </c>
      <c r="P226" s="29">
        <f>'[2]Dist-Xfmr'!S17</f>
        <v>-27.247017463662367</v>
      </c>
      <c r="Q226" s="39">
        <f t="shared" si="53"/>
        <v>0</v>
      </c>
    </row>
    <row r="227" spans="1:17">
      <c r="A227" s="41">
        <f>ROW()</f>
        <v>227</v>
      </c>
      <c r="B227" s="29"/>
      <c r="C227" s="29" t="s">
        <v>23</v>
      </c>
      <c r="D227" s="27"/>
      <c r="E227" s="49">
        <f t="shared" si="52"/>
        <v>3629265.7022038288</v>
      </c>
      <c r="F227" s="29">
        <f>'[2]Dist-Xfmr'!I18</f>
        <v>2079937.9170688819</v>
      </c>
      <c r="G227" s="29">
        <f>'[2]Dist-Xfmr'!J18</f>
        <v>954492.88487672305</v>
      </c>
      <c r="H227" s="29">
        <f>'[2]Dist-Xfmr'!K18</f>
        <v>215972.11457420545</v>
      </c>
      <c r="I227" s="29">
        <f>'[2]Dist-Xfmr'!L18</f>
        <v>30513.594743683956</v>
      </c>
      <c r="J227" s="29">
        <f>'[2]Dist-Xfmr'!M18</f>
        <v>-438.45436992381298</v>
      </c>
      <c r="K227" s="29">
        <f>'[2]Dist-Xfmr'!N18</f>
        <v>62694.604204103627</v>
      </c>
      <c r="L227" s="29">
        <f>'[2]Dist-Xfmr'!O18</f>
        <v>1867.5139933982882</v>
      </c>
      <c r="M227" s="29">
        <f>'[2]Dist-Xfmr'!P18</f>
        <v>839.214333501189</v>
      </c>
      <c r="N227" s="29">
        <f>'[2]Dist-Xfmr'!Q18</f>
        <v>283681.90897884005</v>
      </c>
      <c r="O227" s="29">
        <f>'[2]Dist-Xfmr'!R18</f>
        <v>-189.49314503936478</v>
      </c>
      <c r="P227" s="29">
        <f>'[2]Dist-Xfmr'!S18</f>
        <v>-106.10305454543943</v>
      </c>
      <c r="Q227" s="39">
        <f t="shared" si="53"/>
        <v>0</v>
      </c>
    </row>
    <row r="228" spans="1:17">
      <c r="A228" s="41">
        <f>ROW()</f>
        <v>228</v>
      </c>
      <c r="B228" s="29"/>
      <c r="C228" s="29" t="s">
        <v>24</v>
      </c>
      <c r="D228" s="27"/>
      <c r="E228" s="49">
        <f t="shared" si="52"/>
        <v>8304650.7207258744</v>
      </c>
      <c r="F228" s="29">
        <f>'[2]Dist-Xfmr'!I19</f>
        <v>4826069.5429119663</v>
      </c>
      <c r="G228" s="29">
        <f>'[2]Dist-Xfmr'!J19</f>
        <v>2032722.8230649009</v>
      </c>
      <c r="H228" s="29">
        <f>'[2]Dist-Xfmr'!K19</f>
        <v>388539.35961748293</v>
      </c>
      <c r="I228" s="29">
        <f>'[2]Dist-Xfmr'!L19</f>
        <v>114271.59177984892</v>
      </c>
      <c r="J228" s="29">
        <f>'[2]Dist-Xfmr'!M19</f>
        <v>6306.2030062551412</v>
      </c>
      <c r="K228" s="29">
        <f>'[2]Dist-Xfmr'!N19</f>
        <v>132250.98843110161</v>
      </c>
      <c r="L228" s="29">
        <f>'[2]Dist-Xfmr'!O19</f>
        <v>2784.1970816284938</v>
      </c>
      <c r="M228" s="29">
        <f>'[2]Dist-Xfmr'!P19</f>
        <v>15481.176937663447</v>
      </c>
      <c r="N228" s="29">
        <f>'[2]Dist-Xfmr'!Q19</f>
        <v>784999.97273948509</v>
      </c>
      <c r="O228" s="29">
        <f>'[2]Dist-Xfmr'!R19</f>
        <v>771.60468056387742</v>
      </c>
      <c r="P228" s="29">
        <f>'[2]Dist-Xfmr'!S19</f>
        <v>453.26047497784447</v>
      </c>
      <c r="Q228" s="39">
        <f t="shared" si="53"/>
        <v>0</v>
      </c>
    </row>
    <row r="229" spans="1:17">
      <c r="A229" s="41">
        <f>ROW()</f>
        <v>229</v>
      </c>
      <c r="B229" s="29"/>
      <c r="C229" s="29" t="s">
        <v>25</v>
      </c>
      <c r="D229" s="27"/>
      <c r="E229" s="49">
        <f t="shared" si="52"/>
        <v>1880773.5113236569</v>
      </c>
      <c r="F229" s="29">
        <f>'[2]Dist-Xfmr'!I20</f>
        <v>1092971.1634303988</v>
      </c>
      <c r="G229" s="29">
        <f>'[2]Dist-Xfmr'!J20</f>
        <v>460355.45263117825</v>
      </c>
      <c r="H229" s="29">
        <f>'[2]Dist-Xfmr'!K20</f>
        <v>87993.409987913838</v>
      </c>
      <c r="I229" s="29">
        <f>'[2]Dist-Xfmr'!L20</f>
        <v>25879.352442825679</v>
      </c>
      <c r="J229" s="29">
        <f>'[2]Dist-Xfmr'!M20</f>
        <v>1428.1804220359438</v>
      </c>
      <c r="K229" s="29">
        <f>'[2]Dist-Xfmr'!N20</f>
        <v>29951.188105581707</v>
      </c>
      <c r="L229" s="29">
        <f>'[2]Dist-Xfmr'!O20</f>
        <v>630.54357100921482</v>
      </c>
      <c r="M229" s="29">
        <f>'[2]Dist-Xfmr'!P20</f>
        <v>3506.0580495934396</v>
      </c>
      <c r="N229" s="29">
        <f>'[2]Dist-Xfmr'!Q20</f>
        <v>177780.7646302752</v>
      </c>
      <c r="O229" s="29">
        <f>'[2]Dist-Xfmr'!R20</f>
        <v>174.74710174084387</v>
      </c>
      <c r="P229" s="29">
        <f>'[2]Dist-Xfmr'!S20</f>
        <v>102.65095110385373</v>
      </c>
      <c r="Q229" s="39">
        <f t="shared" si="53"/>
        <v>0</v>
      </c>
    </row>
    <row r="230" spans="1:17">
      <c r="A230" s="41">
        <f>ROW()</f>
        <v>230</v>
      </c>
      <c r="B230" s="29"/>
      <c r="C230" s="29" t="s">
        <v>26</v>
      </c>
      <c r="D230" s="27"/>
      <c r="E230" s="49">
        <f t="shared" si="52"/>
        <v>-11350275.365802346</v>
      </c>
      <c r="F230" s="29">
        <f>'[2]Dist-Xfmr'!I21</f>
        <v>-6504860.7733982038</v>
      </c>
      <c r="G230" s="29">
        <f>'[2]Dist-Xfmr'!J21</f>
        <v>-2985109.9277386088</v>
      </c>
      <c r="H230" s="29">
        <f>'[2]Dist-Xfmr'!K21</f>
        <v>-675437.7256708697</v>
      </c>
      <c r="I230" s="29">
        <f>'[2]Dist-Xfmr'!L21</f>
        <v>-95429.139434735378</v>
      </c>
      <c r="J230" s="29">
        <f>'[2]Dist-Xfmr'!M21</f>
        <v>1371.2354625765413</v>
      </c>
      <c r="K230" s="29">
        <f>'[2]Dist-Xfmr'!N21</f>
        <v>-196073.00210465558</v>
      </c>
      <c r="L230" s="29">
        <f>'[2]Dist-Xfmr'!O21</f>
        <v>-5840.5197673149833</v>
      </c>
      <c r="M230" s="29">
        <f>'[2]Dist-Xfmr'!P21</f>
        <v>-2624.5842982459635</v>
      </c>
      <c r="N230" s="29">
        <f>'[2]Dist-Xfmr'!Q21</f>
        <v>-887195.38535056426</v>
      </c>
      <c r="O230" s="29">
        <f>'[2]Dist-Xfmr'!R21</f>
        <v>592.62659518774433</v>
      </c>
      <c r="P230" s="29">
        <f>'[2]Dist-Xfmr'!S21</f>
        <v>331.82990308816119</v>
      </c>
      <c r="Q230" s="39">
        <f t="shared" si="53"/>
        <v>0</v>
      </c>
    </row>
    <row r="231" spans="1:17">
      <c r="A231" s="41">
        <f>ROW()</f>
        <v>231</v>
      </c>
      <c r="B231" s="29"/>
      <c r="C231" s="29" t="s">
        <v>27</v>
      </c>
      <c r="E231" s="49">
        <f t="shared" si="52"/>
        <v>-133005.00780386437</v>
      </c>
      <c r="F231" s="29">
        <f>'[2]Dist-Xfmr'!I22</f>
        <v>-76225.380446328927</v>
      </c>
      <c r="G231" s="29">
        <f>'[2]Dist-Xfmr'!J22</f>
        <v>-34980.170651234279</v>
      </c>
      <c r="H231" s="29">
        <f>'[2]Dist-Xfmr'!K22</f>
        <v>-7914.926913980461</v>
      </c>
      <c r="I231" s="29">
        <f>'[2]Dist-Xfmr'!L22</f>
        <v>-1118.2595158417821</v>
      </c>
      <c r="J231" s="29">
        <f>'[2]Dist-Xfmr'!M22</f>
        <v>16.068436890124381</v>
      </c>
      <c r="K231" s="29">
        <f>'[2]Dist-Xfmr'!N22</f>
        <v>-2297.6262984447276</v>
      </c>
      <c r="L231" s="29">
        <f>'[2]Dist-Xfmr'!O22</f>
        <v>-68.44048731811894</v>
      </c>
      <c r="M231" s="29">
        <f>'[2]Dist-Xfmr'!P22</f>
        <v>-30.755452517202226</v>
      </c>
      <c r="N231" s="29">
        <f>'[2]Dist-Xfmr'!Q22</f>
        <v>-10396.349458413581</v>
      </c>
      <c r="O231" s="29">
        <f>'[2]Dist-Xfmr'!R22</f>
        <v>6.9445279852161175</v>
      </c>
      <c r="P231" s="29">
        <f>'[2]Dist-Xfmr'!S22</f>
        <v>3.8884553393984147</v>
      </c>
      <c r="Q231" s="39">
        <f t="shared" si="53"/>
        <v>0</v>
      </c>
    </row>
    <row r="232" spans="1:17">
      <c r="A232" s="41">
        <f>ROW()</f>
        <v>232</v>
      </c>
      <c r="B232" s="29"/>
      <c r="C232" s="29" t="s">
        <v>28</v>
      </c>
      <c r="E232" s="49">
        <f t="shared" si="52"/>
        <v>-31383.03853948789</v>
      </c>
      <c r="F232" s="29">
        <f>'[2]Dist-Xfmr'!I23</f>
        <v>-11036.932462442735</v>
      </c>
      <c r="G232" s="29">
        <f>'[2]Dist-Xfmr'!J23</f>
        <v>-8885.5201397792825</v>
      </c>
      <c r="H232" s="29">
        <f>'[2]Dist-Xfmr'!K23</f>
        <v>-2555.3573285938837</v>
      </c>
      <c r="I232" s="29">
        <f>'[2]Dist-Xfmr'!L23</f>
        <v>-39.162307736557118</v>
      </c>
      <c r="J232" s="29">
        <f>'[2]Dist-Xfmr'!M23</f>
        <v>-5274.4996006120009</v>
      </c>
      <c r="K232" s="29">
        <f>'[2]Dist-Xfmr'!N23</f>
        <v>-308.58569924408908</v>
      </c>
      <c r="L232" s="29">
        <f>'[2]Dist-Xfmr'!O23</f>
        <v>-8.7811578320897503</v>
      </c>
      <c r="M232" s="29">
        <f>'[2]Dist-Xfmr'!P23</f>
        <v>-9.4011498424697386</v>
      </c>
      <c r="N232" s="29">
        <f>'[2]Dist-Xfmr'!Q23</f>
        <v>-1973.2317731897522</v>
      </c>
      <c r="O232" s="29">
        <f>'[2]Dist-Xfmr'!R23</f>
        <v>-735.73075192379099</v>
      </c>
      <c r="P232" s="29">
        <f>'[2]Dist-Xfmr'!S23</f>
        <v>-555.83616829123605</v>
      </c>
      <c r="Q232" s="39">
        <f t="shared" si="53"/>
        <v>0</v>
      </c>
    </row>
    <row r="233" spans="1:17">
      <c r="A233" s="41">
        <f>ROW()</f>
        <v>233</v>
      </c>
      <c r="B233" s="29"/>
      <c r="D233" s="27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</row>
    <row r="234" spans="1:17">
      <c r="A234" s="41">
        <f>ROW()</f>
        <v>234</v>
      </c>
      <c r="B234" s="29"/>
      <c r="C234" s="29" t="s">
        <v>29</v>
      </c>
      <c r="D234" s="27"/>
      <c r="E234" s="55">
        <f t="shared" ref="E234:P234" si="54">SUM(E224:E232)</f>
        <v>20028247.588413376</v>
      </c>
      <c r="F234" s="55">
        <f t="shared" si="54"/>
        <v>11812982.017235612</v>
      </c>
      <c r="G234" s="55">
        <f t="shared" si="54"/>
        <v>4852352.8535918649</v>
      </c>
      <c r="H234" s="55">
        <f t="shared" si="54"/>
        <v>939107.42485483736</v>
      </c>
      <c r="I234" s="55">
        <f t="shared" si="54"/>
        <v>172598.01594001945</v>
      </c>
      <c r="J234" s="55">
        <f t="shared" si="54"/>
        <v>95844.41813455135</v>
      </c>
      <c r="K234" s="55">
        <f t="shared" si="54"/>
        <v>413593.23344365438</v>
      </c>
      <c r="L234" s="55">
        <f t="shared" si="54"/>
        <v>3787.5313453515805</v>
      </c>
      <c r="M234" s="55">
        <f t="shared" si="54"/>
        <v>26750.599640649674</v>
      </c>
      <c r="N234" s="55">
        <f t="shared" si="54"/>
        <v>1687286.7030885366</v>
      </c>
      <c r="O234" s="55">
        <f t="shared" si="54"/>
        <v>13164.511756554895</v>
      </c>
      <c r="P234" s="55">
        <f t="shared" si="54"/>
        <v>10780.279381742001</v>
      </c>
      <c r="Q234" s="39">
        <f>ROUND(SUM(F234:P234)-E234,0)</f>
        <v>0</v>
      </c>
    </row>
    <row r="235" spans="1:17">
      <c r="A235" s="41">
        <f>ROW()</f>
        <v>235</v>
      </c>
      <c r="B235" s="29"/>
      <c r="C235" s="29"/>
      <c r="D235" s="27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</row>
    <row r="236" spans="1:17">
      <c r="A236" s="41">
        <f>ROW()</f>
        <v>236</v>
      </c>
      <c r="B236" s="29"/>
      <c r="C236" s="29"/>
      <c r="D236" s="27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</row>
    <row r="237" spans="1:17">
      <c r="A237" s="41">
        <f>ROW()</f>
        <v>237</v>
      </c>
      <c r="B237" s="29"/>
      <c r="C237" s="29" t="s">
        <v>31</v>
      </c>
      <c r="D237" s="27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</row>
    <row r="238" spans="1:17">
      <c r="A238" s="41">
        <f>ROW()</f>
        <v>238</v>
      </c>
      <c r="B238" s="29"/>
      <c r="C238" s="29" t="s">
        <v>32</v>
      </c>
      <c r="D238" s="27"/>
      <c r="E238" s="49">
        <f t="shared" ref="E238:E248" si="55">SUM(F238:P238)</f>
        <v>581054021.77942264</v>
      </c>
      <c r="F238" s="29">
        <f>'[2]Dist-Xfmr'!I31</f>
        <v>350127939.52022755</v>
      </c>
      <c r="G238" s="29">
        <f>'[2]Dist-Xfmr'!J31</f>
        <v>142651713.62270087</v>
      </c>
      <c r="H238" s="29">
        <f>'[2]Dist-Xfmr'!K31</f>
        <v>28802990.502997328</v>
      </c>
      <c r="I238" s="29">
        <f>'[2]Dist-Xfmr'!L31</f>
        <v>1786221.2951594964</v>
      </c>
      <c r="J238" s="29">
        <f>'[2]Dist-Xfmr'!M31</f>
        <v>39591.825927880556</v>
      </c>
      <c r="K238" s="29">
        <f>'[2]Dist-Xfmr'!N31</f>
        <v>13670733.368307177</v>
      </c>
      <c r="L238" s="29">
        <f>'[2]Dist-Xfmr'!O31</f>
        <v>105713.31586458108</v>
      </c>
      <c r="M238" s="29">
        <f>'[2]Dist-Xfmr'!P31</f>
        <v>362011.74842636625</v>
      </c>
      <c r="N238" s="29">
        <f>'[2]Dist-Xfmr'!Q31</f>
        <v>43499980.913530745</v>
      </c>
      <c r="O238" s="29">
        <f>'[2]Dist-Xfmr'!R31</f>
        <v>3562.8331403578327</v>
      </c>
      <c r="P238" s="29">
        <f>'[2]Dist-Xfmr'!S31</f>
        <v>3562.8331403578327</v>
      </c>
      <c r="Q238" s="39">
        <f t="shared" ref="Q238:Q248" si="56">ROUND(SUM(F238:P238)-E238,0)</f>
        <v>0</v>
      </c>
    </row>
    <row r="239" spans="1:17">
      <c r="A239" s="41">
        <f>ROW()</f>
        <v>239</v>
      </c>
      <c r="B239" s="29"/>
      <c r="C239" s="29" t="s">
        <v>33</v>
      </c>
      <c r="D239" s="27"/>
      <c r="E239" s="49">
        <f t="shared" si="55"/>
        <v>1089771.7827829074</v>
      </c>
      <c r="F239" s="29">
        <f>'[2]Dist-Xfmr'!I32</f>
        <v>550410.58792277065</v>
      </c>
      <c r="G239" s="29">
        <f>'[2]Dist-Xfmr'!J32</f>
        <v>349104.58827819669</v>
      </c>
      <c r="H239" s="29">
        <f>'[2]Dist-Xfmr'!K32</f>
        <v>85713.571693431848</v>
      </c>
      <c r="I239" s="29">
        <f>'[2]Dist-Xfmr'!L32</f>
        <v>259.81184417066208</v>
      </c>
      <c r="J239" s="29">
        <f>'[2]Dist-Xfmr'!M32</f>
        <v>0</v>
      </c>
      <c r="K239" s="29">
        <f>'[2]Dist-Xfmr'!N32</f>
        <v>18476.532232531681</v>
      </c>
      <c r="L239" s="29">
        <f>'[2]Dist-Xfmr'!O32</f>
        <v>277.70820521475775</v>
      </c>
      <c r="M239" s="29">
        <f>'[2]Dist-Xfmr'!P32</f>
        <v>86.222288977108605</v>
      </c>
      <c r="N239" s="29">
        <f>'[2]Dist-Xfmr'!Q32</f>
        <v>85442.760317613996</v>
      </c>
      <c r="O239" s="29">
        <f>'[2]Dist-Xfmr'!R32</f>
        <v>0</v>
      </c>
      <c r="P239" s="29">
        <f>'[2]Dist-Xfmr'!S32</f>
        <v>0</v>
      </c>
      <c r="Q239" s="39">
        <f t="shared" si="56"/>
        <v>0</v>
      </c>
    </row>
    <row r="240" spans="1:17">
      <c r="A240" s="41">
        <f>ROW()</f>
        <v>240</v>
      </c>
      <c r="B240" s="29"/>
      <c r="C240" s="29" t="s">
        <v>34</v>
      </c>
      <c r="D240" s="27"/>
      <c r="E240" s="49">
        <f t="shared" si="55"/>
        <v>0</v>
      </c>
      <c r="F240" s="29">
        <f>'[2]Dist-Xfmr'!I33</f>
        <v>0</v>
      </c>
      <c r="G240" s="29">
        <f>'[2]Dist-Xfmr'!J33</f>
        <v>0</v>
      </c>
      <c r="H240" s="29">
        <f>'[2]Dist-Xfmr'!K33</f>
        <v>0</v>
      </c>
      <c r="I240" s="29">
        <f>'[2]Dist-Xfmr'!L33</f>
        <v>0</v>
      </c>
      <c r="J240" s="29">
        <f>'[2]Dist-Xfmr'!M33</f>
        <v>0</v>
      </c>
      <c r="K240" s="29">
        <f>'[2]Dist-Xfmr'!N33</f>
        <v>0</v>
      </c>
      <c r="L240" s="29">
        <f>'[2]Dist-Xfmr'!O33</f>
        <v>0</v>
      </c>
      <c r="M240" s="29">
        <f>'[2]Dist-Xfmr'!P33</f>
        <v>0</v>
      </c>
      <c r="N240" s="29">
        <f>'[2]Dist-Xfmr'!Q33</f>
        <v>0</v>
      </c>
      <c r="O240" s="29">
        <f>'[2]Dist-Xfmr'!R33</f>
        <v>0</v>
      </c>
      <c r="P240" s="29">
        <f>'[2]Dist-Xfmr'!S33</f>
        <v>0</v>
      </c>
      <c r="Q240" s="39">
        <f t="shared" si="56"/>
        <v>0</v>
      </c>
    </row>
    <row r="241" spans="1:17">
      <c r="A241" s="41">
        <f>ROW()</f>
        <v>241</v>
      </c>
      <c r="B241" s="29"/>
      <c r="C241" s="2" t="s">
        <v>35</v>
      </c>
      <c r="D241" s="27"/>
      <c r="E241" s="49">
        <f t="shared" si="55"/>
        <v>103626.11200258134</v>
      </c>
      <c r="F241" s="29">
        <f>'[2]Dist-Xfmr'!I34</f>
        <v>58946.325560889854</v>
      </c>
      <c r="G241" s="29">
        <f>'[2]Dist-Xfmr'!J34</f>
        <v>26954.78445176535</v>
      </c>
      <c r="H241" s="29">
        <f>'[2]Dist-Xfmr'!K34</f>
        <v>6107.1813524456256</v>
      </c>
      <c r="I241" s="29">
        <f>'[2]Dist-Xfmr'!L34</f>
        <v>1229.906033331235</v>
      </c>
      <c r="J241" s="29">
        <f>'[2]Dist-Xfmr'!M34</f>
        <v>93.783384249896926</v>
      </c>
      <c r="K241" s="29">
        <f>'[2]Dist-Xfmr'!N34</f>
        <v>1755.2517735746201</v>
      </c>
      <c r="L241" s="29">
        <f>'[2]Dist-Xfmr'!O34</f>
        <v>56.658126165715267</v>
      </c>
      <c r="M241" s="29">
        <f>'[2]Dist-Xfmr'!P34</f>
        <v>26.005289011612966</v>
      </c>
      <c r="N241" s="29">
        <f>'[2]Dist-Xfmr'!Q34</f>
        <v>8439.3370647653792</v>
      </c>
      <c r="O241" s="29">
        <f>'[2]Dist-Xfmr'!R34</f>
        <v>8.4394831910277741</v>
      </c>
      <c r="P241" s="29">
        <f>'[2]Dist-Xfmr'!S34</f>
        <v>8.4394831910277741</v>
      </c>
      <c r="Q241" s="39">
        <f t="shared" si="56"/>
        <v>0</v>
      </c>
    </row>
    <row r="242" spans="1:17">
      <c r="A242" s="41">
        <f>ROW()</f>
        <v>242</v>
      </c>
      <c r="B242" s="29"/>
      <c r="C242" s="29" t="s">
        <v>36</v>
      </c>
      <c r="D242" s="27"/>
      <c r="E242" s="49">
        <f t="shared" si="55"/>
        <v>604078.85731298069</v>
      </c>
      <c r="F242" s="29">
        <f>'[2]Dist-Xfmr'!I35</f>
        <v>343622.16529685381</v>
      </c>
      <c r="G242" s="29">
        <f>'[2]Dist-Xfmr'!J35</f>
        <v>157130.42857706081</v>
      </c>
      <c r="H242" s="29">
        <f>'[2]Dist-Xfmr'!K35</f>
        <v>35601.250124067177</v>
      </c>
      <c r="I242" s="29">
        <f>'[2]Dist-Xfmr'!L35</f>
        <v>7169.6237257127432</v>
      </c>
      <c r="J242" s="29">
        <f>'[2]Dist-Xfmr'!M35</f>
        <v>546.70158416452705</v>
      </c>
      <c r="K242" s="29">
        <f>'[2]Dist-Xfmr'!N35</f>
        <v>10232.078239615192</v>
      </c>
      <c r="L242" s="29">
        <f>'[2]Dist-Xfmr'!O35</f>
        <v>330.28331807746872</v>
      </c>
      <c r="M242" s="29">
        <f>'[2]Dist-Xfmr'!P35</f>
        <v>151.5954325280259</v>
      </c>
      <c r="N242" s="29">
        <f>'[2]Dist-Xfmr'!Q35</f>
        <v>49196.336637965942</v>
      </c>
      <c r="O242" s="29">
        <f>'[2]Dist-Xfmr'!R35</f>
        <v>49.197188467528065</v>
      </c>
      <c r="P242" s="29">
        <f>'[2]Dist-Xfmr'!S35</f>
        <v>49.197188467528065</v>
      </c>
      <c r="Q242" s="39">
        <f t="shared" si="56"/>
        <v>0</v>
      </c>
    </row>
    <row r="243" spans="1:17">
      <c r="A243" s="41">
        <f>ROW()</f>
        <v>243</v>
      </c>
      <c r="B243" s="29"/>
      <c r="C243" s="29" t="s">
        <v>37</v>
      </c>
      <c r="D243" s="27"/>
      <c r="E243" s="49">
        <f t="shared" si="55"/>
        <v>0</v>
      </c>
      <c r="F243" s="29">
        <f>'[2]Dist-Xfmr'!I36</f>
        <v>0</v>
      </c>
      <c r="G243" s="29">
        <f>'[2]Dist-Xfmr'!J36</f>
        <v>0</v>
      </c>
      <c r="H243" s="29">
        <f>'[2]Dist-Xfmr'!K36</f>
        <v>0</v>
      </c>
      <c r="I243" s="29">
        <f>'[2]Dist-Xfmr'!L36</f>
        <v>0</v>
      </c>
      <c r="J243" s="29">
        <f>'[2]Dist-Xfmr'!M36</f>
        <v>0</v>
      </c>
      <c r="K243" s="29">
        <f>'[2]Dist-Xfmr'!N36</f>
        <v>0</v>
      </c>
      <c r="L243" s="29">
        <f>'[2]Dist-Xfmr'!O36</f>
        <v>0</v>
      </c>
      <c r="M243" s="29">
        <f>'[2]Dist-Xfmr'!P36</f>
        <v>0</v>
      </c>
      <c r="N243" s="29">
        <f>'[2]Dist-Xfmr'!Q36</f>
        <v>0</v>
      </c>
      <c r="O243" s="29">
        <f>'[2]Dist-Xfmr'!R36</f>
        <v>0</v>
      </c>
      <c r="P243" s="29">
        <f>'[2]Dist-Xfmr'!S36</f>
        <v>0</v>
      </c>
      <c r="Q243" s="39">
        <f t="shared" si="56"/>
        <v>0</v>
      </c>
    </row>
    <row r="244" spans="1:17">
      <c r="A244" s="41">
        <f>ROW()</f>
        <v>244</v>
      </c>
      <c r="B244" s="29"/>
      <c r="C244" s="29" t="s">
        <v>38</v>
      </c>
      <c r="D244" s="27"/>
      <c r="E244" s="49">
        <f t="shared" si="55"/>
        <v>2513303.5922437832</v>
      </c>
      <c r="F244" s="29">
        <f>'[2]Dist-Xfmr'!I37</f>
        <v>1429659.0783804138</v>
      </c>
      <c r="G244" s="29">
        <f>'[2]Dist-Xfmr'!J37</f>
        <v>653749.86363563628</v>
      </c>
      <c r="H244" s="29">
        <f>'[2]Dist-Xfmr'!K37</f>
        <v>148120.97583284302</v>
      </c>
      <c r="I244" s="29">
        <f>'[2]Dist-Xfmr'!L37</f>
        <v>29829.61718776725</v>
      </c>
      <c r="J244" s="29">
        <f>'[2]Dist-Xfmr'!M37</f>
        <v>2274.5822647690716</v>
      </c>
      <c r="K244" s="29">
        <f>'[2]Dist-Xfmr'!N37</f>
        <v>42571.129057775259</v>
      </c>
      <c r="L244" s="29">
        <f>'[2]Dist-Xfmr'!O37</f>
        <v>1374.1620646594024</v>
      </c>
      <c r="M244" s="29">
        <f>'[2]Dist-Xfmr'!P37</f>
        <v>630.72120556444816</v>
      </c>
      <c r="N244" s="29">
        <f>'[2]Dist-Xfmr'!Q37</f>
        <v>204684.08735148309</v>
      </c>
      <c r="O244" s="29">
        <f>'[2]Dist-Xfmr'!R37</f>
        <v>204.68763143562464</v>
      </c>
      <c r="P244" s="29">
        <f>'[2]Dist-Xfmr'!S37</f>
        <v>204.68763143562464</v>
      </c>
      <c r="Q244" s="39">
        <f t="shared" si="56"/>
        <v>0</v>
      </c>
    </row>
    <row r="245" spans="1:17">
      <c r="A245" s="41">
        <f>ROW()</f>
        <v>245</v>
      </c>
      <c r="B245" s="29"/>
      <c r="C245" s="29" t="s">
        <v>39</v>
      </c>
      <c r="D245" s="27"/>
      <c r="E245" s="49">
        <f t="shared" si="55"/>
        <v>11054766.517222656</v>
      </c>
      <c r="F245" s="29">
        <f>'[2]Dist-Xfmr'!I38</f>
        <v>6288355.8355214428</v>
      </c>
      <c r="G245" s="29">
        <f>'[2]Dist-Xfmr'!J38</f>
        <v>2875518.948630502</v>
      </c>
      <c r="H245" s="29">
        <f>'[2]Dist-Xfmr'!K38</f>
        <v>651510.15149483457</v>
      </c>
      <c r="I245" s="29">
        <f>'[2]Dist-Xfmr'!L38</f>
        <v>131205.57911370427</v>
      </c>
      <c r="J245" s="29">
        <f>'[2]Dist-Xfmr'!M38</f>
        <v>10004.750694996268</v>
      </c>
      <c r="K245" s="29">
        <f>'[2]Dist-Xfmr'!N38</f>
        <v>187249.12245404936</v>
      </c>
      <c r="L245" s="29">
        <f>'[2]Dist-Xfmr'!O38</f>
        <v>6044.252205947123</v>
      </c>
      <c r="M245" s="29">
        <f>'[2]Dist-Xfmr'!P38</f>
        <v>2774.2273899952547</v>
      </c>
      <c r="N245" s="29">
        <f>'[2]Dist-Xfmr'!Q38</f>
        <v>900303.01251484198</v>
      </c>
      <c r="O245" s="29">
        <f>'[2]Dist-Xfmr'!R38</f>
        <v>900.31860116987889</v>
      </c>
      <c r="P245" s="29">
        <f>'[2]Dist-Xfmr'!S38</f>
        <v>900.31860116987889</v>
      </c>
      <c r="Q245" s="39">
        <f t="shared" si="56"/>
        <v>0</v>
      </c>
    </row>
    <row r="246" spans="1:17">
      <c r="A246" s="41">
        <f>ROW()</f>
        <v>246</v>
      </c>
      <c r="B246" s="29"/>
      <c r="C246" s="29" t="s">
        <v>40</v>
      </c>
      <c r="E246" s="49">
        <f t="shared" si="55"/>
        <v>909820.69569567044</v>
      </c>
      <c r="F246" s="29">
        <f>'[2]Dist-Xfmr'!I39</f>
        <v>492519.61399928341</v>
      </c>
      <c r="G246" s="29">
        <f>'[2]Dist-Xfmr'!J39</f>
        <v>245738.85830743855</v>
      </c>
      <c r="H246" s="29">
        <f>'[2]Dist-Xfmr'!K39</f>
        <v>56984.462890869399</v>
      </c>
      <c r="I246" s="29">
        <f>'[2]Dist-Xfmr'!L39</f>
        <v>19558.064788412335</v>
      </c>
      <c r="J246" s="29">
        <f>'[2]Dist-Xfmr'!M39</f>
        <v>4728.1769908140695</v>
      </c>
      <c r="K246" s="29">
        <f>'[2]Dist-Xfmr'!N39</f>
        <v>14165.097826134674</v>
      </c>
      <c r="L246" s="29">
        <f>'[2]Dist-Xfmr'!O39</f>
        <v>446.379031638333</v>
      </c>
      <c r="M246" s="29">
        <f>'[2]Dist-Xfmr'!P39</f>
        <v>334.0892704915002</v>
      </c>
      <c r="N246" s="29">
        <f>'[2]Dist-Xfmr'!Q39</f>
        <v>74181.695832732512</v>
      </c>
      <c r="O246" s="29">
        <f>'[2]Dist-Xfmr'!R39</f>
        <v>632.3755108733809</v>
      </c>
      <c r="P246" s="29">
        <f>'[2]Dist-Xfmr'!S39</f>
        <v>531.88124698239915</v>
      </c>
      <c r="Q246" s="39">
        <f t="shared" si="56"/>
        <v>0</v>
      </c>
    </row>
    <row r="247" spans="1:17">
      <c r="A247" s="41">
        <f>ROW()</f>
        <v>247</v>
      </c>
      <c r="B247" s="29"/>
      <c r="C247" s="29" t="s">
        <v>41</v>
      </c>
      <c r="D247" s="27"/>
      <c r="E247" s="49">
        <f t="shared" si="55"/>
        <v>0</v>
      </c>
      <c r="F247" s="29">
        <f>'[2]Dist-Xfmr'!I40</f>
        <v>0</v>
      </c>
      <c r="G247" s="29">
        <f>'[2]Dist-Xfmr'!J40</f>
        <v>0</v>
      </c>
      <c r="H247" s="29">
        <f>'[2]Dist-Xfmr'!K40</f>
        <v>0</v>
      </c>
      <c r="I247" s="29">
        <f>'[2]Dist-Xfmr'!L40</f>
        <v>0</v>
      </c>
      <c r="J247" s="29">
        <f>'[2]Dist-Xfmr'!M40</f>
        <v>0</v>
      </c>
      <c r="K247" s="29">
        <f>'[2]Dist-Xfmr'!N40</f>
        <v>0</v>
      </c>
      <c r="L247" s="29">
        <f>'[2]Dist-Xfmr'!O40</f>
        <v>0</v>
      </c>
      <c r="M247" s="29">
        <f>'[2]Dist-Xfmr'!P40</f>
        <v>0</v>
      </c>
      <c r="N247" s="29">
        <f>'[2]Dist-Xfmr'!Q40</f>
        <v>0</v>
      </c>
      <c r="O247" s="29">
        <f>'[2]Dist-Xfmr'!R40</f>
        <v>0</v>
      </c>
      <c r="P247" s="29">
        <f>'[2]Dist-Xfmr'!S40</f>
        <v>0</v>
      </c>
      <c r="Q247" s="39">
        <f t="shared" si="56"/>
        <v>0</v>
      </c>
    </row>
    <row r="248" spans="1:17">
      <c r="A248" s="41">
        <f>ROW()</f>
        <v>248</v>
      </c>
      <c r="B248" s="29"/>
      <c r="C248" s="29" t="s">
        <v>42</v>
      </c>
      <c r="D248" s="27"/>
      <c r="E248" s="49">
        <f t="shared" si="55"/>
        <v>0</v>
      </c>
      <c r="F248" s="29">
        <f>'[2]Dist-Xfmr'!I41</f>
        <v>0</v>
      </c>
      <c r="G248" s="29">
        <f>'[2]Dist-Xfmr'!J41</f>
        <v>0</v>
      </c>
      <c r="H248" s="29">
        <f>'[2]Dist-Xfmr'!K41</f>
        <v>0</v>
      </c>
      <c r="I248" s="29">
        <f>'[2]Dist-Xfmr'!L41</f>
        <v>0</v>
      </c>
      <c r="J248" s="29">
        <f>'[2]Dist-Xfmr'!M41</f>
        <v>0</v>
      </c>
      <c r="K248" s="29">
        <f>'[2]Dist-Xfmr'!N41</f>
        <v>0</v>
      </c>
      <c r="L248" s="29">
        <f>'[2]Dist-Xfmr'!O41</f>
        <v>0</v>
      </c>
      <c r="M248" s="29">
        <f>'[2]Dist-Xfmr'!P41</f>
        <v>0</v>
      </c>
      <c r="N248" s="29">
        <f>'[2]Dist-Xfmr'!Q41</f>
        <v>0</v>
      </c>
      <c r="O248" s="29">
        <f>'[2]Dist-Xfmr'!R41</f>
        <v>0</v>
      </c>
      <c r="P248" s="29">
        <f>'[2]Dist-Xfmr'!S41</f>
        <v>0</v>
      </c>
      <c r="Q248" s="39">
        <f t="shared" si="56"/>
        <v>0</v>
      </c>
    </row>
    <row r="249" spans="1:17">
      <c r="A249" s="41">
        <f>ROW()</f>
        <v>249</v>
      </c>
      <c r="B249" s="29"/>
      <c r="C249" s="29"/>
      <c r="D249" s="27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</row>
    <row r="250" spans="1:17">
      <c r="A250" s="41">
        <f>ROW()</f>
        <v>250</v>
      </c>
      <c r="B250" s="29"/>
      <c r="C250" s="29" t="s">
        <v>43</v>
      </c>
      <c r="D250" s="27"/>
      <c r="E250" s="55">
        <f t="shared" ref="E250:P250" si="57">SUM(E238:E248)</f>
        <v>597329389.33668327</v>
      </c>
      <c r="F250" s="55">
        <f t="shared" si="57"/>
        <v>359291453.1269092</v>
      </c>
      <c r="G250" s="55">
        <f t="shared" si="57"/>
        <v>146959911.09458148</v>
      </c>
      <c r="H250" s="55">
        <f t="shared" si="57"/>
        <v>29787028.096385818</v>
      </c>
      <c r="I250" s="55">
        <f t="shared" si="57"/>
        <v>1975473.897852595</v>
      </c>
      <c r="J250" s="55">
        <f t="shared" si="57"/>
        <v>57239.820846874391</v>
      </c>
      <c r="K250" s="55">
        <f t="shared" si="57"/>
        <v>13945182.57989086</v>
      </c>
      <c r="L250" s="55">
        <f t="shared" si="57"/>
        <v>114242.75881628388</v>
      </c>
      <c r="M250" s="55">
        <f t="shared" si="57"/>
        <v>366014.6093029342</v>
      </c>
      <c r="N250" s="55">
        <f t="shared" si="57"/>
        <v>44822228.143250152</v>
      </c>
      <c r="O250" s="55">
        <f t="shared" si="57"/>
        <v>5357.8515554952728</v>
      </c>
      <c r="P250" s="55">
        <f t="shared" si="57"/>
        <v>5257.3572916042904</v>
      </c>
      <c r="Q250" s="39">
        <f>ROUND(SUM(F250:P250)-E250,0)</f>
        <v>0</v>
      </c>
    </row>
    <row r="251" spans="1:17">
      <c r="A251" s="41">
        <f>ROW()</f>
        <v>251</v>
      </c>
      <c r="B251" s="29"/>
      <c r="C251" s="29"/>
      <c r="D251" s="27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</row>
    <row r="252" spans="1:17">
      <c r="A252" s="41">
        <f>ROW()</f>
        <v>252</v>
      </c>
      <c r="B252" s="29"/>
      <c r="C252" s="29" t="s">
        <v>44</v>
      </c>
      <c r="D252" s="27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</row>
    <row r="253" spans="1:17">
      <c r="A253" s="41">
        <f>ROW()</f>
        <v>253</v>
      </c>
      <c r="B253" s="29"/>
      <c r="C253" s="29" t="s">
        <v>45</v>
      </c>
      <c r="D253" s="27"/>
      <c r="E253" s="49">
        <f t="shared" ref="E253:E259" si="58">SUM(F253:P253)</f>
        <v>-142903699.15273842</v>
      </c>
      <c r="F253" s="29">
        <f>'[2]Dist-Xfmr'!I46</f>
        <v>-86037577.908054128</v>
      </c>
      <c r="G253" s="29">
        <f>'[2]Dist-Xfmr'!J46</f>
        <v>-35114959.893459029</v>
      </c>
      <c r="H253" s="29">
        <f>'[2]Dist-Xfmr'!K46</f>
        <v>-7103881.4438602747</v>
      </c>
      <c r="I253" s="29">
        <f>'[2]Dist-Xfmr'!L46</f>
        <v>-458187.09071384382</v>
      </c>
      <c r="J253" s="29">
        <f>'[2]Dist-Xfmr'!M46</f>
        <v>-11534.332525248417</v>
      </c>
      <c r="K253" s="29">
        <f>'[2]Dist-Xfmr'!N46</f>
        <v>-3348013.0729952618</v>
      </c>
      <c r="L253" s="29">
        <f>'[2]Dist-Xfmr'!O46</f>
        <v>-26782.442275763526</v>
      </c>
      <c r="M253" s="29">
        <f>'[2]Dist-Xfmr'!P46</f>
        <v>-88233.702870746682</v>
      </c>
      <c r="N253" s="29">
        <f>'[2]Dist-Xfmr'!Q46</f>
        <v>-10712453.337369554</v>
      </c>
      <c r="O253" s="29">
        <f>'[2]Dist-Xfmr'!R46</f>
        <v>-1037.9643072719032</v>
      </c>
      <c r="P253" s="29">
        <f>'[2]Dist-Xfmr'!S46</f>
        <v>-1037.9643072719032</v>
      </c>
      <c r="Q253" s="39">
        <f t="shared" ref="Q253:Q259" si="59">ROUND(SUM(F253:P253)-E253,0)</f>
        <v>0</v>
      </c>
    </row>
    <row r="254" spans="1:17">
      <c r="A254" s="41">
        <f>ROW()</f>
        <v>254</v>
      </c>
      <c r="B254" s="29"/>
      <c r="C254" s="29" t="s">
        <v>46</v>
      </c>
      <c r="D254" s="27"/>
      <c r="E254" s="49">
        <f t="shared" si="58"/>
        <v>-6250976.4702112982</v>
      </c>
      <c r="F254" s="29">
        <f>'[2]Dist-Xfmr'!I47</f>
        <v>-3555784.2223913455</v>
      </c>
      <c r="G254" s="29">
        <f>'[2]Dist-Xfmr'!J47</f>
        <v>-1625977.4694953845</v>
      </c>
      <c r="H254" s="29">
        <f>'[2]Dist-Xfmr'!K47</f>
        <v>-368399.87717091845</v>
      </c>
      <c r="I254" s="29">
        <f>'[2]Dist-Xfmr'!L47</f>
        <v>-74190.891912773383</v>
      </c>
      <c r="J254" s="29">
        <f>'[2]Dist-Xfmr'!M47</f>
        <v>-5657.2394439375194</v>
      </c>
      <c r="K254" s="29">
        <f>'[2]Dist-Xfmr'!N47</f>
        <v>-105881.01129991523</v>
      </c>
      <c r="L254" s="29">
        <f>'[2]Dist-Xfmr'!O47</f>
        <v>-3417.7545279256128</v>
      </c>
      <c r="M254" s="29">
        <f>'[2]Dist-Xfmr'!P47</f>
        <v>-1568.7016194198973</v>
      </c>
      <c r="N254" s="29">
        <f>'[2]Dist-Xfmr'!Q47</f>
        <v>-509081.12247534993</v>
      </c>
      <c r="O254" s="29">
        <f>'[2]Dist-Xfmr'!R47</f>
        <v>-509.08993716317588</v>
      </c>
      <c r="P254" s="29">
        <f>'[2]Dist-Xfmr'!S47</f>
        <v>-509.08993716317588</v>
      </c>
      <c r="Q254" s="39">
        <f t="shared" si="59"/>
        <v>0</v>
      </c>
    </row>
    <row r="255" spans="1:17">
      <c r="A255" s="41">
        <f>ROW()</f>
        <v>255</v>
      </c>
      <c r="B255" s="29"/>
      <c r="C255" s="29" t="s">
        <v>47</v>
      </c>
      <c r="D255" s="27"/>
      <c r="E255" s="49">
        <f t="shared" si="58"/>
        <v>-102351019.49266981</v>
      </c>
      <c r="F255" s="29">
        <f>'[2]Dist-Xfmr'!I48</f>
        <v>-58413777.423384272</v>
      </c>
      <c r="G255" s="29">
        <f>'[2]Dist-Xfmr'!J48</f>
        <v>-26783060.378660705</v>
      </c>
      <c r="H255" s="29">
        <f>'[2]Dist-Xfmr'!K48</f>
        <v>-6061745.5393696856</v>
      </c>
      <c r="I255" s="29">
        <f>'[2]Dist-Xfmr'!L48</f>
        <v>-840718.48349867796</v>
      </c>
      <c r="J255" s="29">
        <f>'[2]Dist-Xfmr'!M48</f>
        <v>-72962.48770890123</v>
      </c>
      <c r="K255" s="29">
        <f>'[2]Dist-Xfmr'!N48</f>
        <v>-1756970.3524610354</v>
      </c>
      <c r="L255" s="29">
        <f>'[2]Dist-Xfmr'!O48</f>
        <v>-54408.825300453638</v>
      </c>
      <c r="M255" s="29">
        <f>'[2]Dist-Xfmr'!P48</f>
        <v>-26730.627981992235</v>
      </c>
      <c r="N255" s="29">
        <f>'[2]Dist-Xfmr'!Q48</f>
        <v>-8327513.7157801325</v>
      </c>
      <c r="O255" s="29">
        <f>'[2]Dist-Xfmr'!R48</f>
        <v>-6565.8292619731246</v>
      </c>
      <c r="P255" s="29">
        <f>'[2]Dist-Xfmr'!S48</f>
        <v>-6565.8292619731246</v>
      </c>
      <c r="Q255" s="39">
        <f t="shared" si="59"/>
        <v>0</v>
      </c>
    </row>
    <row r="256" spans="1:17">
      <c r="A256" s="41">
        <f>ROW()</f>
        <v>256</v>
      </c>
      <c r="B256" s="29"/>
      <c r="C256" s="29" t="s">
        <v>48</v>
      </c>
      <c r="D256" s="27"/>
      <c r="E256" s="49">
        <f t="shared" si="58"/>
        <v>-6712.8455161096508</v>
      </c>
      <c r="F256" s="29">
        <f>'[2]Dist-Xfmr'!I49</f>
        <v>-3831.1979148809328</v>
      </c>
      <c r="G256" s="29">
        <f>'[2]Dist-Xfmr'!J49</f>
        <v>-1756.5899857624117</v>
      </c>
      <c r="H256" s="29">
        <f>'[2]Dist-Xfmr'!K49</f>
        <v>-397.5611971048603</v>
      </c>
      <c r="I256" s="29">
        <f>'[2]Dist-Xfmr'!L49</f>
        <v>-55.117916217142671</v>
      </c>
      <c r="J256" s="29">
        <f>'[2]Dist-Xfmr'!M49</f>
        <v>-4.7857604764650974</v>
      </c>
      <c r="K256" s="29">
        <f>'[2]Dist-Xfmr'!N49</f>
        <v>-115.23573599255744</v>
      </c>
      <c r="L256" s="29">
        <f>'[2]Dist-Xfmr'!O49</f>
        <v>-3.568498411061547</v>
      </c>
      <c r="M256" s="29">
        <f>'[2]Dist-Xfmr'!P49</f>
        <v>-1.7533356255398194</v>
      </c>
      <c r="N256" s="29">
        <f>'[2]Dist-Xfmr'!Q49</f>
        <v>-546.17383899600611</v>
      </c>
      <c r="O256" s="29">
        <f>'[2]Dist-Xfmr'!R49</f>
        <v>-0.43066632133673144</v>
      </c>
      <c r="P256" s="29">
        <f>'[2]Dist-Xfmr'!S49</f>
        <v>-0.43066632133673144</v>
      </c>
      <c r="Q256" s="39">
        <f t="shared" si="59"/>
        <v>0</v>
      </c>
    </row>
    <row r="257" spans="1:17">
      <c r="A257" s="41">
        <f>ROW()</f>
        <v>257</v>
      </c>
      <c r="B257" s="29"/>
      <c r="C257" s="29" t="s">
        <v>49</v>
      </c>
      <c r="D257" s="27"/>
      <c r="E257" s="49">
        <f t="shared" si="58"/>
        <v>-1805168.5491564979</v>
      </c>
      <c r="F257" s="29">
        <f>'[2]Dist-Xfmr'!I50</f>
        <v>-531544.88810278452</v>
      </c>
      <c r="G257" s="29">
        <f>'[2]Dist-Xfmr'!J50</f>
        <v>-83518.200377942325</v>
      </c>
      <c r="H257" s="29">
        <f>'[2]Dist-Xfmr'!K50</f>
        <v>-3923.2792478164133</v>
      </c>
      <c r="I257" s="29">
        <f>'[2]Dist-Xfmr'!L50</f>
        <v>-7828.7083232780478</v>
      </c>
      <c r="J257" s="29">
        <f>'[2]Dist-Xfmr'!M50</f>
        <v>0</v>
      </c>
      <c r="K257" s="29">
        <f>'[2]Dist-Xfmr'!N50</f>
        <v>-4435.4653214917698</v>
      </c>
      <c r="L257" s="29">
        <f>'[2]Dist-Xfmr'!O50</f>
        <v>-6467.7349230624559</v>
      </c>
      <c r="M257" s="29">
        <f>'[2]Dist-Xfmr'!P50</f>
        <v>-9239.5729660291272</v>
      </c>
      <c r="N257" s="29">
        <f>'[2]Dist-Xfmr'!Q50</f>
        <v>-1158210.6998940932</v>
      </c>
      <c r="O257" s="29">
        <f>'[2]Dist-Xfmr'!R50</f>
        <v>0</v>
      </c>
      <c r="P257" s="29">
        <f>'[2]Dist-Xfmr'!S50</f>
        <v>0</v>
      </c>
      <c r="Q257" s="39">
        <f t="shared" si="59"/>
        <v>0</v>
      </c>
    </row>
    <row r="258" spans="1:17">
      <c r="A258" s="41">
        <f>ROW()</f>
        <v>258</v>
      </c>
      <c r="B258" s="29"/>
      <c r="C258" s="29" t="s">
        <v>50</v>
      </c>
      <c r="D258" s="27"/>
      <c r="E258" s="49">
        <f t="shared" si="58"/>
        <v>0</v>
      </c>
      <c r="F258" s="29">
        <f>'[2]Dist-Xfmr'!I51</f>
        <v>0</v>
      </c>
      <c r="G258" s="29">
        <f>'[2]Dist-Xfmr'!J51</f>
        <v>0</v>
      </c>
      <c r="H258" s="29">
        <f>'[2]Dist-Xfmr'!K51</f>
        <v>0</v>
      </c>
      <c r="I258" s="29">
        <f>'[2]Dist-Xfmr'!L51</f>
        <v>0</v>
      </c>
      <c r="J258" s="29">
        <f>'[2]Dist-Xfmr'!M51</f>
        <v>0</v>
      </c>
      <c r="K258" s="29">
        <f>'[2]Dist-Xfmr'!N51</f>
        <v>0</v>
      </c>
      <c r="L258" s="29">
        <f>'[2]Dist-Xfmr'!O51</f>
        <v>0</v>
      </c>
      <c r="M258" s="29">
        <f>'[2]Dist-Xfmr'!P51</f>
        <v>0</v>
      </c>
      <c r="N258" s="29">
        <f>'[2]Dist-Xfmr'!Q51</f>
        <v>0</v>
      </c>
      <c r="O258" s="29">
        <f>'[2]Dist-Xfmr'!R51</f>
        <v>0</v>
      </c>
      <c r="P258" s="29">
        <f>'[2]Dist-Xfmr'!S51</f>
        <v>0</v>
      </c>
      <c r="Q258" s="39">
        <f t="shared" si="59"/>
        <v>0</v>
      </c>
    </row>
    <row r="259" spans="1:17">
      <c r="A259" s="41">
        <f>ROW()</f>
        <v>259</v>
      </c>
      <c r="B259" s="29"/>
      <c r="C259" s="29" t="s">
        <v>51</v>
      </c>
      <c r="D259" s="27"/>
      <c r="E259" s="49">
        <f t="shared" si="58"/>
        <v>-3441989.4331678674</v>
      </c>
      <c r="F259" s="29">
        <f>'[2]Dist-Xfmr'!I52</f>
        <v>-1613606.6893639658</v>
      </c>
      <c r="G259" s="29">
        <f>'[2]Dist-Xfmr'!J52</f>
        <v>-930269.88956601988</v>
      </c>
      <c r="H259" s="29">
        <f>'[2]Dist-Xfmr'!K52</f>
        <v>-238848.1803414232</v>
      </c>
      <c r="I259" s="29">
        <f>'[2]Dist-Xfmr'!L52</f>
        <v>-24713.540536811975</v>
      </c>
      <c r="J259" s="29">
        <f>'[2]Dist-Xfmr'!M52</f>
        <v>-266398.57580657513</v>
      </c>
      <c r="K259" s="29">
        <f>'[2]Dist-Xfmr'!N52</f>
        <v>-47600.530018663616</v>
      </c>
      <c r="L259" s="29">
        <f>'[2]Dist-Xfmr'!O52</f>
        <v>-1477.3317923837915</v>
      </c>
      <c r="M259" s="29">
        <f>'[2]Dist-Xfmr'!P52</f>
        <v>-1000.3965806542333</v>
      </c>
      <c r="N259" s="29">
        <f>'[2]Dist-Xfmr'!Q52</f>
        <v>-251443.98666416685</v>
      </c>
      <c r="O259" s="29">
        <f>'[2]Dist-Xfmr'!R52</f>
        <v>-36899.123581453874</v>
      </c>
      <c r="P259" s="29">
        <f>'[2]Dist-Xfmr'!S52</f>
        <v>-29731.188915749764</v>
      </c>
      <c r="Q259" s="39">
        <f t="shared" si="59"/>
        <v>0</v>
      </c>
    </row>
    <row r="260" spans="1:17">
      <c r="A260" s="41">
        <f>ROW()</f>
        <v>260</v>
      </c>
      <c r="B260" s="29"/>
      <c r="C260" s="29"/>
      <c r="D260" s="27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</row>
    <row r="261" spans="1:17">
      <c r="A261" s="41">
        <f>ROW()</f>
        <v>261</v>
      </c>
      <c r="B261" s="29"/>
      <c r="C261" s="29" t="s">
        <v>52</v>
      </c>
      <c r="D261" s="27"/>
      <c r="E261" s="55">
        <f t="shared" ref="E261:P261" si="60">SUM(E253:E259)</f>
        <v>-256759565.94346002</v>
      </c>
      <c r="F261" s="55">
        <f t="shared" si="60"/>
        <v>-150156122.32921135</v>
      </c>
      <c r="G261" s="55">
        <f t="shared" si="60"/>
        <v>-64539542.421544842</v>
      </c>
      <c r="H261" s="55">
        <f t="shared" si="60"/>
        <v>-13777195.881187221</v>
      </c>
      <c r="I261" s="55">
        <f t="shared" si="60"/>
        <v>-1405693.8329016021</v>
      </c>
      <c r="J261" s="55">
        <f t="shared" si="60"/>
        <v>-356557.42124513874</v>
      </c>
      <c r="K261" s="55">
        <f t="shared" si="60"/>
        <v>-5263015.6678323606</v>
      </c>
      <c r="L261" s="55">
        <f t="shared" si="60"/>
        <v>-92557.657318000071</v>
      </c>
      <c r="M261" s="55">
        <f t="shared" si="60"/>
        <v>-126774.75535446772</v>
      </c>
      <c r="N261" s="55">
        <f t="shared" si="60"/>
        <v>-20959249.036022294</v>
      </c>
      <c r="O261" s="55">
        <f t="shared" si="60"/>
        <v>-45012.437754183411</v>
      </c>
      <c r="P261" s="55">
        <f t="shared" si="60"/>
        <v>-37844.503088479301</v>
      </c>
      <c r="Q261" s="39">
        <f>ROUND(SUM(F261:P261)-E261,0)</f>
        <v>0</v>
      </c>
    </row>
    <row r="262" spans="1:17">
      <c r="A262" s="41">
        <f>ROW()</f>
        <v>262</v>
      </c>
      <c r="B262" s="29"/>
      <c r="C262" s="29"/>
      <c r="D262" s="27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</row>
    <row r="263" spans="1:17" ht="13.5" thickBot="1">
      <c r="A263" s="41">
        <f>ROW()</f>
        <v>263</v>
      </c>
      <c r="B263" s="29"/>
      <c r="C263" s="29" t="s">
        <v>53</v>
      </c>
      <c r="D263" s="27"/>
      <c r="E263" s="56">
        <f t="shared" ref="E263:P263" si="61">E250+E261</f>
        <v>340569823.39322329</v>
      </c>
      <c r="F263" s="56">
        <f t="shared" si="61"/>
        <v>209135330.79769784</v>
      </c>
      <c r="G263" s="56">
        <f t="shared" si="61"/>
        <v>82420368.673036635</v>
      </c>
      <c r="H263" s="56">
        <f t="shared" si="61"/>
        <v>16009832.215198597</v>
      </c>
      <c r="I263" s="56">
        <f t="shared" si="61"/>
        <v>569780.06495099282</v>
      </c>
      <c r="J263" s="56">
        <f t="shared" si="61"/>
        <v>-299317.60039826436</v>
      </c>
      <c r="K263" s="56">
        <f t="shared" si="61"/>
        <v>8682166.9120584987</v>
      </c>
      <c r="L263" s="56">
        <f t="shared" si="61"/>
        <v>21685.10149828381</v>
      </c>
      <c r="M263" s="56">
        <f t="shared" si="61"/>
        <v>239239.85394846648</v>
      </c>
      <c r="N263" s="56">
        <f t="shared" si="61"/>
        <v>23862979.107227858</v>
      </c>
      <c r="O263" s="56">
        <f t="shared" si="61"/>
        <v>-39654.586198688135</v>
      </c>
      <c r="P263" s="56">
        <f t="shared" si="61"/>
        <v>-32587.145796875011</v>
      </c>
      <c r="Q263" s="39">
        <f>ROUND(SUM(F263:P263)-E263,0)</f>
        <v>0</v>
      </c>
    </row>
    <row r="264" spans="1:17" ht="13.5" thickTop="1">
      <c r="A264" s="41">
        <f>ROW()</f>
        <v>264</v>
      </c>
      <c r="B264" s="29"/>
      <c r="C264" s="29"/>
      <c r="D264" s="27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</row>
    <row r="265" spans="1:17">
      <c r="A265" s="41">
        <f>ROW()</f>
        <v>265</v>
      </c>
      <c r="B265" s="29"/>
      <c r="C265" s="2" t="s">
        <v>54</v>
      </c>
      <c r="D265" s="27"/>
      <c r="E265" s="57"/>
      <c r="F265" s="57">
        <f>'Class Summary'!F59</f>
        <v>7.6015798832219761E-2</v>
      </c>
      <c r="G265" s="57">
        <f>'Class Summary'!G59</f>
        <v>8.1357658861471338E-2</v>
      </c>
      <c r="H265" s="57">
        <f>'Class Summary'!H59</f>
        <v>7.5503721093354334E-2</v>
      </c>
      <c r="I265" s="57">
        <f>'Class Summary'!I59</f>
        <v>0.12615675608022511</v>
      </c>
      <c r="J265" s="57">
        <f>'Class Summary'!J59</f>
        <v>5.312851766068221E-2</v>
      </c>
      <c r="K265" s="57">
        <f>'Class Summary'!K59</f>
        <v>5.783165112271052E-2</v>
      </c>
      <c r="L265" s="57">
        <f>'Class Summary'!L59</f>
        <v>0.10413475800232953</v>
      </c>
      <c r="M265" s="57">
        <f>'Class Summary'!M59</f>
        <v>0.25084692860740482</v>
      </c>
      <c r="N265" s="57">
        <f>'Class Summary'!N59</f>
        <v>0.10307275230157699</v>
      </c>
      <c r="O265" s="57">
        <f>'Class Summary'!O59</f>
        <v>3.3969973394874231E-2</v>
      </c>
      <c r="P265" s="57">
        <f>'Class Summary'!P59</f>
        <v>6.6593049961588935E-2</v>
      </c>
    </row>
    <row r="266" spans="1:17">
      <c r="A266" s="41">
        <f>ROW()</f>
        <v>266</v>
      </c>
      <c r="B266" s="29"/>
    </row>
    <row r="267" spans="1:17">
      <c r="A267" s="41">
        <f>ROW()</f>
        <v>267</v>
      </c>
      <c r="B267" s="29"/>
      <c r="C267" s="29" t="s">
        <v>68</v>
      </c>
      <c r="D267" s="27">
        <f>'[2]P+T+D+R+M'!$H$59</f>
        <v>7.5495210698072954E-2</v>
      </c>
      <c r="E267" s="29">
        <f t="shared" ref="E267:P267" si="62">$D$267*E263</f>
        <v>25711390.574476887</v>
      </c>
      <c r="F267" s="29">
        <f t="shared" si="62"/>
        <v>15788715.862983385</v>
      </c>
      <c r="G267" s="29">
        <f t="shared" si="62"/>
        <v>6222343.0987837519</v>
      </c>
      <c r="H267" s="29">
        <f t="shared" si="62"/>
        <v>1208665.6563272141</v>
      </c>
      <c r="I267" s="29">
        <f t="shared" si="62"/>
        <v>43015.666055036898</v>
      </c>
      <c r="J267" s="29">
        <f t="shared" si="62"/>
        <v>-22597.045307708573</v>
      </c>
      <c r="K267" s="29">
        <f t="shared" si="62"/>
        <v>655462.02034169377</v>
      </c>
      <c r="L267" s="29">
        <f t="shared" si="62"/>
        <v>1637.1213066220337</v>
      </c>
      <c r="M267" s="29">
        <f t="shared" si="62"/>
        <v>18061.463181215677</v>
      </c>
      <c r="N267" s="29">
        <f t="shared" si="62"/>
        <v>1801540.6355838799</v>
      </c>
      <c r="O267" s="29">
        <f t="shared" si="62"/>
        <v>-2993.7313402148566</v>
      </c>
      <c r="P267" s="29">
        <f t="shared" si="62"/>
        <v>-2460.1734379839013</v>
      </c>
      <c r="Q267" s="39">
        <f>ROUND(SUM(F267:P267)-E267,0)</f>
        <v>0</v>
      </c>
    </row>
    <row r="268" spans="1:17">
      <c r="A268" s="41">
        <f>ROW()</f>
        <v>268</v>
      </c>
      <c r="B268" s="29"/>
      <c r="C268" s="29" t="s">
        <v>29</v>
      </c>
      <c r="D268" s="27"/>
      <c r="E268" s="30">
        <f>SUM(F268:P268)</f>
        <v>19636997.102554962</v>
      </c>
      <c r="F268" s="30">
        <f>F234+((F267-(F263*F265))*(1/[2]Inputs!$H$21))-(F267-(F263*F265))</f>
        <v>11776790.71020047</v>
      </c>
      <c r="G268" s="30">
        <f>G234+((G267-(G263*G265))*(1/[2]Inputs!$H$21))-(G267-(G263*G265))</f>
        <v>4691734.1324609211</v>
      </c>
      <c r="H268" s="30">
        <f>H234+((H267-(H263*H265))*(1/[2]Inputs!$H$21))-(H267-(H263*H265))</f>
        <v>939062.13310416765</v>
      </c>
      <c r="I268" s="30">
        <f>I234+((I267-(I263*I265))*(1/[2]Inputs!$H$21))-(I267-(I263*I265))</f>
        <v>163002.50115418894</v>
      </c>
      <c r="J268" s="30">
        <f>J234+((J267-(J263*J265))*(1/[2]Inputs!$H$21))-(J267-(J263*J265))</f>
        <v>93618.974354006874</v>
      </c>
      <c r="K268" s="30">
        <f>K234+((K267-(K263*K265))*(1/[2]Inputs!$H$21))-(K267-(K263*K265))</f>
        <v>464571.95656956302</v>
      </c>
      <c r="L268" s="30">
        <f>L234+((L267-(L263*L265))*(1/[2]Inputs!$H$21))-(L267-(L263*L265))</f>
        <v>3581.0835718923845</v>
      </c>
      <c r="M268" s="30">
        <f>M234+((M267-(M263*M265))*(1/[2]Inputs!$H$21))-(M267-(M263*M265))</f>
        <v>12805.354636269421</v>
      </c>
      <c r="N268" s="30">
        <f>N234+((N267-(N263*N265))*(1/[2]Inputs!$H$21))-(N267-(N263*N265))</f>
        <v>1468529.2770813722</v>
      </c>
      <c r="O268" s="30">
        <f>O234+((O267-(O263*O265))*(1/[2]Inputs!$H$21))-(O267-(O263*O265))</f>
        <v>12617.132745653826</v>
      </c>
      <c r="P268" s="30">
        <f>P234+((P267-(P263*P265))*(1/[2]Inputs!$H$21))-(P267-(P263*P265))</f>
        <v>10683.846676455394</v>
      </c>
      <c r="Q268" s="39">
        <f>ROUND(SUM(F268:P268)-E268,0)</f>
        <v>0</v>
      </c>
    </row>
    <row r="269" spans="1:17">
      <c r="A269" s="41">
        <f>ROW()</f>
        <v>269</v>
      </c>
      <c r="B269" s="29"/>
      <c r="C269" s="29" t="s">
        <v>56</v>
      </c>
      <c r="D269" s="27"/>
      <c r="E269" s="31">
        <f>'[2]Dist-Xfmr'!H97</f>
        <v>-3563125.1256464813</v>
      </c>
      <c r="F269" s="31">
        <f>'[2]Dist-Xfmr'!I97</f>
        <v>-1451207.7539704228</v>
      </c>
      <c r="G269" s="31">
        <f>'[2]Dist-Xfmr'!J97</f>
        <v>-1205298.6668672506</v>
      </c>
      <c r="H269" s="31">
        <f>'[2]Dist-Xfmr'!K97</f>
        <v>-278368.48492867022</v>
      </c>
      <c r="I269" s="31">
        <f>'[2]Dist-Xfmr'!L97</f>
        <v>-35917.315172532668</v>
      </c>
      <c r="J269" s="31">
        <f>'[2]Dist-Xfmr'!M97</f>
        <v>-153489.90704170903</v>
      </c>
      <c r="K269" s="31">
        <f>'[2]Dist-Xfmr'!N97</f>
        <v>-92419.048691560733</v>
      </c>
      <c r="L269" s="31">
        <f>'[2]Dist-Xfmr'!O97</f>
        <v>-2251.4793516874183</v>
      </c>
      <c r="M269" s="31">
        <f>'[2]Dist-Xfmr'!P97</f>
        <v>-609.57358002363083</v>
      </c>
      <c r="N269" s="31">
        <f>'[2]Dist-Xfmr'!Q97</f>
        <v>-342632.76970138983</v>
      </c>
      <c r="O269" s="31">
        <f>'[2]Dist-Xfmr'!R97</f>
        <v>-494.33989210437431</v>
      </c>
      <c r="P269" s="31">
        <f>'[2]Dist-Xfmr'!S97</f>
        <v>-435.78644907145019</v>
      </c>
      <c r="Q269" s="39">
        <f>ROUND(SUM(F269:P269)-E269,0)</f>
        <v>0</v>
      </c>
    </row>
    <row r="270" spans="1:17">
      <c r="A270" s="41">
        <f>ROW()</f>
        <v>270</v>
      </c>
    </row>
    <row r="271" spans="1:17">
      <c r="A271" s="41">
        <f>ROW()</f>
        <v>271</v>
      </c>
      <c r="B271" s="29"/>
      <c r="C271" s="29" t="s">
        <v>57</v>
      </c>
      <c r="D271" s="27"/>
      <c r="E271" s="30">
        <f t="shared" ref="E271:P271" si="63">SUM(E267:E269)</f>
        <v>41785262.551385365</v>
      </c>
      <c r="F271" s="30">
        <f t="shared" si="63"/>
        <v>26114298.819213435</v>
      </c>
      <c r="G271" s="30">
        <f t="shared" si="63"/>
        <v>9708778.5643774215</v>
      </c>
      <c r="H271" s="30">
        <f t="shared" si="63"/>
        <v>1869359.3045027116</v>
      </c>
      <c r="I271" s="30">
        <f t="shared" si="63"/>
        <v>170100.85203669316</v>
      </c>
      <c r="J271" s="30">
        <f t="shared" si="63"/>
        <v>-82467.977995410722</v>
      </c>
      <c r="K271" s="30">
        <f t="shared" si="63"/>
        <v>1027614.928219696</v>
      </c>
      <c r="L271" s="30">
        <f t="shared" si="63"/>
        <v>2966.7255268269996</v>
      </c>
      <c r="M271" s="30">
        <f t="shared" si="63"/>
        <v>30257.244237461466</v>
      </c>
      <c r="N271" s="30">
        <f t="shared" si="63"/>
        <v>2927437.142963862</v>
      </c>
      <c r="O271" s="30">
        <f t="shared" si="63"/>
        <v>9129.0615133345964</v>
      </c>
      <c r="P271" s="30">
        <f t="shared" si="63"/>
        <v>7787.8867894000423</v>
      </c>
      <c r="Q271" s="39">
        <f>ROUND(SUM(F271:P271)-E271,0)</f>
        <v>0</v>
      </c>
    </row>
    <row r="272" spans="1:17">
      <c r="A272" s="41">
        <f>ROW()</f>
        <v>272</v>
      </c>
      <c r="Q272" s="39">
        <f>ROUND(SUM(F272:P272)-E272,0)</f>
        <v>0</v>
      </c>
    </row>
    <row r="273" spans="1:17">
      <c r="A273" s="41">
        <f>ROW()</f>
        <v>273</v>
      </c>
    </row>
    <row r="274" spans="1:17">
      <c r="A274" s="41">
        <f>ROW()</f>
        <v>274</v>
      </c>
      <c r="C274" s="29" t="s">
        <v>62</v>
      </c>
      <c r="D274" s="27">
        <f>[2]Inputs!L6</f>
        <v>7.5495210698076215E-2</v>
      </c>
      <c r="E274" s="29">
        <f t="shared" ref="E274:P274" si="64">$D274*E263</f>
        <v>25711390.574477997</v>
      </c>
      <c r="F274" s="29">
        <f t="shared" si="64"/>
        <v>15788715.862984067</v>
      </c>
      <c r="G274" s="29">
        <f t="shared" si="64"/>
        <v>6222343.0987840211</v>
      </c>
      <c r="H274" s="29">
        <f t="shared" si="64"/>
        <v>1208665.6563272662</v>
      </c>
      <c r="I274" s="29">
        <f t="shared" si="64"/>
        <v>43015.666055038753</v>
      </c>
      <c r="J274" s="29">
        <f t="shared" si="64"/>
        <v>-22597.045307709548</v>
      </c>
      <c r="K274" s="29">
        <f t="shared" si="64"/>
        <v>655462.02034172206</v>
      </c>
      <c r="L274" s="29">
        <f t="shared" si="64"/>
        <v>1637.1213066221044</v>
      </c>
      <c r="M274" s="29">
        <f t="shared" si="64"/>
        <v>18061.463181216459</v>
      </c>
      <c r="N274" s="29">
        <f t="shared" si="64"/>
        <v>1801540.6355839579</v>
      </c>
      <c r="O274" s="29">
        <f t="shared" si="64"/>
        <v>-2993.7313402149862</v>
      </c>
      <c r="P274" s="29">
        <f t="shared" si="64"/>
        <v>-2460.1734379840077</v>
      </c>
      <c r="Q274" s="39">
        <f>ROUND(SUM(F274:P274)-E274,0)</f>
        <v>0</v>
      </c>
    </row>
    <row r="275" spans="1:17">
      <c r="A275" s="41">
        <f>ROW()</f>
        <v>275</v>
      </c>
      <c r="C275" s="29" t="s">
        <v>69</v>
      </c>
      <c r="D275" s="27"/>
      <c r="E275" s="30">
        <f>SUM(F275:P275)</f>
        <v>19636997.102555327</v>
      </c>
      <c r="F275" s="30">
        <f>F268+((F274-F267)*(1/[2]Inputs!$H$21))-(F274-F267)</f>
        <v>11776790.710200697</v>
      </c>
      <c r="G275" s="30">
        <f>G268+((G274-G267)*(1/[2]Inputs!$H$21))-(G274-G267)</f>
        <v>4691734.1324610105</v>
      </c>
      <c r="H275" s="30">
        <f>H268+((H274-H267)*(1/[2]Inputs!$H$21))-(H274-H267)</f>
        <v>939062.13310418499</v>
      </c>
      <c r="I275" s="30">
        <f>I268+((I274-I267)*(1/[2]Inputs!$H$21))-(I274-I267)</f>
        <v>163002.50115418955</v>
      </c>
      <c r="J275" s="30">
        <f>J268+((J274-J267)*(1/[2]Inputs!$H$21))-(J274-J267)</f>
        <v>93618.974354006554</v>
      </c>
      <c r="K275" s="30">
        <f>K268+((K274-K267)*(1/[2]Inputs!$H$21))-(K274-K267)</f>
        <v>464571.95656957245</v>
      </c>
      <c r="L275" s="30">
        <f>L268+((L274-L267)*(1/[2]Inputs!$H$21))-(L274-L267)</f>
        <v>3581.0835718924081</v>
      </c>
      <c r="M275" s="30">
        <f>M268+((M274-M267)*(1/[2]Inputs!$H$21))-(M274-M267)</f>
        <v>12805.354636269682</v>
      </c>
      <c r="N275" s="30">
        <f>N268+((N274-N267)*(1/[2]Inputs!$H$21))-(N274-N267)</f>
        <v>1468529.2770813981</v>
      </c>
      <c r="O275" s="30">
        <f>O268+((O274-O267)*(1/[2]Inputs!$H$21))-(O274-O267)</f>
        <v>12617.132745653782</v>
      </c>
      <c r="P275" s="30">
        <f>P268+((P274-P267)*(1/[2]Inputs!$H$21))-(P274-P267)</f>
        <v>10683.84667645536</v>
      </c>
      <c r="Q275" s="39">
        <f>ROUND(SUM(F275:P275)-E275,0)</f>
        <v>0</v>
      </c>
    </row>
    <row r="276" spans="1:17">
      <c r="A276" s="41">
        <f>ROW()</f>
        <v>276</v>
      </c>
      <c r="C276" s="29" t="s">
        <v>56</v>
      </c>
      <c r="D276" s="27"/>
      <c r="E276" s="31">
        <f t="shared" ref="E276:P276" si="65">E269</f>
        <v>-3563125.1256464813</v>
      </c>
      <c r="F276" s="31">
        <f t="shared" si="65"/>
        <v>-1451207.7539704228</v>
      </c>
      <c r="G276" s="31">
        <f t="shared" si="65"/>
        <v>-1205298.6668672506</v>
      </c>
      <c r="H276" s="31">
        <f t="shared" si="65"/>
        <v>-278368.48492867022</v>
      </c>
      <c r="I276" s="31">
        <f t="shared" si="65"/>
        <v>-35917.315172532668</v>
      </c>
      <c r="J276" s="31">
        <f t="shared" si="65"/>
        <v>-153489.90704170903</v>
      </c>
      <c r="K276" s="31">
        <f t="shared" si="65"/>
        <v>-92419.048691560733</v>
      </c>
      <c r="L276" s="31">
        <f t="shared" si="65"/>
        <v>-2251.4793516874183</v>
      </c>
      <c r="M276" s="31">
        <f t="shared" si="65"/>
        <v>-609.57358002363083</v>
      </c>
      <c r="N276" s="31">
        <f t="shared" si="65"/>
        <v>-342632.76970138983</v>
      </c>
      <c r="O276" s="31">
        <f t="shared" si="65"/>
        <v>-494.33989210437431</v>
      </c>
      <c r="P276" s="31">
        <f t="shared" si="65"/>
        <v>-435.78644907145019</v>
      </c>
      <c r="Q276" s="39">
        <f>ROUND(SUM(F276:P276)-E276,0)</f>
        <v>0</v>
      </c>
    </row>
    <row r="277" spans="1:17">
      <c r="A277" s="41">
        <f>ROW()</f>
        <v>277</v>
      </c>
    </row>
    <row r="278" spans="1:17">
      <c r="A278" s="41">
        <f>ROW()</f>
        <v>278</v>
      </c>
      <c r="C278" s="29" t="s">
        <v>64</v>
      </c>
      <c r="D278" s="27"/>
      <c r="E278" s="30">
        <f t="shared" ref="E278:P278" si="66">SUM(E274:E276)</f>
        <v>41785262.551386841</v>
      </c>
      <c r="F278" s="30">
        <f t="shared" si="66"/>
        <v>26114298.819214344</v>
      </c>
      <c r="G278" s="30">
        <f t="shared" si="66"/>
        <v>9708778.564377781</v>
      </c>
      <c r="H278" s="30">
        <f t="shared" si="66"/>
        <v>1869359.304502781</v>
      </c>
      <c r="I278" s="30">
        <f t="shared" si="66"/>
        <v>170100.85203669564</v>
      </c>
      <c r="J278" s="30">
        <f t="shared" si="66"/>
        <v>-82467.977995412017</v>
      </c>
      <c r="K278" s="30">
        <f t="shared" si="66"/>
        <v>1027614.9282197338</v>
      </c>
      <c r="L278" s="30">
        <f t="shared" si="66"/>
        <v>2966.7255268270942</v>
      </c>
      <c r="M278" s="30">
        <f t="shared" si="66"/>
        <v>30257.244237462506</v>
      </c>
      <c r="N278" s="30">
        <f t="shared" si="66"/>
        <v>2927437.1429639664</v>
      </c>
      <c r="O278" s="30">
        <f t="shared" si="66"/>
        <v>9129.0615133344218</v>
      </c>
      <c r="P278" s="30">
        <f t="shared" si="66"/>
        <v>7787.8867893999022</v>
      </c>
      <c r="Q278" s="39">
        <f>ROUND(SUM(F278:P278)-E278,0)</f>
        <v>0</v>
      </c>
    </row>
    <row r="279" spans="1:17">
      <c r="C279" s="58"/>
    </row>
    <row r="280" spans="1:17">
      <c r="A280" s="41"/>
      <c r="B280" s="42"/>
      <c r="C280" s="42" t="str">
        <f>[2]Inputs!$C$4</f>
        <v>Rocky Mountain Power</v>
      </c>
      <c r="D280" s="43"/>
      <c r="E280" s="44"/>
      <c r="F280" s="42"/>
      <c r="G280" s="44"/>
      <c r="H280" s="44"/>
      <c r="I280" s="44"/>
      <c r="J280" s="42"/>
      <c r="K280" s="42"/>
      <c r="L280" s="42"/>
      <c r="M280" s="42"/>
      <c r="N280" s="42"/>
      <c r="O280" s="44"/>
      <c r="P280" s="44"/>
    </row>
    <row r="281" spans="1:17">
      <c r="A281" s="41"/>
      <c r="B281" s="42"/>
      <c r="C281" s="44" t="s">
        <v>81</v>
      </c>
      <c r="D281" s="43"/>
      <c r="E281" s="44"/>
      <c r="F281" s="42"/>
      <c r="G281" s="44"/>
      <c r="H281" s="42"/>
      <c r="I281" s="42"/>
      <c r="J281" s="42"/>
      <c r="K281" s="42"/>
      <c r="L281" s="42"/>
      <c r="M281" s="42"/>
      <c r="N281" s="42"/>
      <c r="O281" s="44"/>
      <c r="P281" s="44"/>
    </row>
    <row r="282" spans="1:17">
      <c r="A282" s="41"/>
      <c r="B282" s="42"/>
      <c r="C282" s="42" t="str">
        <f>[2]Inputs!$C$5</f>
        <v>State of Utah</v>
      </c>
      <c r="D282" s="43"/>
      <c r="E282" s="44"/>
      <c r="F282" s="42"/>
      <c r="G282" s="44"/>
      <c r="H282" s="42"/>
      <c r="I282" s="42"/>
      <c r="J282" s="42"/>
      <c r="K282" s="42"/>
      <c r="L282" s="42"/>
      <c r="M282" s="42"/>
      <c r="N282" s="42"/>
      <c r="O282" s="44"/>
      <c r="P282" s="44"/>
    </row>
    <row r="283" spans="1:17">
      <c r="A283" s="41"/>
      <c r="B283" s="42"/>
      <c r="C283" s="42" t="str">
        <f>[2]Inputs!$C$7</f>
        <v>2017 Protocol (Non Wgt)</v>
      </c>
      <c r="D283" s="43"/>
      <c r="E283" s="44"/>
      <c r="F283" s="42"/>
      <c r="G283" s="44"/>
      <c r="H283" s="42"/>
      <c r="I283" s="42"/>
      <c r="J283" s="42"/>
      <c r="K283" s="42"/>
      <c r="L283" s="42"/>
      <c r="M283" s="42"/>
      <c r="N283" s="42"/>
      <c r="O283" s="42"/>
      <c r="P283" s="42"/>
    </row>
    <row r="284" spans="1:17">
      <c r="A284" s="41"/>
      <c r="B284" s="45"/>
      <c r="C284" s="42" t="str">
        <f>[2]Inputs!C6</f>
        <v>12 Months Ended Dec 2018</v>
      </c>
      <c r="D284" s="43"/>
      <c r="E284" s="44"/>
      <c r="F284" s="42"/>
      <c r="G284" s="44"/>
      <c r="H284" s="42"/>
      <c r="I284" s="42"/>
      <c r="J284" s="42"/>
      <c r="K284" s="42"/>
      <c r="L284" s="42"/>
      <c r="M284" s="42"/>
      <c r="N284" s="42"/>
      <c r="O284" s="42"/>
      <c r="P284" s="42"/>
    </row>
    <row r="285" spans="1:17">
      <c r="A285" s="41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</row>
    <row r="286" spans="1:17">
      <c r="A286" s="41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</row>
    <row r="287" spans="1:17">
      <c r="A287" s="41"/>
      <c r="B287" s="29"/>
      <c r="C287" s="47" t="s">
        <v>2</v>
      </c>
      <c r="D287" s="48" t="s">
        <v>3</v>
      </c>
      <c r="E287" s="47" t="s">
        <v>4</v>
      </c>
      <c r="F287" s="47" t="s">
        <v>5</v>
      </c>
      <c r="G287" s="47" t="s">
        <v>6</v>
      </c>
      <c r="H287" s="47" t="s">
        <v>7</v>
      </c>
      <c r="I287" s="47" t="s">
        <v>8</v>
      </c>
      <c r="J287" s="47" t="s">
        <v>9</v>
      </c>
      <c r="K287" s="47" t="s">
        <v>10</v>
      </c>
      <c r="L287" s="47" t="s">
        <v>11</v>
      </c>
      <c r="M287" s="47" t="s">
        <v>12</v>
      </c>
      <c r="N287" s="47" t="s">
        <v>13</v>
      </c>
      <c r="O287" s="47" t="s">
        <v>14</v>
      </c>
      <c r="P287" s="47" t="s">
        <v>15</v>
      </c>
      <c r="Q287" s="47"/>
    </row>
    <row r="288" spans="1:17">
      <c r="A288" s="41"/>
      <c r="B288" s="29"/>
      <c r="C288" s="29"/>
      <c r="D288" s="27"/>
      <c r="E288" s="47"/>
      <c r="F288" s="49"/>
      <c r="G288" s="41"/>
      <c r="H288" s="41"/>
      <c r="I288" s="41"/>
      <c r="J288" s="41"/>
      <c r="K288" s="49"/>
      <c r="L288" s="41"/>
      <c r="M288" s="41"/>
      <c r="N288" s="41"/>
      <c r="O288" s="46"/>
      <c r="P288" s="46"/>
      <c r="Q288" s="50" t="s">
        <v>16</v>
      </c>
    </row>
    <row r="289" spans="1:17" ht="38.25">
      <c r="A289" s="41"/>
      <c r="B289" s="51"/>
      <c r="C289" s="52" t="s">
        <v>17</v>
      </c>
      <c r="D289" s="53"/>
      <c r="E289" s="17" t="str">
        <f>'[2]P+T+D+R+M'!H$10</f>
        <v>Utah
Jurisdiction
Normalized</v>
      </c>
      <c r="F289" s="17" t="str">
        <f>'[2]P+T+D+R+M'!I$10</f>
        <v>Residential
Sch 1</v>
      </c>
      <c r="G289" s="17" t="str">
        <f>'[2]P+T+D+R+M'!J$10</f>
        <v>General
Large Dist.
Sch 6</v>
      </c>
      <c r="H289" s="17" t="str">
        <f>'[2]P+T+D+R+M'!K$10</f>
        <v>General
+1 MW
Sch 8</v>
      </c>
      <c r="I289" s="17" t="str">
        <f>'[2]P+T+D+R+M'!L$10</f>
        <v>Street &amp; Area
Lighting
Sch. 7,11,12</v>
      </c>
      <c r="J289" s="17" t="str">
        <f>'[2]P+T+D+R+M'!M$10</f>
        <v>General
Trans
Sch 9</v>
      </c>
      <c r="K289" s="17" t="str">
        <f>'[2]P+T+D+R+M'!N$10</f>
        <v>Irrigation
Sch 10</v>
      </c>
      <c r="L289" s="17" t="str">
        <f>'[2]P+T+D+R+M'!O$10</f>
        <v>Traffic
Signals
Sch 15</v>
      </c>
      <c r="M289" s="17" t="str">
        <f>'[2]P+T+D+R+M'!P$10</f>
        <v>Outdoor
Lighting
Sch 15</v>
      </c>
      <c r="N289" s="17" t="str">
        <f>'[2]P+T+D+R+M'!Q$10</f>
        <v>General
Small Dist.
Sch 23</v>
      </c>
      <c r="O289" s="17" t="str">
        <f>'[2]P+T+D+R+M'!R$10</f>
        <v>Industrial
Cust 1</v>
      </c>
      <c r="P289" s="17" t="str">
        <f>'[2]P+T+D+R+M'!S$10</f>
        <v>Industrial
Cust 2</v>
      </c>
      <c r="Q289" s="54">
        <f>ROUND(SUM(Q294:Q348),0)</f>
        <v>0</v>
      </c>
    </row>
    <row r="290" spans="1:17">
      <c r="A290" s="41"/>
      <c r="B290" s="51"/>
      <c r="C290" s="52"/>
      <c r="D290" s="53"/>
      <c r="E290" s="52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30"/>
    </row>
    <row r="291" spans="1:17">
      <c r="A291" s="41"/>
      <c r="B291" s="51"/>
      <c r="C291" s="2" t="s">
        <v>18</v>
      </c>
      <c r="D291" s="53"/>
      <c r="E291" s="47">
        <f>'[2]Dist-Service'!H12</f>
        <v>24431100.119017921</v>
      </c>
      <c r="F291" s="47">
        <f>'[2]Dist-Service'!I12</f>
        <v>19787812.18860957</v>
      </c>
      <c r="G291" s="47">
        <f>'[2]Dist-Service'!J12</f>
        <v>993127.62595629669</v>
      </c>
      <c r="H291" s="47">
        <f>'[2]Dist-Service'!K12</f>
        <v>-37009.238054627931</v>
      </c>
      <c r="I291" s="47">
        <f>'[2]Dist-Service'!L12</f>
        <v>38265.500054397839</v>
      </c>
      <c r="J291" s="47">
        <f>'[2]Dist-Service'!M12</f>
        <v>47051.39782314052</v>
      </c>
      <c r="K291" s="47">
        <f>'[2]Dist-Service'!N12</f>
        <v>-37577.619883149891</v>
      </c>
      <c r="L291" s="47">
        <f>'[2]Dist-Service'!O12</f>
        <v>96888.378688100463</v>
      </c>
      <c r="M291" s="47">
        <f>'[2]Dist-Service'!P12</f>
        <v>45741.698384207339</v>
      </c>
      <c r="N291" s="47">
        <f>'[2]Dist-Service'!Q12</f>
        <v>3484796.2462536325</v>
      </c>
      <c r="O291" s="47">
        <f>'[2]Dist-Service'!R12</f>
        <v>6940.7133810871555</v>
      </c>
      <c r="P291" s="47">
        <f>'[2]Dist-Service'!S12</f>
        <v>5063.2278035906738</v>
      </c>
      <c r="Q291" s="30"/>
    </row>
    <row r="292" spans="1:17">
      <c r="A292" s="41"/>
      <c r="B292" s="29"/>
      <c r="C292" s="29"/>
      <c r="D292" s="27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</row>
    <row r="293" spans="1:17">
      <c r="A293" s="41">
        <f>ROW()</f>
        <v>293</v>
      </c>
      <c r="B293" s="29"/>
      <c r="C293" s="29" t="s">
        <v>19</v>
      </c>
      <c r="D293" s="27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</row>
    <row r="294" spans="1:17">
      <c r="A294" s="41">
        <f>ROW()</f>
        <v>294</v>
      </c>
      <c r="B294" s="29"/>
      <c r="C294" s="29" t="s">
        <v>20</v>
      </c>
      <c r="D294" s="27"/>
      <c r="E294" s="49">
        <f t="shared" ref="E294:E302" si="67">SUM(F294:P294)</f>
        <v>2391892.8240962038</v>
      </c>
      <c r="F294" s="29">
        <f>'[2]Dist-Service'!I15</f>
        <v>1273177.6839475927</v>
      </c>
      <c r="G294" s="29">
        <f>'[2]Dist-Service'!J15</f>
        <v>637479.56970801507</v>
      </c>
      <c r="H294" s="29">
        <f>'[2]Dist-Service'!K15</f>
        <v>151913.58478745379</v>
      </c>
      <c r="I294" s="29">
        <f>'[2]Dist-Service'!L15</f>
        <v>34442.210578237005</v>
      </c>
      <c r="J294" s="29">
        <f>'[2]Dist-Service'!M15</f>
        <v>53813.577316724914</v>
      </c>
      <c r="K294" s="29">
        <f>'[2]Dist-Service'!N15</f>
        <v>37356.516724449342</v>
      </c>
      <c r="L294" s="29">
        <f>'[2]Dist-Service'!O15</f>
        <v>1227.121541171708</v>
      </c>
      <c r="M294" s="29">
        <f>'[2]Dist-Service'!P15</f>
        <v>554.34782350133798</v>
      </c>
      <c r="N294" s="29">
        <f>'[2]Dist-Service'!Q15</f>
        <v>188461.89672895896</v>
      </c>
      <c r="O294" s="29">
        <f>'[2]Dist-Service'!R15</f>
        <v>7316.722922134888</v>
      </c>
      <c r="P294" s="29">
        <f>'[2]Dist-Service'!S15</f>
        <v>6149.5920179644136</v>
      </c>
      <c r="Q294" s="39">
        <f t="shared" ref="Q294:Q302" si="68">ROUND(SUM(F294:P294)-E294,0)</f>
        <v>0</v>
      </c>
    </row>
    <row r="295" spans="1:17">
      <c r="A295" s="41">
        <f>ROW()</f>
        <v>295</v>
      </c>
      <c r="B295" s="29"/>
      <c r="C295" s="29" t="s">
        <v>21</v>
      </c>
      <c r="D295" s="27"/>
      <c r="E295" s="49">
        <f t="shared" si="67"/>
        <v>7702874.8225889448</v>
      </c>
      <c r="F295" s="29">
        <f>'[2]Dist-Service'!I16</f>
        <v>6103777.5936628431</v>
      </c>
      <c r="G295" s="29">
        <f>'[2]Dist-Service'!J16</f>
        <v>622297.54371649225</v>
      </c>
      <c r="H295" s="29">
        <f>'[2]Dist-Service'!K16</f>
        <v>71294.860603438603</v>
      </c>
      <c r="I295" s="29">
        <f>'[2]Dist-Service'!L16</f>
        <v>6718.7311291946698</v>
      </c>
      <c r="J295" s="29">
        <f>'[2]Dist-Service'!M16</f>
        <v>512.31990581780417</v>
      </c>
      <c r="K295" s="29">
        <f>'[2]Dist-Service'!N16</f>
        <v>9588.5900313441889</v>
      </c>
      <c r="L295" s="29">
        <f>'[2]Dist-Service'!O16</f>
        <v>20949.281656791129</v>
      </c>
      <c r="M295" s="29">
        <f>'[2]Dist-Service'!P16</f>
        <v>4942.3955435230209</v>
      </c>
      <c r="N295" s="29">
        <f>'[2]Dist-Service'!Q16</f>
        <v>862701.29991576821</v>
      </c>
      <c r="O295" s="29">
        <f>'[2]Dist-Service'!R16</f>
        <v>46.103211865944616</v>
      </c>
      <c r="P295" s="29">
        <f>'[2]Dist-Service'!S16</f>
        <v>46.103211865944616</v>
      </c>
      <c r="Q295" s="39">
        <f t="shared" si="68"/>
        <v>0</v>
      </c>
    </row>
    <row r="296" spans="1:17">
      <c r="A296" s="41">
        <f>ROW()</f>
        <v>296</v>
      </c>
      <c r="B296" s="29"/>
      <c r="C296" s="29" t="s">
        <v>22</v>
      </c>
      <c r="D296" s="27"/>
      <c r="E296" s="49">
        <f t="shared" si="67"/>
        <v>-183719.97306329454</v>
      </c>
      <c r="F296" s="29">
        <f>'[2]Dist-Service'!I17</f>
        <v>-104494.48064571715</v>
      </c>
      <c r="G296" s="29">
        <f>'[2]Dist-Service'!J17</f>
        <v>-47789.748985097118</v>
      </c>
      <c r="H296" s="29">
        <f>'[2]Dist-Service'!K17</f>
        <v>-10828.754728992493</v>
      </c>
      <c r="I296" s="29">
        <f>'[2]Dist-Service'!L17</f>
        <v>-2179.9201387282474</v>
      </c>
      <c r="J296" s="29">
        <f>'[2]Dist-Service'!M17</f>
        <v>-175.6341266143499</v>
      </c>
      <c r="K296" s="29">
        <f>'[2]Dist-Service'!N17</f>
        <v>-3111.5088134180542</v>
      </c>
      <c r="L296" s="29">
        <f>'[2]Dist-Service'!O17</f>
        <v>-100.43491493832639</v>
      </c>
      <c r="M296" s="29">
        <f>'[2]Dist-Service'!P17</f>
        <v>-46.107810872231646</v>
      </c>
      <c r="N296" s="29">
        <f>'[2]Dist-Service'!Q17</f>
        <v>-14961.161616069941</v>
      </c>
      <c r="O296" s="29">
        <f>'[2]Dist-Service'!R17</f>
        <v>-16.271200071911537</v>
      </c>
      <c r="P296" s="29">
        <f>'[2]Dist-Service'!S17</f>
        <v>-15.950082774729809</v>
      </c>
      <c r="Q296" s="39">
        <f t="shared" si="68"/>
        <v>0</v>
      </c>
    </row>
    <row r="297" spans="1:17">
      <c r="A297" s="41">
        <f>ROW()</f>
        <v>297</v>
      </c>
      <c r="B297" s="29"/>
      <c r="C297" s="29" t="s">
        <v>23</v>
      </c>
      <c r="D297" s="27"/>
      <c r="E297" s="49">
        <f t="shared" si="67"/>
        <v>2124529.3522066902</v>
      </c>
      <c r="F297" s="29">
        <f>'[2]Dist-Service'!I18</f>
        <v>1217571.1337136782</v>
      </c>
      <c r="G297" s="29">
        <f>'[2]Dist-Service'!J18</f>
        <v>558748.88111985091</v>
      </c>
      <c r="H297" s="29">
        <f>'[2]Dist-Service'!K18</f>
        <v>126427.52951166435</v>
      </c>
      <c r="I297" s="29">
        <f>'[2]Dist-Service'!L18</f>
        <v>17862.298600769544</v>
      </c>
      <c r="J297" s="29">
        <f>'[2]Dist-Service'!M18</f>
        <v>-256.66601867721698</v>
      </c>
      <c r="K297" s="29">
        <f>'[2]Dist-Service'!N18</f>
        <v>36700.682117519558</v>
      </c>
      <c r="L297" s="29">
        <f>'[2]Dist-Service'!O18</f>
        <v>1093.220673323015</v>
      </c>
      <c r="M297" s="29">
        <f>'[2]Dist-Service'!P18</f>
        <v>491.26617630480564</v>
      </c>
      <c r="N297" s="29">
        <f>'[2]Dist-Service'!Q18</f>
        <v>166064.04484234806</v>
      </c>
      <c r="O297" s="29">
        <f>'[2]Dist-Service'!R18</f>
        <v>-110.92705293900798</v>
      </c>
      <c r="P297" s="29">
        <f>'[2]Dist-Service'!S18</f>
        <v>-62.111477151890668</v>
      </c>
      <c r="Q297" s="39">
        <f t="shared" si="68"/>
        <v>0</v>
      </c>
    </row>
    <row r="298" spans="1:17">
      <c r="A298" s="41">
        <f>ROW()</f>
        <v>298</v>
      </c>
      <c r="B298" s="29"/>
      <c r="C298" s="29" t="s">
        <v>24</v>
      </c>
      <c r="D298" s="27"/>
      <c r="E298" s="49">
        <f t="shared" si="67"/>
        <v>4569082.1067305673</v>
      </c>
      <c r="F298" s="29">
        <f>'[2]Dist-Service'!I19</f>
        <v>3219449.542903665</v>
      </c>
      <c r="G298" s="29">
        <f>'[2]Dist-Service'!J19</f>
        <v>551820.15500825678</v>
      </c>
      <c r="H298" s="29">
        <f>'[2]Dist-Service'!K19</f>
        <v>91895.674930096444</v>
      </c>
      <c r="I298" s="29">
        <f>'[2]Dist-Service'!L19</f>
        <v>54450.449280858542</v>
      </c>
      <c r="J298" s="29">
        <f>'[2]Dist-Service'!M19</f>
        <v>3866.1955137261889</v>
      </c>
      <c r="K298" s="29">
        <f>'[2]Dist-Service'!N19</f>
        <v>29356.020044290533</v>
      </c>
      <c r="L298" s="29">
        <f>'[2]Dist-Service'!O19</f>
        <v>13608.690181598216</v>
      </c>
      <c r="M298" s="29">
        <f>'[2]Dist-Service'!P19</f>
        <v>8181.858869364064</v>
      </c>
      <c r="N298" s="29">
        <f>'[2]Dist-Service'!Q19</f>
        <v>595705.05446896493</v>
      </c>
      <c r="O298" s="29">
        <f>'[2]Dist-Service'!R19</f>
        <v>467.4104586367348</v>
      </c>
      <c r="P298" s="29">
        <f>'[2]Dist-Service'!S19</f>
        <v>281.05507110986849</v>
      </c>
      <c r="Q298" s="39">
        <f t="shared" si="68"/>
        <v>0</v>
      </c>
    </row>
    <row r="299" spans="1:17">
      <c r="A299" s="41">
        <f>ROW()</f>
        <v>299</v>
      </c>
      <c r="B299" s="29"/>
      <c r="C299" s="29" t="s">
        <v>25</v>
      </c>
      <c r="D299" s="27"/>
      <c r="E299" s="49">
        <f t="shared" si="67"/>
        <v>1034770.6226771303</v>
      </c>
      <c r="F299" s="29">
        <f>'[2]Dist-Service'!I20</f>
        <v>729116.2054804865</v>
      </c>
      <c r="G299" s="29">
        <f>'[2]Dist-Service'!J20</f>
        <v>124971.99044913152</v>
      </c>
      <c r="H299" s="29">
        <f>'[2]Dist-Service'!K20</f>
        <v>20811.826653029144</v>
      </c>
      <c r="I299" s="29">
        <f>'[2]Dist-Service'!L20</f>
        <v>12331.519546215502</v>
      </c>
      <c r="J299" s="29">
        <f>'[2]Dist-Service'!M20</f>
        <v>875.58626561659071</v>
      </c>
      <c r="K299" s="29">
        <f>'[2]Dist-Service'!N20</f>
        <v>6648.3259505885135</v>
      </c>
      <c r="L299" s="29">
        <f>'[2]Dist-Service'!O20</f>
        <v>3081.9916307231524</v>
      </c>
      <c r="M299" s="29">
        <f>'[2]Dist-Service'!P20</f>
        <v>1852.964555930007</v>
      </c>
      <c r="N299" s="29">
        <f>'[2]Dist-Service'!Q20</f>
        <v>134910.70542082505</v>
      </c>
      <c r="O299" s="29">
        <f>'[2]Dist-Service'!R20</f>
        <v>105.85553072389344</v>
      </c>
      <c r="P299" s="29">
        <f>'[2]Dist-Service'!S20</f>
        <v>63.6511938602195</v>
      </c>
      <c r="Q299" s="39">
        <f t="shared" si="68"/>
        <v>0</v>
      </c>
    </row>
    <row r="300" spans="1:17">
      <c r="A300" s="41">
        <f>ROW()</f>
        <v>300</v>
      </c>
      <c r="B300" s="29"/>
      <c r="C300" s="29" t="s">
        <v>26</v>
      </c>
      <c r="D300" s="27"/>
      <c r="E300" s="49">
        <f t="shared" si="67"/>
        <v>-6645418.2370166611</v>
      </c>
      <c r="F300" s="29">
        <f>'[2]Dist-Service'!I21</f>
        <v>-3808499.7076843153</v>
      </c>
      <c r="G300" s="29">
        <f>'[2]Dist-Service'!J21</f>
        <v>-1747737.6815951236</v>
      </c>
      <c r="H300" s="29">
        <f>'[2]Dist-Service'!K21</f>
        <v>-395458.79156958754</v>
      </c>
      <c r="I300" s="29">
        <f>'[2]Dist-Service'!L21</f>
        <v>-55872.34874081552</v>
      </c>
      <c r="J300" s="29">
        <f>'[2]Dist-Service'!M21</f>
        <v>802.83806837896657</v>
      </c>
      <c r="K300" s="29">
        <f>'[2]Dist-Service'!N21</f>
        <v>-114797.84075536185</v>
      </c>
      <c r="L300" s="29">
        <f>'[2]Dist-Service'!O21</f>
        <v>-3419.537881196386</v>
      </c>
      <c r="M300" s="29">
        <f>'[2]Dist-Service'!P21</f>
        <v>-1536.655261483902</v>
      </c>
      <c r="N300" s="29">
        <f>'[2]Dist-Service'!Q21</f>
        <v>-519439.76719448448</v>
      </c>
      <c r="O300" s="29">
        <f>'[2]Dist-Service'!R21</f>
        <v>346.97410031719812</v>
      </c>
      <c r="P300" s="29">
        <f>'[2]Dist-Service'!S21</f>
        <v>194.2814970122671</v>
      </c>
      <c r="Q300" s="39">
        <f t="shared" si="68"/>
        <v>0</v>
      </c>
    </row>
    <row r="301" spans="1:17">
      <c r="A301" s="41">
        <f>ROW()</f>
        <v>301</v>
      </c>
      <c r="B301" s="29"/>
      <c r="C301" s="29" t="s">
        <v>27</v>
      </c>
      <c r="E301" s="49">
        <f t="shared" si="67"/>
        <v>-77859.563409259485</v>
      </c>
      <c r="F301" s="29">
        <f>'[2]Dist-Service'!I22</f>
        <v>-44621.438998806203</v>
      </c>
      <c r="G301" s="29">
        <f>'[2]Dist-Service'!J22</f>
        <v>-20476.97947510938</v>
      </c>
      <c r="H301" s="29">
        <f>'[2]Dist-Service'!K22</f>
        <v>-4633.3048966657898</v>
      </c>
      <c r="I301" s="29">
        <f>'[2]Dist-Service'!L22</f>
        <v>-654.61593604117957</v>
      </c>
      <c r="J301" s="29">
        <f>'[2]Dist-Service'!M22</f>
        <v>9.4062735049738055</v>
      </c>
      <c r="K301" s="29">
        <f>'[2]Dist-Service'!N22</f>
        <v>-1345.0033455758489</v>
      </c>
      <c r="L301" s="29">
        <f>'[2]Dist-Service'!O22</f>
        <v>-40.064254347202706</v>
      </c>
      <c r="M301" s="29">
        <f>'[2]Dist-Service'!P22</f>
        <v>-18.003879289829289</v>
      </c>
      <c r="N301" s="29">
        <f>'[2]Dist-Service'!Q22</f>
        <v>-6085.9003976439353</v>
      </c>
      <c r="O301" s="29">
        <f>'[2]Dist-Service'!R22</f>
        <v>4.0652448049899803</v>
      </c>
      <c r="P301" s="29">
        <f>'[2]Dist-Service'!S22</f>
        <v>2.2762559099159594</v>
      </c>
      <c r="Q301" s="39">
        <f t="shared" si="68"/>
        <v>0</v>
      </c>
    </row>
    <row r="302" spans="1:17">
      <c r="A302" s="41">
        <f>ROW()</f>
        <v>302</v>
      </c>
      <c r="B302" s="29"/>
      <c r="C302" s="29" t="s">
        <v>28</v>
      </c>
      <c r="E302" s="49">
        <f t="shared" si="67"/>
        <v>-18371.260747894172</v>
      </c>
      <c r="F302" s="29">
        <f>'[2]Dist-Service'!I23</f>
        <v>-6460.8901355841099</v>
      </c>
      <c r="G302" s="29">
        <f>'[2]Dist-Service'!J23</f>
        <v>-5201.4787275347762</v>
      </c>
      <c r="H302" s="29">
        <f>'[2]Dist-Service'!K23</f>
        <v>-1495.8760519180305</v>
      </c>
      <c r="I302" s="29">
        <f>'[2]Dist-Service'!L23</f>
        <v>-22.925153216515294</v>
      </c>
      <c r="J302" s="29">
        <f>'[2]Dist-Service'!M23</f>
        <v>-3087.6298786550824</v>
      </c>
      <c r="K302" s="29">
        <f>'[2]Dist-Service'!N23</f>
        <v>-180.64243004230525</v>
      </c>
      <c r="L302" s="29">
        <f>'[2]Dist-Service'!O23</f>
        <v>-5.1403862630685344</v>
      </c>
      <c r="M302" s="29">
        <f>'[2]Dist-Service'!P23</f>
        <v>-5.5033222760989586</v>
      </c>
      <c r="N302" s="29">
        <f>'[2]Dist-Service'!Q23</f>
        <v>-1155.1066151764048</v>
      </c>
      <c r="O302" s="29">
        <f>'[2]Dist-Service'!R23</f>
        <v>-430.68810774422764</v>
      </c>
      <c r="P302" s="29">
        <f>'[2]Dist-Service'!S23</f>
        <v>-325.37993948355637</v>
      </c>
      <c r="Q302" s="39">
        <f t="shared" si="68"/>
        <v>0</v>
      </c>
    </row>
    <row r="303" spans="1:17">
      <c r="A303" s="41">
        <f>ROW()</f>
        <v>303</v>
      </c>
      <c r="B303" s="29"/>
      <c r="D303" s="27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</row>
    <row r="304" spans="1:17">
      <c r="A304" s="41">
        <f>ROW()</f>
        <v>304</v>
      </c>
      <c r="B304" s="29"/>
      <c r="C304" s="29" t="s">
        <v>29</v>
      </c>
      <c r="D304" s="27"/>
      <c r="E304" s="55">
        <f t="shared" ref="E304:P304" si="69">SUM(E294:E302)</f>
        <v>10897780.694062427</v>
      </c>
      <c r="F304" s="55">
        <f t="shared" si="69"/>
        <v>8579015.6422438435</v>
      </c>
      <c r="G304" s="55">
        <f t="shared" si="69"/>
        <v>674112.25121888181</v>
      </c>
      <c r="H304" s="55">
        <f t="shared" si="69"/>
        <v>49926.749238518474</v>
      </c>
      <c r="I304" s="55">
        <f t="shared" si="69"/>
        <v>67075.399166473799</v>
      </c>
      <c r="J304" s="55">
        <f t="shared" si="69"/>
        <v>56359.993319822788</v>
      </c>
      <c r="K304" s="55">
        <f t="shared" si="69"/>
        <v>215.13952379408261</v>
      </c>
      <c r="L304" s="55">
        <f t="shared" si="69"/>
        <v>36395.12824686223</v>
      </c>
      <c r="M304" s="55">
        <f t="shared" si="69"/>
        <v>14416.562694701173</v>
      </c>
      <c r="N304" s="55">
        <f t="shared" si="69"/>
        <v>1406201.0655534905</v>
      </c>
      <c r="O304" s="55">
        <f t="shared" si="69"/>
        <v>7729.2451077285023</v>
      </c>
      <c r="P304" s="55">
        <f t="shared" si="69"/>
        <v>6333.5177483124535</v>
      </c>
      <c r="Q304" s="39">
        <f>ROUND(SUM(F304:P304)-E304,0)</f>
        <v>0</v>
      </c>
    </row>
    <row r="305" spans="1:17">
      <c r="A305" s="41">
        <f>ROW()</f>
        <v>305</v>
      </c>
      <c r="B305" s="29"/>
      <c r="C305" s="29"/>
      <c r="D305" s="27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</row>
    <row r="306" spans="1:17">
      <c r="A306" s="41">
        <f>ROW()</f>
        <v>306</v>
      </c>
      <c r="B306" s="29"/>
      <c r="C306" s="29"/>
      <c r="D306" s="27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</row>
    <row r="307" spans="1:17">
      <c r="A307" s="41">
        <f>ROW()</f>
        <v>307</v>
      </c>
      <c r="B307" s="29"/>
      <c r="C307" s="29" t="s">
        <v>31</v>
      </c>
      <c r="D307" s="27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</row>
    <row r="308" spans="1:17">
      <c r="A308" s="41">
        <f>ROW()</f>
        <v>308</v>
      </c>
      <c r="B308" s="29"/>
      <c r="C308" s="29" t="s">
        <v>32</v>
      </c>
      <c r="D308" s="27"/>
      <c r="E308" s="49">
        <f t="shared" ref="E308:E318" si="70">SUM(F308:P308)</f>
        <v>340142173.59134501</v>
      </c>
      <c r="F308" s="29">
        <f>'[2]Dist-Service'!I31</f>
        <v>269381904.95143586</v>
      </c>
      <c r="G308" s="29">
        <f>'[2]Dist-Service'!J31</f>
        <v>27597712.426193543</v>
      </c>
      <c r="H308" s="29">
        <f>'[2]Dist-Service'!K31</f>
        <v>3181028.3635076438</v>
      </c>
      <c r="I308" s="29">
        <f>'[2]Dist-Service'!L31</f>
        <v>303945.37119960424</v>
      </c>
      <c r="J308" s="29">
        <f>'[2]Dist-Service'!M31</f>
        <v>23176.58810159942</v>
      </c>
      <c r="K308" s="29">
        <f>'[2]Dist-Service'!N31</f>
        <v>433773.50578799919</v>
      </c>
      <c r="L308" s="29">
        <f>'[2]Dist-Service'!O31</f>
        <v>923639.89307171688</v>
      </c>
      <c r="M308" s="29">
        <f>'[2]Dist-Service'!P31</f>
        <v>217987.4617548892</v>
      </c>
      <c r="N308" s="29">
        <f>'[2]Dist-Service'!Q31</f>
        <v>38074833.749264516</v>
      </c>
      <c r="O308" s="29">
        <f>'[2]Dist-Service'!R31</f>
        <v>2085.6405137569727</v>
      </c>
      <c r="P308" s="29">
        <f>'[2]Dist-Service'!S31</f>
        <v>2085.6405137569727</v>
      </c>
      <c r="Q308" s="39">
        <f t="shared" ref="Q308:Q318" si="71">ROUND(SUM(F308:P308)-E308,0)</f>
        <v>0</v>
      </c>
    </row>
    <row r="309" spans="1:17">
      <c r="A309" s="41">
        <f>ROW()</f>
        <v>309</v>
      </c>
      <c r="B309" s="29"/>
      <c r="C309" s="29" t="s">
        <v>33</v>
      </c>
      <c r="D309" s="27"/>
      <c r="E309" s="49">
        <f t="shared" si="70"/>
        <v>637939.55298532976</v>
      </c>
      <c r="F309" s="29">
        <f>'[2]Dist-Service'!I32</f>
        <v>322203.86870467628</v>
      </c>
      <c r="G309" s="29">
        <f>'[2]Dist-Service'!J32</f>
        <v>204361.70995600632</v>
      </c>
      <c r="H309" s="29">
        <f>'[2]Dist-Service'!K32</f>
        <v>50175.714286939583</v>
      </c>
      <c r="I309" s="29">
        <f>'[2]Dist-Service'!L32</f>
        <v>152.09079033710321</v>
      </c>
      <c r="J309" s="29">
        <f>'[2]Dist-Service'!M32</f>
        <v>0</v>
      </c>
      <c r="K309" s="29">
        <f>'[2]Dist-Service'!N32</f>
        <v>10815.944126430333</v>
      </c>
      <c r="L309" s="29">
        <f>'[2]Dist-Service'!O32</f>
        <v>162.56710909017261</v>
      </c>
      <c r="M309" s="29">
        <f>'[2]Dist-Service'!P32</f>
        <v>50.473511386912122</v>
      </c>
      <c r="N309" s="29">
        <f>'[2]Dist-Service'!Q32</f>
        <v>50017.184500463176</v>
      </c>
      <c r="O309" s="29">
        <f>'[2]Dist-Service'!R32</f>
        <v>0</v>
      </c>
      <c r="P309" s="29">
        <f>'[2]Dist-Service'!S32</f>
        <v>0</v>
      </c>
      <c r="Q309" s="39">
        <f t="shared" si="71"/>
        <v>0</v>
      </c>
    </row>
    <row r="310" spans="1:17">
      <c r="A310" s="41">
        <f>ROW()</f>
        <v>310</v>
      </c>
      <c r="B310" s="29"/>
      <c r="C310" s="29" t="s">
        <v>34</v>
      </c>
      <c r="D310" s="27"/>
      <c r="E310" s="49">
        <f t="shared" si="70"/>
        <v>0</v>
      </c>
      <c r="F310" s="29">
        <f>'[2]Dist-Service'!I33</f>
        <v>0</v>
      </c>
      <c r="G310" s="29">
        <f>'[2]Dist-Service'!J33</f>
        <v>0</v>
      </c>
      <c r="H310" s="29">
        <f>'[2]Dist-Service'!K33</f>
        <v>0</v>
      </c>
      <c r="I310" s="29">
        <f>'[2]Dist-Service'!L33</f>
        <v>0</v>
      </c>
      <c r="J310" s="29">
        <f>'[2]Dist-Service'!M33</f>
        <v>0</v>
      </c>
      <c r="K310" s="29">
        <f>'[2]Dist-Service'!N33</f>
        <v>0</v>
      </c>
      <c r="L310" s="29">
        <f>'[2]Dist-Service'!O33</f>
        <v>0</v>
      </c>
      <c r="M310" s="29">
        <f>'[2]Dist-Service'!P33</f>
        <v>0</v>
      </c>
      <c r="N310" s="29">
        <f>'[2]Dist-Service'!Q33</f>
        <v>0</v>
      </c>
      <c r="O310" s="29">
        <f>'[2]Dist-Service'!R33</f>
        <v>0</v>
      </c>
      <c r="P310" s="29">
        <f>'[2]Dist-Service'!S33</f>
        <v>0</v>
      </c>
      <c r="Q310" s="39">
        <f t="shared" si="71"/>
        <v>0</v>
      </c>
    </row>
    <row r="311" spans="1:17">
      <c r="A311" s="41">
        <f>ROW()</f>
        <v>311</v>
      </c>
      <c r="B311" s="29"/>
      <c r="C311" s="2" t="s">
        <v>35</v>
      </c>
      <c r="D311" s="27"/>
      <c r="E311" s="49">
        <f t="shared" si="70"/>
        <v>60661.504191014319</v>
      </c>
      <c r="F311" s="29">
        <f>'[2]Dist-Service'!I34</f>
        <v>34506.483992835136</v>
      </c>
      <c r="G311" s="29">
        <f>'[2]Dist-Service'!J34</f>
        <v>15779.013015058599</v>
      </c>
      <c r="H311" s="29">
        <f>'[2]Dist-Service'!K34</f>
        <v>3575.0719586723112</v>
      </c>
      <c r="I311" s="29">
        <f>'[2]Dist-Service'!L34</f>
        <v>719.9724910418139</v>
      </c>
      <c r="J311" s="29">
        <f>'[2]Dist-Service'!M34</f>
        <v>54.899687412579105</v>
      </c>
      <c r="K311" s="29">
        <f>'[2]Dist-Service'!N34</f>
        <v>1027.5036934352008</v>
      </c>
      <c r="L311" s="29">
        <f>'[2]Dist-Service'!O34</f>
        <v>33.166999045288307</v>
      </c>
      <c r="M311" s="29">
        <f>'[2]Dist-Service'!P34</f>
        <v>15.223189579159374</v>
      </c>
      <c r="N311" s="29">
        <f>'[2]Dist-Service'!Q34</f>
        <v>4940.2884160210015</v>
      </c>
      <c r="O311" s="29">
        <f>'[2]Dist-Service'!R34</f>
        <v>4.9403739566121461</v>
      </c>
      <c r="P311" s="29">
        <f>'[2]Dist-Service'!S34</f>
        <v>4.9403739566121461</v>
      </c>
      <c r="Q311" s="39">
        <f t="shared" si="71"/>
        <v>0</v>
      </c>
    </row>
    <row r="312" spans="1:17">
      <c r="A312" s="41">
        <f>ROW()</f>
        <v>312</v>
      </c>
      <c r="B312" s="29"/>
      <c r="C312" s="29" t="s">
        <v>36</v>
      </c>
      <c r="D312" s="27"/>
      <c r="E312" s="49">
        <f t="shared" si="70"/>
        <v>353620.64084467146</v>
      </c>
      <c r="F312" s="29">
        <f>'[2]Dist-Service'!I35</f>
        <v>201152.36418173509</v>
      </c>
      <c r="G312" s="29">
        <f>'[2]Dist-Service'!J35</f>
        <v>91982.300285721518</v>
      </c>
      <c r="H312" s="29">
        <f>'[2]Dist-Service'!K35</f>
        <v>20840.55207583831</v>
      </c>
      <c r="I312" s="29">
        <f>'[2]Dist-Service'!L35</f>
        <v>4197.0131975470167</v>
      </c>
      <c r="J312" s="29">
        <f>'[2]Dist-Service'!M35</f>
        <v>320.03266163459364</v>
      </c>
      <c r="K312" s="29">
        <f>'[2]Dist-Service'!N35</f>
        <v>5989.7379629541811</v>
      </c>
      <c r="L312" s="29">
        <f>'[2]Dist-Service'!O35</f>
        <v>193.3439602875325</v>
      </c>
      <c r="M312" s="29">
        <f>'[2]Dist-Service'!P35</f>
        <v>88.742178857471714</v>
      </c>
      <c r="N312" s="29">
        <f>'[2]Dist-Service'!Q35</f>
        <v>28798.955431929957</v>
      </c>
      <c r="O312" s="29">
        <f>'[2]Dist-Service'!R35</f>
        <v>28.799454082912359</v>
      </c>
      <c r="P312" s="29">
        <f>'[2]Dist-Service'!S35</f>
        <v>28.799454082912359</v>
      </c>
      <c r="Q312" s="39">
        <f t="shared" si="71"/>
        <v>0</v>
      </c>
    </row>
    <row r="313" spans="1:17">
      <c r="A313" s="41">
        <f>ROW()</f>
        <v>313</v>
      </c>
      <c r="B313" s="29"/>
      <c r="C313" s="29" t="s">
        <v>37</v>
      </c>
      <c r="D313" s="27"/>
      <c r="E313" s="49">
        <f t="shared" si="70"/>
        <v>0</v>
      </c>
      <c r="F313" s="29">
        <f>'[2]Dist-Service'!I36</f>
        <v>0</v>
      </c>
      <c r="G313" s="29">
        <f>'[2]Dist-Service'!J36</f>
        <v>0</v>
      </c>
      <c r="H313" s="29">
        <f>'[2]Dist-Service'!K36</f>
        <v>0</v>
      </c>
      <c r="I313" s="29">
        <f>'[2]Dist-Service'!L36</f>
        <v>0</v>
      </c>
      <c r="J313" s="29">
        <f>'[2]Dist-Service'!M36</f>
        <v>0</v>
      </c>
      <c r="K313" s="29">
        <f>'[2]Dist-Service'!N36</f>
        <v>0</v>
      </c>
      <c r="L313" s="29">
        <f>'[2]Dist-Service'!O36</f>
        <v>0</v>
      </c>
      <c r="M313" s="29">
        <f>'[2]Dist-Service'!P36</f>
        <v>0</v>
      </c>
      <c r="N313" s="29">
        <f>'[2]Dist-Service'!Q36</f>
        <v>0</v>
      </c>
      <c r="O313" s="29">
        <f>'[2]Dist-Service'!R36</f>
        <v>0</v>
      </c>
      <c r="P313" s="29">
        <f>'[2]Dist-Service'!S36</f>
        <v>0</v>
      </c>
      <c r="Q313" s="39">
        <f t="shared" si="71"/>
        <v>0</v>
      </c>
    </row>
    <row r="314" spans="1:17">
      <c r="A314" s="41">
        <f>ROW()</f>
        <v>314</v>
      </c>
      <c r="B314" s="29"/>
      <c r="C314" s="29" t="s">
        <v>38</v>
      </c>
      <c r="D314" s="27"/>
      <c r="E314" s="49">
        <f t="shared" si="70"/>
        <v>1471258.2904817436</v>
      </c>
      <c r="F314" s="29">
        <f>'[2]Dist-Service'!I37</f>
        <v>836905.56848002539</v>
      </c>
      <c r="G314" s="29">
        <f>'[2]Dist-Service'!J37</f>
        <v>382697.46231355565</v>
      </c>
      <c r="H314" s="29">
        <f>'[2]Dist-Service'!K37</f>
        <v>86708.272872741873</v>
      </c>
      <c r="I314" s="29">
        <f>'[2]Dist-Service'!L37</f>
        <v>17461.906203785973</v>
      </c>
      <c r="J314" s="29">
        <f>'[2]Dist-Service'!M37</f>
        <v>1331.5136399564883</v>
      </c>
      <c r="K314" s="29">
        <f>'[2]Dist-Service'!N37</f>
        <v>24920.637027182063</v>
      </c>
      <c r="L314" s="29">
        <f>'[2]Dist-Service'!O37</f>
        <v>804.41827097008832</v>
      </c>
      <c r="M314" s="29">
        <f>'[2]Dist-Service'!P37</f>
        <v>369.21675739176908</v>
      </c>
      <c r="N314" s="29">
        <f>'[2]Dist-Service'!Q37</f>
        <v>119819.65146387651</v>
      </c>
      <c r="O314" s="29">
        <f>'[2]Dist-Service'!R37</f>
        <v>119.82172612894743</v>
      </c>
      <c r="P314" s="29">
        <f>'[2]Dist-Service'!S37</f>
        <v>119.82172612894743</v>
      </c>
      <c r="Q314" s="39">
        <f t="shared" si="71"/>
        <v>0</v>
      </c>
    </row>
    <row r="315" spans="1:17">
      <c r="A315" s="41">
        <f>ROW()</f>
        <v>315</v>
      </c>
      <c r="B315" s="29"/>
      <c r="C315" s="29" t="s">
        <v>39</v>
      </c>
      <c r="D315" s="27"/>
      <c r="E315" s="49">
        <f t="shared" si="70"/>
        <v>6471329.9809847353</v>
      </c>
      <c r="F315" s="29">
        <f>'[2]Dist-Service'!I38</f>
        <v>3681129.3649767642</v>
      </c>
      <c r="G315" s="29">
        <f>'[2]Dist-Service'!J38</f>
        <v>1683294.889509558</v>
      </c>
      <c r="H315" s="29">
        <f>'[2]Dist-Service'!K38</f>
        <v>381386.36123304314</v>
      </c>
      <c r="I315" s="29">
        <f>'[2]Dist-Service'!L38</f>
        <v>76806.199069711001</v>
      </c>
      <c r="J315" s="29">
        <f>'[2]Dist-Service'!M38</f>
        <v>5856.6630985774264</v>
      </c>
      <c r="K315" s="29">
        <f>'[2]Dist-Service'!N38</f>
        <v>109613.42857509812</v>
      </c>
      <c r="L315" s="29">
        <f>'[2]Dist-Service'!O38</f>
        <v>3538.233978260957</v>
      </c>
      <c r="M315" s="29">
        <f>'[2]Dist-Service'!P38</f>
        <v>1624.0000053348692</v>
      </c>
      <c r="N315" s="29">
        <f>'[2]Dist-Service'!Q38</f>
        <v>527026.76875005662</v>
      </c>
      <c r="O315" s="29">
        <f>'[2]Dist-Service'!R38</f>
        <v>527.03589416492139</v>
      </c>
      <c r="P315" s="29">
        <f>'[2]Dist-Service'!S38</f>
        <v>527.03589416492139</v>
      </c>
      <c r="Q315" s="39">
        <f t="shared" si="71"/>
        <v>0</v>
      </c>
    </row>
    <row r="316" spans="1:17">
      <c r="A316" s="41">
        <f>ROW()</f>
        <v>316</v>
      </c>
      <c r="B316" s="29"/>
      <c r="C316" s="29" t="s">
        <v>40</v>
      </c>
      <c r="E316" s="49">
        <f t="shared" si="70"/>
        <v>525596.15436838695</v>
      </c>
      <c r="F316" s="29">
        <f>'[2]Dist-Service'!I39</f>
        <v>291905.61425793561</v>
      </c>
      <c r="G316" s="29">
        <f>'[2]Dist-Service'!J39</f>
        <v>134385.58302224567</v>
      </c>
      <c r="H316" s="29">
        <f>'[2]Dist-Service'!K39</f>
        <v>31354.756433069255</v>
      </c>
      <c r="I316" s="29">
        <f>'[2]Dist-Service'!L39</f>
        <v>11263.384105762056</v>
      </c>
      <c r="J316" s="29">
        <f>'[2]Dist-Service'!M39</f>
        <v>2770.6465110144522</v>
      </c>
      <c r="K316" s="29">
        <f>'[2]Dist-Service'!N39</f>
        <v>7563.1895230292121</v>
      </c>
      <c r="L316" s="29">
        <f>'[2]Dist-Service'!O39</f>
        <v>424.65561514740853</v>
      </c>
      <c r="M316" s="29">
        <f>'[2]Dist-Service'!P39</f>
        <v>181.62175910276343</v>
      </c>
      <c r="N316" s="29">
        <f>'[2]Dist-Service'!Q39</f>
        <v>45064.651859381716</v>
      </c>
      <c r="O316" s="29">
        <f>'[2]Dist-Service'!R39</f>
        <v>370.43972249282848</v>
      </c>
      <c r="P316" s="29">
        <f>'[2]Dist-Service'!S39</f>
        <v>311.61155920608348</v>
      </c>
      <c r="Q316" s="39">
        <f t="shared" si="71"/>
        <v>0</v>
      </c>
    </row>
    <row r="317" spans="1:17">
      <c r="A317" s="41">
        <f>ROW()</f>
        <v>317</v>
      </c>
      <c r="B317" s="29"/>
      <c r="C317" s="29" t="s">
        <v>41</v>
      </c>
      <c r="D317" s="27"/>
      <c r="E317" s="49">
        <f t="shared" si="70"/>
        <v>0</v>
      </c>
      <c r="F317" s="29">
        <f>'[2]Dist-Service'!I40</f>
        <v>0</v>
      </c>
      <c r="G317" s="29">
        <f>'[2]Dist-Service'!J40</f>
        <v>0</v>
      </c>
      <c r="H317" s="29">
        <f>'[2]Dist-Service'!K40</f>
        <v>0</v>
      </c>
      <c r="I317" s="29">
        <f>'[2]Dist-Service'!L40</f>
        <v>0</v>
      </c>
      <c r="J317" s="29">
        <f>'[2]Dist-Service'!M40</f>
        <v>0</v>
      </c>
      <c r="K317" s="29">
        <f>'[2]Dist-Service'!N40</f>
        <v>0</v>
      </c>
      <c r="L317" s="29">
        <f>'[2]Dist-Service'!O40</f>
        <v>0</v>
      </c>
      <c r="M317" s="29">
        <f>'[2]Dist-Service'!P40</f>
        <v>0</v>
      </c>
      <c r="N317" s="29">
        <f>'[2]Dist-Service'!Q40</f>
        <v>0</v>
      </c>
      <c r="O317" s="29">
        <f>'[2]Dist-Service'!R40</f>
        <v>0</v>
      </c>
      <c r="P317" s="29">
        <f>'[2]Dist-Service'!S40</f>
        <v>0</v>
      </c>
      <c r="Q317" s="39">
        <f t="shared" si="71"/>
        <v>0</v>
      </c>
    </row>
    <row r="318" spans="1:17">
      <c r="A318" s="41">
        <f>ROW()</f>
        <v>318</v>
      </c>
      <c r="B318" s="29"/>
      <c r="C318" s="29" t="s">
        <v>42</v>
      </c>
      <c r="D318" s="27"/>
      <c r="E318" s="49">
        <f t="shared" si="70"/>
        <v>0</v>
      </c>
      <c r="F318" s="29">
        <f>'[2]Dist-Service'!I41</f>
        <v>0</v>
      </c>
      <c r="G318" s="29">
        <f>'[2]Dist-Service'!J41</f>
        <v>0</v>
      </c>
      <c r="H318" s="29">
        <f>'[2]Dist-Service'!K41</f>
        <v>0</v>
      </c>
      <c r="I318" s="29">
        <f>'[2]Dist-Service'!L41</f>
        <v>0</v>
      </c>
      <c r="J318" s="29">
        <f>'[2]Dist-Service'!M41</f>
        <v>0</v>
      </c>
      <c r="K318" s="29">
        <f>'[2]Dist-Service'!N41</f>
        <v>0</v>
      </c>
      <c r="L318" s="29">
        <f>'[2]Dist-Service'!O41</f>
        <v>0</v>
      </c>
      <c r="M318" s="29">
        <f>'[2]Dist-Service'!P41</f>
        <v>0</v>
      </c>
      <c r="N318" s="29">
        <f>'[2]Dist-Service'!Q41</f>
        <v>0</v>
      </c>
      <c r="O318" s="29">
        <f>'[2]Dist-Service'!R41</f>
        <v>0</v>
      </c>
      <c r="P318" s="29">
        <f>'[2]Dist-Service'!S41</f>
        <v>0</v>
      </c>
      <c r="Q318" s="39">
        <f t="shared" si="71"/>
        <v>0</v>
      </c>
    </row>
    <row r="319" spans="1:17">
      <c r="A319" s="41">
        <f>ROW()</f>
        <v>319</v>
      </c>
      <c r="B319" s="29"/>
      <c r="C319" s="29"/>
      <c r="D319" s="27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</row>
    <row r="320" spans="1:17">
      <c r="A320" s="41">
        <f>ROW()</f>
        <v>320</v>
      </c>
      <c r="B320" s="29"/>
      <c r="C320" s="29" t="s">
        <v>43</v>
      </c>
      <c r="D320" s="27"/>
      <c r="E320" s="55">
        <f t="shared" ref="E320:P320" si="72">SUM(E308:E318)</f>
        <v>349662579.7152009</v>
      </c>
      <c r="F320" s="55">
        <f t="shared" si="72"/>
        <v>274749708.21602982</v>
      </c>
      <c r="G320" s="55">
        <f t="shared" si="72"/>
        <v>30110213.384295687</v>
      </c>
      <c r="H320" s="55">
        <f t="shared" si="72"/>
        <v>3755069.092367948</v>
      </c>
      <c r="I320" s="55">
        <f t="shared" si="72"/>
        <v>414545.93705778924</v>
      </c>
      <c r="J320" s="55">
        <f t="shared" si="72"/>
        <v>33510.343700194957</v>
      </c>
      <c r="K320" s="55">
        <f t="shared" si="72"/>
        <v>593703.94669612835</v>
      </c>
      <c r="L320" s="55">
        <f t="shared" si="72"/>
        <v>928796.27900451841</v>
      </c>
      <c r="M320" s="55">
        <f t="shared" si="72"/>
        <v>220316.73915654217</v>
      </c>
      <c r="N320" s="55">
        <f t="shared" si="72"/>
        <v>38850501.249686241</v>
      </c>
      <c r="O320" s="55">
        <f t="shared" si="72"/>
        <v>3136.6776845831946</v>
      </c>
      <c r="P320" s="55">
        <f t="shared" si="72"/>
        <v>3077.8495212964499</v>
      </c>
      <c r="Q320" s="39">
        <f>ROUND(SUM(F320:P320)-E320,0)</f>
        <v>0</v>
      </c>
    </row>
    <row r="321" spans="1:17">
      <c r="A321" s="41">
        <f>ROW()</f>
        <v>321</v>
      </c>
      <c r="B321" s="29"/>
      <c r="C321" s="29"/>
      <c r="D321" s="27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</row>
    <row r="322" spans="1:17">
      <c r="A322" s="41">
        <f>ROW()</f>
        <v>322</v>
      </c>
      <c r="B322" s="29"/>
      <c r="C322" s="29" t="s">
        <v>44</v>
      </c>
      <c r="D322" s="27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</row>
    <row r="323" spans="1:17">
      <c r="A323" s="41">
        <f>ROW()</f>
        <v>323</v>
      </c>
      <c r="B323" s="29"/>
      <c r="C323" s="29" t="s">
        <v>45</v>
      </c>
      <c r="D323" s="27"/>
      <c r="E323" s="49">
        <f t="shared" ref="E323:E329" si="73">SUM(F323:P323)</f>
        <v>-113029030.48730367</v>
      </c>
      <c r="F323" s="29">
        <f>'[2]Dist-Service'!I46</f>
        <v>-89768598.007805586</v>
      </c>
      <c r="G323" s="29">
        <f>'[2]Dist-Service'!J46</f>
        <v>-8967636.0201089252</v>
      </c>
      <c r="H323" s="29">
        <f>'[2]Dist-Service'!K46</f>
        <v>-1000798.3292667426</v>
      </c>
      <c r="I323" s="29">
        <f>'[2]Dist-Service'!L46</f>
        <v>-88548.757193274854</v>
      </c>
      <c r="J323" s="29">
        <f>'[2]Dist-Service'!M46</f>
        <v>-6752.0622678913214</v>
      </c>
      <c r="K323" s="29">
        <f>'[2]Dist-Service'!N46</f>
        <v>-126371.7380833966</v>
      </c>
      <c r="L323" s="29">
        <f>'[2]Dist-Service'!O46</f>
        <v>-309385.50916720083</v>
      </c>
      <c r="M323" s="29">
        <f>'[2]Dist-Service'!P46</f>
        <v>-72879.48903760103</v>
      </c>
      <c r="N323" s="29">
        <f>'[2]Dist-Service'!Q46</f>
        <v>-12686845.350237785</v>
      </c>
      <c r="O323" s="29">
        <f>'[2]Dist-Service'!R46</f>
        <v>-607.61206764304109</v>
      </c>
      <c r="P323" s="29">
        <f>'[2]Dist-Service'!S46</f>
        <v>-607.61206764304109</v>
      </c>
      <c r="Q323" s="39">
        <f t="shared" ref="Q323:Q329" si="74">ROUND(SUM(F323:P323)-E323,0)</f>
        <v>0</v>
      </c>
    </row>
    <row r="324" spans="1:17">
      <c r="A324" s="41">
        <f>ROW()</f>
        <v>324</v>
      </c>
      <c r="B324" s="29"/>
      <c r="C324" s="29" t="s">
        <v>46</v>
      </c>
      <c r="D324" s="27"/>
      <c r="E324" s="49">
        <f t="shared" si="73"/>
        <v>-3659247.9252353739</v>
      </c>
      <c r="F324" s="29">
        <f>'[2]Dist-Service'!I47</f>
        <v>-2081514.1602877281</v>
      </c>
      <c r="G324" s="29">
        <f>'[2]Dist-Service'!J47</f>
        <v>-951828.04000049806</v>
      </c>
      <c r="H324" s="29">
        <f>'[2]Dist-Service'!K47</f>
        <v>-215656.94457798573</v>
      </c>
      <c r="I324" s="29">
        <f>'[2]Dist-Service'!L47</f>
        <v>-43430.473398342714</v>
      </c>
      <c r="J324" s="29">
        <f>'[2]Dist-Service'!M47</f>
        <v>-3311.6812703485261</v>
      </c>
      <c r="K324" s="29">
        <f>'[2]Dist-Service'!N47</f>
        <v>-61981.495653900878</v>
      </c>
      <c r="L324" s="29">
        <f>'[2]Dist-Service'!O47</f>
        <v>-2000.7132045488029</v>
      </c>
      <c r="M324" s="29">
        <f>'[2]Dist-Service'!P47</f>
        <v>-918.29943266153418</v>
      </c>
      <c r="N324" s="29">
        <f>'[2]Dist-Service'!Q47</f>
        <v>-298010.08691550104</v>
      </c>
      <c r="O324" s="29">
        <f>'[2]Dist-Service'!R47</f>
        <v>-298.01524692982719</v>
      </c>
      <c r="P324" s="29">
        <f>'[2]Dist-Service'!S47</f>
        <v>-298.01524692982719</v>
      </c>
      <c r="Q324" s="39">
        <f t="shared" si="74"/>
        <v>0</v>
      </c>
    </row>
    <row r="325" spans="1:17">
      <c r="A325" s="41">
        <f>ROW()</f>
        <v>325</v>
      </c>
      <c r="B325" s="29"/>
      <c r="C325" s="29" t="s">
        <v>47</v>
      </c>
      <c r="D325" s="27"/>
      <c r="E325" s="49">
        <f t="shared" si="73"/>
        <v>-59902777.35909234</v>
      </c>
      <c r="F325" s="29">
        <f>'[2]Dist-Service'!I48</f>
        <v>-34188094.327952735</v>
      </c>
      <c r="G325" s="29">
        <f>'[2]Dist-Service'!J48</f>
        <v>-15675114.014737315</v>
      </c>
      <c r="H325" s="29">
        <f>'[2]Dist-Service'!K48</f>
        <v>-3547678.8225849685</v>
      </c>
      <c r="I325" s="29">
        <f>'[2]Dist-Service'!L48</f>
        <v>-491850.47618466162</v>
      </c>
      <c r="J325" s="29">
        <f>'[2]Dist-Service'!M48</f>
        <v>-42706.232942147995</v>
      </c>
      <c r="K325" s="29">
        <f>'[2]Dist-Service'!N48</f>
        <v>-1028318.1134449567</v>
      </c>
      <c r="L325" s="29">
        <f>'[2]Dist-Service'!O48</f>
        <v>-31843.867896423511</v>
      </c>
      <c r="M325" s="29">
        <f>'[2]Dist-Service'!P48</f>
        <v>-15646.073391741837</v>
      </c>
      <c r="N325" s="29">
        <f>'[2]Dist-Service'!Q48</f>
        <v>-4873839.2382518938</v>
      </c>
      <c r="O325" s="29">
        <f>'[2]Dist-Service'!R48</f>
        <v>-3843.0958527471862</v>
      </c>
      <c r="P325" s="29">
        <f>'[2]Dist-Service'!S48</f>
        <v>-3843.0958527471862</v>
      </c>
      <c r="Q325" s="39">
        <f t="shared" si="74"/>
        <v>0</v>
      </c>
    </row>
    <row r="326" spans="1:17">
      <c r="A326" s="41">
        <f>ROW()</f>
        <v>326</v>
      </c>
      <c r="B326" s="29"/>
      <c r="C326" s="29" t="s">
        <v>48</v>
      </c>
      <c r="D326" s="27"/>
      <c r="E326" s="49">
        <f t="shared" si="73"/>
        <v>-3929.6206191637634</v>
      </c>
      <c r="F326" s="29">
        <f>'[2]Dist-Service'!I49</f>
        <v>-2242.7380886814099</v>
      </c>
      <c r="G326" s="29">
        <f>'[2]Dist-Service'!J49</f>
        <v>-1028.2870670721097</v>
      </c>
      <c r="H326" s="29">
        <f>'[2]Dist-Service'!K49</f>
        <v>-232.72763744875806</v>
      </c>
      <c r="I326" s="29">
        <f>'[2]Dist-Service'!L49</f>
        <v>-32.265378300817531</v>
      </c>
      <c r="J326" s="29">
        <f>'[2]Dist-Service'!M49</f>
        <v>-2.8015277577242932</v>
      </c>
      <c r="K326" s="29">
        <f>'[2]Dist-Service'!N49</f>
        <v>-67.457641194653817</v>
      </c>
      <c r="L326" s="29">
        <f>'[2]Dist-Service'!O49</f>
        <v>-2.0889568964321041</v>
      </c>
      <c r="M326" s="29">
        <f>'[2]Dist-Service'!P49</f>
        <v>-1.0263820029674471</v>
      </c>
      <c r="N326" s="29">
        <f>'[2]Dist-Service'!Q49</f>
        <v>-319.72372583517637</v>
      </c>
      <c r="O326" s="29">
        <f>'[2]Dist-Service'!R49</f>
        <v>-0.25210698685719363</v>
      </c>
      <c r="P326" s="29">
        <f>'[2]Dist-Service'!S49</f>
        <v>-0.25210698685719363</v>
      </c>
      <c r="Q326" s="39">
        <f t="shared" si="74"/>
        <v>0</v>
      </c>
    </row>
    <row r="327" spans="1:17">
      <c r="A327" s="41">
        <f>ROW()</f>
        <v>327</v>
      </c>
      <c r="B327" s="29"/>
      <c r="C327" s="29" t="s">
        <v>49</v>
      </c>
      <c r="D327" s="27"/>
      <c r="E327" s="49">
        <f t="shared" si="73"/>
        <v>-1056724.3853307583</v>
      </c>
      <c r="F327" s="29">
        <f>'[2]Dist-Service'!I50</f>
        <v>-311160.11046092398</v>
      </c>
      <c r="G327" s="29">
        <f>'[2]Dist-Service'!J50</f>
        <v>-48890.569802776321</v>
      </c>
      <c r="H327" s="29">
        <f>'[2]Dist-Service'!K50</f>
        <v>-2296.6414153220994</v>
      </c>
      <c r="I327" s="29">
        <f>'[2]Dist-Service'!L50</f>
        <v>-4582.8335502052805</v>
      </c>
      <c r="J327" s="29">
        <f>'[2]Dist-Service'!M50</f>
        <v>0</v>
      </c>
      <c r="K327" s="29">
        <f>'[2]Dist-Service'!N50</f>
        <v>-2596.4691040620073</v>
      </c>
      <c r="L327" s="29">
        <f>'[2]Dist-Service'!O50</f>
        <v>-3786.1357679032617</v>
      </c>
      <c r="M327" s="29">
        <f>'[2]Dist-Service'!P50</f>
        <v>-5408.7370776585394</v>
      </c>
      <c r="N327" s="29">
        <f>'[2]Dist-Service'!Q50</f>
        <v>-678002.8881519069</v>
      </c>
      <c r="O327" s="29">
        <f>'[2]Dist-Service'!R50</f>
        <v>0</v>
      </c>
      <c r="P327" s="29">
        <f>'[2]Dist-Service'!S50</f>
        <v>0</v>
      </c>
      <c r="Q327" s="39">
        <f t="shared" si="74"/>
        <v>0</v>
      </c>
    </row>
    <row r="328" spans="1:17">
      <c r="A328" s="41">
        <f>ROW()</f>
        <v>328</v>
      </c>
      <c r="B328" s="29"/>
      <c r="C328" s="29" t="s">
        <v>50</v>
      </c>
      <c r="D328" s="27"/>
      <c r="E328" s="49">
        <f t="shared" si="73"/>
        <v>0</v>
      </c>
      <c r="F328" s="29">
        <f>'[2]Dist-Service'!I51</f>
        <v>0</v>
      </c>
      <c r="G328" s="29">
        <f>'[2]Dist-Service'!J51</f>
        <v>0</v>
      </c>
      <c r="H328" s="29">
        <f>'[2]Dist-Service'!K51</f>
        <v>0</v>
      </c>
      <c r="I328" s="29">
        <f>'[2]Dist-Service'!L51</f>
        <v>0</v>
      </c>
      <c r="J328" s="29">
        <f>'[2]Dist-Service'!M51</f>
        <v>0</v>
      </c>
      <c r="K328" s="29">
        <f>'[2]Dist-Service'!N51</f>
        <v>0</v>
      </c>
      <c r="L328" s="29">
        <f>'[2]Dist-Service'!O51</f>
        <v>0</v>
      </c>
      <c r="M328" s="29">
        <f>'[2]Dist-Service'!P51</f>
        <v>0</v>
      </c>
      <c r="N328" s="29">
        <f>'[2]Dist-Service'!Q51</f>
        <v>0</v>
      </c>
      <c r="O328" s="29">
        <f>'[2]Dist-Service'!R51</f>
        <v>0</v>
      </c>
      <c r="P328" s="29">
        <f>'[2]Dist-Service'!S51</f>
        <v>0</v>
      </c>
      <c r="Q328" s="39">
        <f t="shared" si="74"/>
        <v>0</v>
      </c>
    </row>
    <row r="329" spans="1:17">
      <c r="A329" s="41">
        <f>ROW()</f>
        <v>329</v>
      </c>
      <c r="B329" s="29"/>
      <c r="C329" s="29" t="s">
        <v>51</v>
      </c>
      <c r="D329" s="27"/>
      <c r="E329" s="49">
        <f t="shared" si="73"/>
        <v>-2014900.0323426055</v>
      </c>
      <c r="F329" s="29">
        <f>'[2]Dist-Service'!I52</f>
        <v>-944586.33116586111</v>
      </c>
      <c r="G329" s="29">
        <f>'[2]Dist-Service'!J52</f>
        <v>-544569.02525955823</v>
      </c>
      <c r="H329" s="29">
        <f>'[2]Dist-Service'!K52</f>
        <v>-139818.90869780452</v>
      </c>
      <c r="I329" s="29">
        <f>'[2]Dist-Service'!L52</f>
        <v>-14467.015252017534</v>
      </c>
      <c r="J329" s="29">
        <f>'[2]Dist-Service'!M52</f>
        <v>-155946.58537771108</v>
      </c>
      <c r="K329" s="29">
        <f>'[2]Dist-Service'!N52</f>
        <v>-27864.789051911321</v>
      </c>
      <c r="L329" s="29">
        <f>'[2]Dist-Service'!O52</f>
        <v>-864.81261318552276</v>
      </c>
      <c r="M329" s="29">
        <f>'[2]Dist-Service'!P52</f>
        <v>-585.62036341305031</v>
      </c>
      <c r="N329" s="29">
        <f>'[2]Dist-Service'!Q52</f>
        <v>-147192.34521173342</v>
      </c>
      <c r="O329" s="29">
        <f>'[2]Dist-Service'!R52</f>
        <v>-21600.311895570885</v>
      </c>
      <c r="P329" s="29">
        <f>'[2]Dist-Service'!S52</f>
        <v>-17404.287453838526</v>
      </c>
      <c r="Q329" s="39">
        <f t="shared" si="74"/>
        <v>0</v>
      </c>
    </row>
    <row r="330" spans="1:17">
      <c r="A330" s="41">
        <f>ROW()</f>
        <v>330</v>
      </c>
      <c r="B330" s="29"/>
      <c r="C330" s="29"/>
      <c r="D330" s="27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</row>
    <row r="331" spans="1:17">
      <c r="A331" s="41">
        <f>ROW()</f>
        <v>331</v>
      </c>
      <c r="B331" s="29"/>
      <c r="C331" s="29" t="s">
        <v>52</v>
      </c>
      <c r="D331" s="27"/>
      <c r="E331" s="55">
        <f t="shared" ref="E331:P331" si="75">SUM(E323:E329)</f>
        <v>-179666609.80992395</v>
      </c>
      <c r="F331" s="55">
        <f t="shared" si="75"/>
        <v>-127296195.67576151</v>
      </c>
      <c r="G331" s="55">
        <f t="shared" si="75"/>
        <v>-26189065.956976142</v>
      </c>
      <c r="H331" s="55">
        <f t="shared" si="75"/>
        <v>-4906482.3741802713</v>
      </c>
      <c r="I331" s="55">
        <f t="shared" si="75"/>
        <v>-642911.82095680293</v>
      </c>
      <c r="J331" s="55">
        <f t="shared" si="75"/>
        <v>-208719.36338585665</v>
      </c>
      <c r="K331" s="55">
        <f t="shared" si="75"/>
        <v>-1247200.0629794223</v>
      </c>
      <c r="L331" s="55">
        <f t="shared" si="75"/>
        <v>-347883.12760615832</v>
      </c>
      <c r="M331" s="55">
        <f t="shared" si="75"/>
        <v>-95439.24568507896</v>
      </c>
      <c r="N331" s="55">
        <f t="shared" si="75"/>
        <v>-18684209.632494655</v>
      </c>
      <c r="O331" s="55">
        <f t="shared" si="75"/>
        <v>-26349.287169877796</v>
      </c>
      <c r="P331" s="55">
        <f t="shared" si="75"/>
        <v>-22153.262728145437</v>
      </c>
      <c r="Q331" s="39">
        <f>ROUND(SUM(F331:P331)-E331,0)</f>
        <v>0</v>
      </c>
    </row>
    <row r="332" spans="1:17">
      <c r="A332" s="41">
        <f>ROW()</f>
        <v>332</v>
      </c>
      <c r="B332" s="29"/>
      <c r="C332" s="29"/>
      <c r="D332" s="27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</row>
    <row r="333" spans="1:17" ht="13.5" thickBot="1">
      <c r="A333" s="41">
        <f>ROW()</f>
        <v>333</v>
      </c>
      <c r="B333" s="29"/>
      <c r="C333" s="29" t="s">
        <v>53</v>
      </c>
      <c r="D333" s="27"/>
      <c r="E333" s="56">
        <f t="shared" ref="E333:P333" si="76">E320+E331</f>
        <v>169995969.90527695</v>
      </c>
      <c r="F333" s="56">
        <f t="shared" si="76"/>
        <v>147453512.5402683</v>
      </c>
      <c r="G333" s="56">
        <f t="shared" si="76"/>
        <v>3921147.4273195453</v>
      </c>
      <c r="H333" s="56">
        <f t="shared" si="76"/>
        <v>-1151413.2818123233</v>
      </c>
      <c r="I333" s="56">
        <f t="shared" si="76"/>
        <v>-228365.88389901369</v>
      </c>
      <c r="J333" s="56">
        <f t="shared" si="76"/>
        <v>-175209.01968566168</v>
      </c>
      <c r="K333" s="56">
        <f t="shared" si="76"/>
        <v>-653496.11628329393</v>
      </c>
      <c r="L333" s="56">
        <f t="shared" si="76"/>
        <v>580913.15139836003</v>
      </c>
      <c r="M333" s="56">
        <f t="shared" si="76"/>
        <v>124877.49347146321</v>
      </c>
      <c r="N333" s="56">
        <f t="shared" si="76"/>
        <v>20166291.617191587</v>
      </c>
      <c r="O333" s="56">
        <f t="shared" si="76"/>
        <v>-23212.609485294601</v>
      </c>
      <c r="P333" s="56">
        <f t="shared" si="76"/>
        <v>-19075.413206848985</v>
      </c>
      <c r="Q333" s="39">
        <f>ROUND(SUM(F333:P333)-E333,0)</f>
        <v>0</v>
      </c>
    </row>
    <row r="334" spans="1:17" ht="13.5" thickTop="1">
      <c r="A334" s="41">
        <f>ROW()</f>
        <v>334</v>
      </c>
      <c r="B334" s="29"/>
      <c r="C334" s="29"/>
      <c r="D334" s="27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</row>
    <row r="335" spans="1:17">
      <c r="A335" s="41">
        <f>ROW()</f>
        <v>335</v>
      </c>
      <c r="B335" s="29"/>
      <c r="C335" s="2" t="s">
        <v>54</v>
      </c>
      <c r="D335" s="27"/>
      <c r="E335" s="57"/>
      <c r="F335" s="57">
        <f>'Class Summary'!F59</f>
        <v>7.6015798832219761E-2</v>
      </c>
      <c r="G335" s="57">
        <f>'Class Summary'!G59</f>
        <v>8.1357658861471338E-2</v>
      </c>
      <c r="H335" s="57">
        <f>'Class Summary'!H59</f>
        <v>7.5503721093354334E-2</v>
      </c>
      <c r="I335" s="57">
        <f>'Class Summary'!I59</f>
        <v>0.12615675608022511</v>
      </c>
      <c r="J335" s="57">
        <f>'Class Summary'!J59</f>
        <v>5.312851766068221E-2</v>
      </c>
      <c r="K335" s="57">
        <f>'Class Summary'!K59</f>
        <v>5.783165112271052E-2</v>
      </c>
      <c r="L335" s="57">
        <f>'Class Summary'!L59</f>
        <v>0.10413475800232953</v>
      </c>
      <c r="M335" s="57">
        <f>'Class Summary'!M59</f>
        <v>0.25084692860740482</v>
      </c>
      <c r="N335" s="57">
        <f>'Class Summary'!N59</f>
        <v>0.10307275230157699</v>
      </c>
      <c r="O335" s="57">
        <f>'Class Summary'!O59</f>
        <v>3.3969973394874231E-2</v>
      </c>
      <c r="P335" s="57">
        <f>'Class Summary'!P59</f>
        <v>6.6593049961588935E-2</v>
      </c>
    </row>
    <row r="336" spans="1:17">
      <c r="A336" s="41">
        <f>ROW()</f>
        <v>336</v>
      </c>
      <c r="B336" s="29"/>
    </row>
    <row r="337" spans="1:17">
      <c r="A337" s="41">
        <f>ROW()</f>
        <v>337</v>
      </c>
      <c r="B337" s="29"/>
      <c r="C337" s="29" t="s">
        <v>68</v>
      </c>
      <c r="D337" s="27">
        <f>'[2]P+T+D+R+M'!$H$59</f>
        <v>7.5495210698072954E-2</v>
      </c>
      <c r="E337" s="29">
        <f t="shared" ref="E337:P337" si="77">$D$337*E333</f>
        <v>12833881.565822152</v>
      </c>
      <c r="F337" s="29">
        <f t="shared" si="77"/>
        <v>11132033.997398498</v>
      </c>
      <c r="G337" s="29">
        <f t="shared" si="77"/>
        <v>296027.85120369575</v>
      </c>
      <c r="H337" s="29">
        <f t="shared" si="77"/>
        <v>-86926.188310981001</v>
      </c>
      <c r="I337" s="29">
        <f t="shared" si="77"/>
        <v>-17240.530521207704</v>
      </c>
      <c r="J337" s="29">
        <f t="shared" si="77"/>
        <v>-13227.441857371841</v>
      </c>
      <c r="K337" s="29">
        <f t="shared" si="77"/>
        <v>-49335.826989179659</v>
      </c>
      <c r="L337" s="29">
        <f t="shared" si="77"/>
        <v>43856.160762100742</v>
      </c>
      <c r="M337" s="29">
        <f t="shared" si="77"/>
        <v>9427.6526810753439</v>
      </c>
      <c r="N337" s="29">
        <f t="shared" si="77"/>
        <v>1522458.4346386611</v>
      </c>
      <c r="O337" s="29">
        <f t="shared" si="77"/>
        <v>-1752.4408439444026</v>
      </c>
      <c r="P337" s="29">
        <f t="shared" si="77"/>
        <v>-1440.1023392038676</v>
      </c>
      <c r="Q337" s="39">
        <f>ROUND(SUM(F337:P337)-E337,0)</f>
        <v>0</v>
      </c>
    </row>
    <row r="338" spans="1:17">
      <c r="A338" s="41">
        <f>ROW()</f>
        <v>338</v>
      </c>
      <c r="B338" s="29"/>
      <c r="C338" s="29" t="s">
        <v>29</v>
      </c>
      <c r="D338" s="27"/>
      <c r="E338" s="30">
        <f>SUM(F338:P338)</f>
        <v>10665275.996820614</v>
      </c>
      <c r="F338" s="30">
        <f>F304+((F337-(F333*F335))*(1/[2]Inputs!$H$21))-(F337-(F333*F335))</f>
        <v>8553498.5030526798</v>
      </c>
      <c r="G338" s="30">
        <f>G304+((G337-(G333*G335))*(1/[2]Inputs!$H$21))-(G337-(G333*G335))</f>
        <v>666470.81870308681</v>
      </c>
      <c r="H338" s="30">
        <f>H304+((H337-(H333*H335))*(1/[2]Inputs!$H$21))-(H337-(H333*H335))</f>
        <v>49930.006582041919</v>
      </c>
      <c r="I338" s="30">
        <f>I304+((I337-(I333*I335))*(1/[2]Inputs!$H$21))-(I337-(I333*I335))</f>
        <v>70921.248381505051</v>
      </c>
      <c r="J338" s="30">
        <f>J304+((J337-(J333*J335))*(1/[2]Inputs!$H$21))-(J337-(J333*J335))</f>
        <v>55057.304060534538</v>
      </c>
      <c r="K338" s="30">
        <f>K304+((K337-(K333*K335))*(1/[2]Inputs!$H$21))-(K337-(K333*K335))</f>
        <v>-3621.9668015396219</v>
      </c>
      <c r="L338" s="30">
        <f>L304+((L337-(L333*L335))*(1/[2]Inputs!$H$21))-(L337-(L333*L335))</f>
        <v>30864.684836724275</v>
      </c>
      <c r="M338" s="30">
        <f>M304+((M337-(M333*M335))*(1/[2]Inputs!$H$21))-(M337-(M333*M335))</f>
        <v>7137.4776540976673</v>
      </c>
      <c r="N338" s="30">
        <f>N304+((N337-(N333*N335))*(1/[2]Inputs!$H$21))-(N337-(N333*N335))</f>
        <v>1221332.0252520437</v>
      </c>
      <c r="O338" s="30">
        <f>O304+((O337-(O333*O335))*(1/[2]Inputs!$H$21))-(O337-(O333*O335))</f>
        <v>7408.8257959033872</v>
      </c>
      <c r="P338" s="30">
        <f>P304+((P337-(P333*P335))*(1/[2]Inputs!$H$21))-(P337-(P333*P335))</f>
        <v>6277.0693035341847</v>
      </c>
      <c r="Q338" s="39">
        <f>ROUND(SUM(F338:P338)-E338,0)</f>
        <v>0</v>
      </c>
    </row>
    <row r="339" spans="1:17">
      <c r="A339" s="41">
        <f>ROW()</f>
        <v>339</v>
      </c>
      <c r="B339" s="29"/>
      <c r="C339" s="29" t="s">
        <v>56</v>
      </c>
      <c r="D339" s="27"/>
      <c r="E339" s="31">
        <f>'[2]Dist-Service'!H97</f>
        <v>-1851712.6155965996</v>
      </c>
      <c r="F339" s="31">
        <f>'[2]Dist-Service'!I97</f>
        <v>-761507.71094874176</v>
      </c>
      <c r="G339" s="31">
        <f>'[2]Dist-Service'!J97</f>
        <v>-624888.01544698817</v>
      </c>
      <c r="H339" s="31">
        <f>'[2]Dist-Service'!K97</f>
        <v>-144643.57594326843</v>
      </c>
      <c r="I339" s="31">
        <f>'[2]Dist-Service'!L97</f>
        <v>-17982.379852960996</v>
      </c>
      <c r="J339" s="31">
        <f>'[2]Dist-Service'!M97</f>
        <v>-76624.26026095773</v>
      </c>
      <c r="K339" s="31">
        <f>'[2]Dist-Service'!N97</f>
        <v>-47373.094247983638</v>
      </c>
      <c r="L339" s="31">
        <f>'[2]Dist-Service'!O97</f>
        <v>-1143.4192210347298</v>
      </c>
      <c r="M339" s="31">
        <f>'[2]Dist-Service'!P97</f>
        <v>-310.5935819897316</v>
      </c>
      <c r="N339" s="31">
        <f>'[2]Dist-Service'!Q97</f>
        <v>-176774.75794600078</v>
      </c>
      <c r="O339" s="31">
        <f>'[2]Dist-Service'!R97</f>
        <v>-247.01889056875262</v>
      </c>
      <c r="P339" s="31">
        <f>'[2]Dist-Service'!S97</f>
        <v>-217.78925607559131</v>
      </c>
      <c r="Q339" s="39">
        <f>ROUND(SUM(F339:P339)-E339,0)</f>
        <v>0</v>
      </c>
    </row>
    <row r="340" spans="1:17">
      <c r="A340" s="41">
        <f>ROW()</f>
        <v>340</v>
      </c>
    </row>
    <row r="341" spans="1:17">
      <c r="A341" s="41">
        <f>ROW()</f>
        <v>341</v>
      </c>
      <c r="B341" s="29"/>
      <c r="C341" s="29" t="s">
        <v>57</v>
      </c>
      <c r="D341" s="27"/>
      <c r="E341" s="30">
        <f t="shared" ref="E341:P341" si="78">SUM(E337:E339)</f>
        <v>21647444.947046168</v>
      </c>
      <c r="F341" s="30">
        <f t="shared" si="78"/>
        <v>18924024.789502434</v>
      </c>
      <c r="G341" s="30">
        <f t="shared" si="78"/>
        <v>337610.6544597944</v>
      </c>
      <c r="H341" s="30">
        <f t="shared" si="78"/>
        <v>-181639.75767220752</v>
      </c>
      <c r="I341" s="30">
        <f t="shared" si="78"/>
        <v>35698.338007336351</v>
      </c>
      <c r="J341" s="30">
        <f t="shared" si="78"/>
        <v>-34794.398057795035</v>
      </c>
      <c r="K341" s="30">
        <f t="shared" si="78"/>
        <v>-100330.88803870292</v>
      </c>
      <c r="L341" s="30">
        <f t="shared" si="78"/>
        <v>73577.426377790296</v>
      </c>
      <c r="M341" s="30">
        <f t="shared" si="78"/>
        <v>16254.536753183278</v>
      </c>
      <c r="N341" s="30">
        <f t="shared" si="78"/>
        <v>2567015.7019447037</v>
      </c>
      <c r="O341" s="30">
        <f t="shared" si="78"/>
        <v>5409.3660613902321</v>
      </c>
      <c r="P341" s="30">
        <f t="shared" si="78"/>
        <v>4619.1777082547251</v>
      </c>
      <c r="Q341" s="39">
        <f>ROUND(SUM(F341:P341)-E341,0)</f>
        <v>0</v>
      </c>
    </row>
    <row r="342" spans="1:17">
      <c r="A342" s="41">
        <f>ROW()</f>
        <v>342</v>
      </c>
      <c r="Q342" s="39">
        <f>ROUND(SUM(F342:P342)-E342,0)</f>
        <v>0</v>
      </c>
    </row>
    <row r="343" spans="1:17">
      <c r="A343" s="41">
        <f>ROW()</f>
        <v>343</v>
      </c>
    </row>
    <row r="344" spans="1:17">
      <c r="A344" s="41">
        <f>ROW()</f>
        <v>344</v>
      </c>
      <c r="C344" s="29" t="s">
        <v>62</v>
      </c>
      <c r="D344" s="27">
        <f>[2]Inputs!L6</f>
        <v>7.5495210698076215E-2</v>
      </c>
      <c r="E344" s="29">
        <f t="shared" ref="E344:P344" si="79">$D344*E333</f>
        <v>12833881.565822707</v>
      </c>
      <c r="F344" s="29">
        <f t="shared" si="79"/>
        <v>11132033.997398978</v>
      </c>
      <c r="G344" s="29">
        <f t="shared" si="79"/>
        <v>296027.85120370856</v>
      </c>
      <c r="H344" s="29">
        <f t="shared" si="79"/>
        <v>-86926.188310984755</v>
      </c>
      <c r="I344" s="29">
        <f t="shared" si="79"/>
        <v>-17240.530521208449</v>
      </c>
      <c r="J344" s="29">
        <f t="shared" si="79"/>
        <v>-13227.441857372412</v>
      </c>
      <c r="K344" s="29">
        <f t="shared" si="79"/>
        <v>-49335.826989181791</v>
      </c>
      <c r="L344" s="29">
        <f t="shared" si="79"/>
        <v>43856.160762102641</v>
      </c>
      <c r="M344" s="29">
        <f t="shared" si="79"/>
        <v>9427.6526810757514</v>
      </c>
      <c r="N344" s="29">
        <f t="shared" si="79"/>
        <v>1522458.434638727</v>
      </c>
      <c r="O344" s="29">
        <f t="shared" si="79"/>
        <v>-1752.4408439444783</v>
      </c>
      <c r="P344" s="29">
        <f t="shared" si="79"/>
        <v>-1440.1023392039299</v>
      </c>
      <c r="Q344" s="39">
        <f>ROUND(SUM(F344:P344)-E344,0)</f>
        <v>0</v>
      </c>
    </row>
    <row r="345" spans="1:17">
      <c r="A345" s="41">
        <f>ROW()</f>
        <v>345</v>
      </c>
      <c r="C345" s="29" t="s">
        <v>69</v>
      </c>
      <c r="D345" s="27"/>
      <c r="E345" s="30">
        <f>SUM(F345:P345)</f>
        <v>10665275.996820796</v>
      </c>
      <c r="F345" s="30">
        <f>F338+((F344-F337)*(1/[2]Inputs!$H$21))-(F344-F337)</f>
        <v>8553498.50305284</v>
      </c>
      <c r="G345" s="30">
        <f>G338+((G344-G337)*(1/[2]Inputs!$H$21))-(G344-G337)</f>
        <v>666470.81870309112</v>
      </c>
      <c r="H345" s="30">
        <f>H338+((H344-H337)*(1/[2]Inputs!$H$21))-(H344-H337)</f>
        <v>49930.006582040667</v>
      </c>
      <c r="I345" s="30">
        <f>I338+((I344-I337)*(1/[2]Inputs!$H$21))-(I344-I337)</f>
        <v>70921.248381504804</v>
      </c>
      <c r="J345" s="30">
        <f>J338+((J344-J337)*(1/[2]Inputs!$H$21))-(J344-J337)</f>
        <v>55057.304060534341</v>
      </c>
      <c r="K345" s="30">
        <f>K338+((K344-K337)*(1/[2]Inputs!$H$21))-(K344-K337)</f>
        <v>-3621.9668015403304</v>
      </c>
      <c r="L345" s="30">
        <f>L338+((L344-L337)*(1/[2]Inputs!$H$21))-(L344-L337)</f>
        <v>30864.684836724908</v>
      </c>
      <c r="M345" s="30">
        <f>M338+((M344-M337)*(1/[2]Inputs!$H$21))-(M344-M337)</f>
        <v>7137.4776540978028</v>
      </c>
      <c r="N345" s="30">
        <f>N338+((N344-N337)*(1/[2]Inputs!$H$21))-(N344-N337)</f>
        <v>1221332.0252520656</v>
      </c>
      <c r="O345" s="30">
        <f>O338+((O344-O337)*(1/[2]Inputs!$H$21))-(O344-O337)</f>
        <v>7408.8257959033617</v>
      </c>
      <c r="P345" s="30">
        <f>P338+((P344-P337)*(1/[2]Inputs!$H$21))-(P344-P337)</f>
        <v>6277.0693035341646</v>
      </c>
      <c r="Q345" s="39">
        <f>ROUND(SUM(F345:P345)-E345,0)</f>
        <v>0</v>
      </c>
    </row>
    <row r="346" spans="1:17">
      <c r="A346" s="41">
        <f>ROW()</f>
        <v>346</v>
      </c>
      <c r="C346" s="29" t="s">
        <v>56</v>
      </c>
      <c r="D346" s="27"/>
      <c r="E346" s="31">
        <f t="shared" ref="E346:P346" si="80">E339</f>
        <v>-1851712.6155965996</v>
      </c>
      <c r="F346" s="31">
        <f t="shared" si="80"/>
        <v>-761507.71094874176</v>
      </c>
      <c r="G346" s="31">
        <f t="shared" si="80"/>
        <v>-624888.01544698817</v>
      </c>
      <c r="H346" s="31">
        <f t="shared" si="80"/>
        <v>-144643.57594326843</v>
      </c>
      <c r="I346" s="31">
        <f t="shared" si="80"/>
        <v>-17982.379852960996</v>
      </c>
      <c r="J346" s="31">
        <f t="shared" si="80"/>
        <v>-76624.26026095773</v>
      </c>
      <c r="K346" s="31">
        <f t="shared" si="80"/>
        <v>-47373.094247983638</v>
      </c>
      <c r="L346" s="31">
        <f t="shared" si="80"/>
        <v>-1143.4192210347298</v>
      </c>
      <c r="M346" s="31">
        <f t="shared" si="80"/>
        <v>-310.5935819897316</v>
      </c>
      <c r="N346" s="31">
        <f t="shared" si="80"/>
        <v>-176774.75794600078</v>
      </c>
      <c r="O346" s="31">
        <f t="shared" si="80"/>
        <v>-247.01889056875262</v>
      </c>
      <c r="P346" s="31">
        <f t="shared" si="80"/>
        <v>-217.78925607559131</v>
      </c>
      <c r="Q346" s="39">
        <f>ROUND(SUM(F346:P346)-E346,0)</f>
        <v>0</v>
      </c>
    </row>
    <row r="347" spans="1:17">
      <c r="A347" s="41">
        <f>ROW()</f>
        <v>347</v>
      </c>
    </row>
    <row r="348" spans="1:17">
      <c r="A348" s="41">
        <f>ROW()</f>
        <v>348</v>
      </c>
      <c r="C348" s="29" t="s">
        <v>64</v>
      </c>
      <c r="D348" s="27"/>
      <c r="E348" s="30">
        <f t="shared" ref="E348:P348" si="81">SUM(E344:E346)</f>
        <v>21647444.947046906</v>
      </c>
      <c r="F348" s="30">
        <f t="shared" si="81"/>
        <v>18924024.789503075</v>
      </c>
      <c r="G348" s="30">
        <f t="shared" si="81"/>
        <v>337610.65445981151</v>
      </c>
      <c r="H348" s="30">
        <f t="shared" si="81"/>
        <v>-181639.75767221252</v>
      </c>
      <c r="I348" s="30">
        <f t="shared" si="81"/>
        <v>35698.338007335362</v>
      </c>
      <c r="J348" s="30">
        <f t="shared" si="81"/>
        <v>-34794.398057795799</v>
      </c>
      <c r="K348" s="30">
        <f t="shared" si="81"/>
        <v>-100330.88803870576</v>
      </c>
      <c r="L348" s="30">
        <f t="shared" si="81"/>
        <v>73577.426377792828</v>
      </c>
      <c r="M348" s="30">
        <f t="shared" si="81"/>
        <v>16254.536753183824</v>
      </c>
      <c r="N348" s="30">
        <f t="shared" si="81"/>
        <v>2567015.7019447917</v>
      </c>
      <c r="O348" s="30">
        <f t="shared" si="81"/>
        <v>5409.3660613901311</v>
      </c>
      <c r="P348" s="30">
        <f t="shared" si="81"/>
        <v>4619.1777082546432</v>
      </c>
      <c r="Q348" s="39">
        <f>ROUND(SUM(F348:P348)-E348,0)</f>
        <v>0</v>
      </c>
    </row>
    <row r="349" spans="1:17">
      <c r="C349" s="58"/>
    </row>
    <row r="350" spans="1:17">
      <c r="A350" s="41"/>
      <c r="B350" s="42"/>
      <c r="C350" s="42" t="str">
        <f>[2]Inputs!$C$4</f>
        <v>Rocky Mountain Power</v>
      </c>
      <c r="D350" s="43"/>
      <c r="E350" s="44"/>
      <c r="F350" s="42"/>
      <c r="G350" s="44"/>
      <c r="H350" s="44"/>
      <c r="I350" s="44"/>
      <c r="J350" s="42"/>
      <c r="K350" s="42"/>
      <c r="L350" s="42"/>
      <c r="M350" s="42"/>
      <c r="N350" s="42"/>
      <c r="O350" s="44"/>
      <c r="P350" s="44"/>
    </row>
    <row r="351" spans="1:17">
      <c r="A351" s="41"/>
      <c r="B351" s="42"/>
      <c r="C351" s="44" t="s">
        <v>82</v>
      </c>
      <c r="D351" s="43"/>
      <c r="E351" s="44"/>
      <c r="F351" s="42"/>
      <c r="G351" s="44"/>
      <c r="H351" s="42"/>
      <c r="I351" s="42"/>
      <c r="J351" s="42"/>
      <c r="K351" s="42"/>
      <c r="L351" s="42"/>
      <c r="M351" s="42"/>
      <c r="N351" s="42"/>
      <c r="O351" s="44"/>
      <c r="P351" s="44"/>
    </row>
    <row r="352" spans="1:17">
      <c r="A352" s="41"/>
      <c r="B352" s="42"/>
      <c r="C352" s="42" t="str">
        <f>[2]Inputs!$C$5</f>
        <v>State of Utah</v>
      </c>
      <c r="D352" s="43"/>
      <c r="E352" s="44"/>
      <c r="F352" s="42"/>
      <c r="G352" s="44"/>
      <c r="H352" s="42"/>
      <c r="I352" s="42"/>
      <c r="J352" s="42"/>
      <c r="K352" s="42"/>
      <c r="L352" s="42"/>
      <c r="M352" s="42"/>
      <c r="N352" s="42"/>
      <c r="O352" s="44"/>
      <c r="P352" s="44"/>
    </row>
    <row r="353" spans="1:17">
      <c r="A353" s="41"/>
      <c r="B353" s="42"/>
      <c r="C353" s="42" t="str">
        <f>[2]Inputs!$C$7</f>
        <v>2017 Protocol (Non Wgt)</v>
      </c>
      <c r="D353" s="43"/>
      <c r="E353" s="44"/>
      <c r="F353" s="42"/>
      <c r="G353" s="44"/>
      <c r="H353" s="42"/>
      <c r="I353" s="42"/>
      <c r="J353" s="42"/>
      <c r="K353" s="42"/>
      <c r="L353" s="42"/>
      <c r="M353" s="42"/>
      <c r="N353" s="42"/>
      <c r="O353" s="42"/>
      <c r="P353" s="42"/>
    </row>
    <row r="354" spans="1:17">
      <c r="A354" s="41"/>
      <c r="B354" s="45"/>
      <c r="C354" s="42" t="str">
        <f>[2]Inputs!C6</f>
        <v>12 Months Ended Dec 2018</v>
      </c>
      <c r="D354" s="43"/>
      <c r="E354" s="44"/>
      <c r="F354" s="42"/>
      <c r="G354" s="44"/>
      <c r="H354" s="42"/>
      <c r="I354" s="42"/>
      <c r="J354" s="42"/>
      <c r="K354" s="42"/>
      <c r="L354" s="42"/>
      <c r="M354" s="42"/>
      <c r="N354" s="42"/>
      <c r="O354" s="42"/>
      <c r="P354" s="42"/>
    </row>
    <row r="355" spans="1:17">
      <c r="A355" s="41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</row>
    <row r="356" spans="1:17">
      <c r="A356" s="41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</row>
    <row r="357" spans="1:17">
      <c r="A357" s="41"/>
      <c r="B357" s="29"/>
      <c r="C357" s="47" t="s">
        <v>2</v>
      </c>
      <c r="D357" s="48" t="s">
        <v>3</v>
      </c>
      <c r="E357" s="47" t="s">
        <v>4</v>
      </c>
      <c r="F357" s="47" t="s">
        <v>5</v>
      </c>
      <c r="G357" s="47" t="s">
        <v>6</v>
      </c>
      <c r="H357" s="47" t="s">
        <v>7</v>
      </c>
      <c r="I357" s="47" t="s">
        <v>8</v>
      </c>
      <c r="J357" s="47" t="s">
        <v>9</v>
      </c>
      <c r="K357" s="47" t="s">
        <v>10</v>
      </c>
      <c r="L357" s="47" t="s">
        <v>11</v>
      </c>
      <c r="M357" s="47" t="s">
        <v>12</v>
      </c>
      <c r="N357" s="47" t="s">
        <v>13</v>
      </c>
      <c r="O357" s="47" t="s">
        <v>14</v>
      </c>
      <c r="P357" s="47" t="s">
        <v>15</v>
      </c>
      <c r="Q357" s="47"/>
    </row>
    <row r="358" spans="1:17">
      <c r="A358" s="41"/>
      <c r="B358" s="29"/>
      <c r="C358" s="29"/>
      <c r="D358" s="27"/>
      <c r="E358" s="47"/>
      <c r="F358" s="49"/>
      <c r="G358" s="41"/>
      <c r="H358" s="41"/>
      <c r="I358" s="41"/>
      <c r="J358" s="41"/>
      <c r="K358" s="49"/>
      <c r="L358" s="41"/>
      <c r="M358" s="41"/>
      <c r="N358" s="41"/>
      <c r="O358" s="46"/>
      <c r="P358" s="46"/>
      <c r="Q358" s="50" t="s">
        <v>16</v>
      </c>
    </row>
    <row r="359" spans="1:17" ht="38.25">
      <c r="A359" s="41"/>
      <c r="B359" s="51"/>
      <c r="C359" s="52" t="s">
        <v>17</v>
      </c>
      <c r="D359" s="53"/>
      <c r="E359" s="17" t="str">
        <f>'[2]P+T+D+R+M'!H$10</f>
        <v>Utah
Jurisdiction
Normalized</v>
      </c>
      <c r="F359" s="17" t="str">
        <f>'[2]P+T+D+R+M'!I$10</f>
        <v>Residential
Sch 1</v>
      </c>
      <c r="G359" s="17" t="str">
        <f>'[2]P+T+D+R+M'!J$10</f>
        <v>General
Large Dist.
Sch 6</v>
      </c>
      <c r="H359" s="17" t="str">
        <f>'[2]P+T+D+R+M'!K$10</f>
        <v>General
+1 MW
Sch 8</v>
      </c>
      <c r="I359" s="17" t="str">
        <f>'[2]P+T+D+R+M'!L$10</f>
        <v>Street &amp; Area
Lighting
Sch. 7,11,12</v>
      </c>
      <c r="J359" s="17" t="str">
        <f>'[2]P+T+D+R+M'!M$10</f>
        <v>General
Trans
Sch 9</v>
      </c>
      <c r="K359" s="17" t="str">
        <f>'[2]P+T+D+R+M'!N$10</f>
        <v>Irrigation
Sch 10</v>
      </c>
      <c r="L359" s="17" t="str">
        <f>'[2]P+T+D+R+M'!O$10</f>
        <v>Traffic
Signals
Sch 15</v>
      </c>
      <c r="M359" s="17" t="str">
        <f>'[2]P+T+D+R+M'!P$10</f>
        <v>Outdoor
Lighting
Sch 15</v>
      </c>
      <c r="N359" s="17" t="str">
        <f>'[2]P+T+D+R+M'!Q$10</f>
        <v>General
Small Dist.
Sch 23</v>
      </c>
      <c r="O359" s="17" t="str">
        <f>'[2]P+T+D+R+M'!R$10</f>
        <v>Industrial
Cust 1</v>
      </c>
      <c r="P359" s="17" t="str">
        <f>'[2]P+T+D+R+M'!S$10</f>
        <v>Industrial
Cust 2</v>
      </c>
      <c r="Q359" s="54">
        <f>ROUND(SUM(Q364:Q418),0)</f>
        <v>0</v>
      </c>
    </row>
    <row r="360" spans="1:17">
      <c r="A360" s="41"/>
      <c r="B360" s="51"/>
      <c r="C360" s="52"/>
      <c r="D360" s="53"/>
      <c r="E360" s="52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30"/>
    </row>
    <row r="361" spans="1:17">
      <c r="A361" s="41"/>
      <c r="B361" s="51"/>
      <c r="C361" s="2" t="s">
        <v>18</v>
      </c>
      <c r="D361" s="53"/>
      <c r="E361" s="47">
        <f>'[2]Dist-Meter'!H12</f>
        <v>7739392.4074842539</v>
      </c>
      <c r="F361" s="47">
        <f>'[2]Dist-Meter'!I12</f>
        <v>5486799.4382894579</v>
      </c>
      <c r="G361" s="47">
        <f>'[2]Dist-Meter'!J12</f>
        <v>602607.81334139418</v>
      </c>
      <c r="H361" s="47">
        <f>'[2]Dist-Meter'!K12</f>
        <v>49026.849828854261</v>
      </c>
      <c r="I361" s="47">
        <f>'[2]Dist-Meter'!L12</f>
        <v>121803.72825342177</v>
      </c>
      <c r="J361" s="47">
        <f>'[2]Dist-Meter'!M12</f>
        <v>233029.9351015382</v>
      </c>
      <c r="K361" s="47">
        <f>'[2]Dist-Meter'!N12</f>
        <v>66733.313964531524</v>
      </c>
      <c r="L361" s="47">
        <f>'[2]Dist-Meter'!O12</f>
        <v>23295.692348452139</v>
      </c>
      <c r="M361" s="47">
        <f>'[2]Dist-Meter'!P12</f>
        <v>8967.2054182007832</v>
      </c>
      <c r="N361" s="47">
        <f>'[2]Dist-Meter'!Q12</f>
        <v>1105125.8114347928</v>
      </c>
      <c r="O361" s="47">
        <f>'[2]Dist-Meter'!R12</f>
        <v>18580.052020831132</v>
      </c>
      <c r="P361" s="47">
        <f>'[2]Dist-Meter'!S12</f>
        <v>23422.567482417784</v>
      </c>
      <c r="Q361" s="30"/>
    </row>
    <row r="362" spans="1:17">
      <c r="A362" s="41"/>
      <c r="B362" s="29"/>
      <c r="C362" s="29"/>
      <c r="D362" s="27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</row>
    <row r="363" spans="1:17">
      <c r="A363" s="41">
        <f>ROW()</f>
        <v>363</v>
      </c>
      <c r="B363" s="29"/>
      <c r="C363" s="29" t="s">
        <v>19</v>
      </c>
      <c r="D363" s="27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</row>
    <row r="364" spans="1:17">
      <c r="A364" s="41">
        <f>ROW()</f>
        <v>364</v>
      </c>
      <c r="B364" s="29"/>
      <c r="C364" s="29" t="s">
        <v>20</v>
      </c>
      <c r="D364" s="27"/>
      <c r="E364" s="49">
        <f t="shared" ref="E364:E372" si="82">SUM(F364:P364)</f>
        <v>1806113.3357565261</v>
      </c>
      <c r="F364" s="29">
        <f>'[2]Dist-Meter'!I15</f>
        <v>1074103.0414328314</v>
      </c>
      <c r="G364" s="29">
        <f>'[2]Dist-Meter'!J15</f>
        <v>285942.29681321431</v>
      </c>
      <c r="H364" s="29">
        <f>'[2]Dist-Meter'!K15</f>
        <v>57354.547707828402</v>
      </c>
      <c r="I364" s="29">
        <f>'[2]Dist-Meter'!L15</f>
        <v>132740.62576062899</v>
      </c>
      <c r="J364" s="29">
        <f>'[2]Dist-Meter'!M15</f>
        <v>46059.417604297632</v>
      </c>
      <c r="K364" s="29">
        <f>'[2]Dist-Meter'!N15</f>
        <v>21335.686084394969</v>
      </c>
      <c r="L364" s="29">
        <f>'[2]Dist-Meter'!O15</f>
        <v>2718.0879606866656</v>
      </c>
      <c r="M364" s="29">
        <f>'[2]Dist-Meter'!P15</f>
        <v>678.19547397645761</v>
      </c>
      <c r="N364" s="29">
        <f>'[2]Dist-Meter'!Q15</f>
        <v>175822.13088433468</v>
      </c>
      <c r="O364" s="29">
        <f>'[2]Dist-Meter'!R15</f>
        <v>4844.7370486476329</v>
      </c>
      <c r="P364" s="29">
        <f>'[2]Dist-Meter'!S15</f>
        <v>4514.5689856848257</v>
      </c>
      <c r="Q364" s="39">
        <f t="shared" ref="Q364:Q372" si="83">ROUND(SUM(F364:P364)-E364,0)</f>
        <v>0</v>
      </c>
    </row>
    <row r="365" spans="1:17">
      <c r="A365" s="41">
        <f>ROW()</f>
        <v>365</v>
      </c>
      <c r="B365" s="29"/>
      <c r="C365" s="29" t="s">
        <v>21</v>
      </c>
      <c r="D365" s="27"/>
      <c r="E365" s="49">
        <f t="shared" si="82"/>
        <v>3631047.8847261029</v>
      </c>
      <c r="F365" s="29">
        <f>'[2]Dist-Meter'!I16</f>
        <v>2558631.5184815396</v>
      </c>
      <c r="G365" s="29">
        <f>'[2]Dist-Meter'!J16</f>
        <v>406699.66030705103</v>
      </c>
      <c r="H365" s="29">
        <f>'[2]Dist-Meter'!K16</f>
        <v>57999.558872740039</v>
      </c>
      <c r="I365" s="29">
        <f>'[2]Dist-Meter'!L16</f>
        <v>1900.6526470745443</v>
      </c>
      <c r="J365" s="29">
        <f>'[2]Dist-Meter'!M16</f>
        <v>103959.23520110403</v>
      </c>
      <c r="K365" s="29">
        <f>'[2]Dist-Meter'!N16</f>
        <v>41465.235394121504</v>
      </c>
      <c r="L365" s="29">
        <f>'[2]Dist-Meter'!O16</f>
        <v>8101.8622530959337</v>
      </c>
      <c r="M365" s="29">
        <f>'[2]Dist-Meter'!P16</f>
        <v>1904.1298903571251</v>
      </c>
      <c r="N365" s="29">
        <f>'[2]Dist-Meter'!Q16</f>
        <v>431675.63377539965</v>
      </c>
      <c r="O365" s="29">
        <f>'[2]Dist-Meter'!R16</f>
        <v>9355.1989518098962</v>
      </c>
      <c r="P365" s="29">
        <f>'[2]Dist-Meter'!S16</f>
        <v>9355.1989518098962</v>
      </c>
      <c r="Q365" s="39">
        <f t="shared" si="83"/>
        <v>0</v>
      </c>
    </row>
    <row r="366" spans="1:17">
      <c r="A366" s="41">
        <f>ROW()</f>
        <v>366</v>
      </c>
      <c r="B366" s="29"/>
      <c r="C366" s="29" t="s">
        <v>22</v>
      </c>
      <c r="D366" s="27"/>
      <c r="E366" s="49">
        <f t="shared" si="82"/>
        <v>-51972.291554561685</v>
      </c>
      <c r="F366" s="29">
        <f>'[2]Dist-Meter'!I17</f>
        <v>-29560.300512839229</v>
      </c>
      <c r="G366" s="29">
        <f>'[2]Dist-Meter'!J17</f>
        <v>-13519.176636919576</v>
      </c>
      <c r="H366" s="29">
        <f>'[2]Dist-Meter'!K17</f>
        <v>-3063.3315940784737</v>
      </c>
      <c r="I366" s="29">
        <f>'[2]Dist-Meter'!L17</f>
        <v>-616.67462239727672</v>
      </c>
      <c r="J366" s="29">
        <f>'[2]Dist-Meter'!M17</f>
        <v>-49.684897527102351</v>
      </c>
      <c r="K366" s="29">
        <f>'[2]Dist-Meter'!N17</f>
        <v>-880.21046666406164</v>
      </c>
      <c r="L366" s="29">
        <f>'[2]Dist-Meter'!O17</f>
        <v>-28.411895529910527</v>
      </c>
      <c r="M366" s="29">
        <f>'[2]Dist-Meter'!P17</f>
        <v>-13.043375467775828</v>
      </c>
      <c r="N366" s="29">
        <f>'[2]Dist-Meter'!Q17</f>
        <v>-4232.3425185644883</v>
      </c>
      <c r="O366" s="29">
        <f>'[2]Dist-Meter'!R17</f>
        <v>-4.6029375030914608</v>
      </c>
      <c r="P366" s="29">
        <f>'[2]Dist-Meter'!S17</f>
        <v>-4.5120970706982346</v>
      </c>
      <c r="Q366" s="39">
        <f t="shared" si="83"/>
        <v>0</v>
      </c>
    </row>
    <row r="367" spans="1:17">
      <c r="A367" s="41">
        <f>ROW()</f>
        <v>367</v>
      </c>
      <c r="B367" s="29"/>
      <c r="C367" s="29" t="s">
        <v>23</v>
      </c>
      <c r="D367" s="27"/>
      <c r="E367" s="49">
        <f t="shared" si="82"/>
        <v>601005.19866214995</v>
      </c>
      <c r="F367" s="29">
        <f>'[2]Dist-Meter'!I18</f>
        <v>344437.03041467618</v>
      </c>
      <c r="G367" s="29">
        <f>'[2]Dist-Meter'!J18</f>
        <v>158063.70571011046</v>
      </c>
      <c r="H367" s="29">
        <f>'[2]Dist-Meter'!K18</f>
        <v>35764.910666732168</v>
      </c>
      <c r="I367" s="29">
        <f>'[2]Dist-Meter'!L18</f>
        <v>5053.0411867304365</v>
      </c>
      <c r="J367" s="29">
        <f>'[2]Dist-Meter'!M18</f>
        <v>-72.607898490411856</v>
      </c>
      <c r="K367" s="29">
        <f>'[2]Dist-Meter'!N18</f>
        <v>10382.205698483731</v>
      </c>
      <c r="L367" s="29">
        <f>'[2]Dist-Meter'!O18</f>
        <v>309.25969898680262</v>
      </c>
      <c r="M367" s="29">
        <f>'[2]Dist-Meter'!P18</f>
        <v>138.97361577019055</v>
      </c>
      <c r="N367" s="29">
        <f>'[2]Dist-Meter'!Q18</f>
        <v>46977.630201931759</v>
      </c>
      <c r="O367" s="29">
        <f>'[2]Dist-Meter'!R18</f>
        <v>-31.380002078751865</v>
      </c>
      <c r="P367" s="29">
        <f>'[2]Dist-Meter'!S18</f>
        <v>-17.570630702794801</v>
      </c>
      <c r="Q367" s="39">
        <f t="shared" si="83"/>
        <v>0</v>
      </c>
    </row>
    <row r="368" spans="1:17">
      <c r="A368" s="41">
        <f>ROW()</f>
        <v>368</v>
      </c>
      <c r="B368" s="29"/>
      <c r="C368" s="29" t="s">
        <v>24</v>
      </c>
      <c r="D368" s="27"/>
      <c r="E368" s="49">
        <f t="shared" si="82"/>
        <v>731906.96141580807</v>
      </c>
      <c r="F368" s="29">
        <f>'[2]Dist-Meter'!I19</f>
        <v>495003.80173966964</v>
      </c>
      <c r="G368" s="29">
        <f>'[2]Dist-Meter'!J19</f>
        <v>83334.820256448293</v>
      </c>
      <c r="H368" s="29">
        <f>'[2]Dist-Meter'!K19</f>
        <v>11533.22293319587</v>
      </c>
      <c r="I368" s="29">
        <f>'[2]Dist-Meter'!L19</f>
        <v>5562.8198990868086</v>
      </c>
      <c r="J368" s="29">
        <f>'[2]Dist-Meter'!M19</f>
        <v>10669.357836814725</v>
      </c>
      <c r="K368" s="29">
        <f>'[2]Dist-Meter'!N19</f>
        <v>6692.3700803299344</v>
      </c>
      <c r="L368" s="29">
        <f>'[2]Dist-Meter'!O19</f>
        <v>2261.2527952772352</v>
      </c>
      <c r="M368" s="29">
        <f>'[2]Dist-Meter'!P19</f>
        <v>1305.7178045807373</v>
      </c>
      <c r="N368" s="29">
        <f>'[2]Dist-Meter'!Q19</f>
        <v>113796.46160218579</v>
      </c>
      <c r="O368" s="29">
        <f>'[2]Dist-Meter'!R19</f>
        <v>361.34895273110459</v>
      </c>
      <c r="P368" s="29">
        <f>'[2]Dist-Meter'!S19</f>
        <v>1385.7875154879234</v>
      </c>
      <c r="Q368" s="39">
        <f t="shared" si="83"/>
        <v>0</v>
      </c>
    </row>
    <row r="369" spans="1:17">
      <c r="A369" s="41">
        <f>ROW()</f>
        <v>369</v>
      </c>
      <c r="B369" s="29"/>
      <c r="C369" s="29" t="s">
        <v>25</v>
      </c>
      <c r="D369" s="27"/>
      <c r="E369" s="49">
        <f t="shared" si="82"/>
        <v>165756.66720682534</v>
      </c>
      <c r="F369" s="29">
        <f>'[2]Dist-Meter'!I20</f>
        <v>112104.65913913322</v>
      </c>
      <c r="G369" s="29">
        <f>'[2]Dist-Meter'!J20</f>
        <v>18873.030038226578</v>
      </c>
      <c r="H369" s="29">
        <f>'[2]Dist-Meter'!K20</f>
        <v>2611.9557489404424</v>
      </c>
      <c r="I369" s="29">
        <f>'[2]Dist-Meter'!L20</f>
        <v>1259.8247254832593</v>
      </c>
      <c r="J369" s="29">
        <f>'[2]Dist-Meter'!M20</f>
        <v>2416.3142168345144</v>
      </c>
      <c r="K369" s="29">
        <f>'[2]Dist-Meter'!N20</f>
        <v>1515.6365750154007</v>
      </c>
      <c r="L369" s="29">
        <f>'[2]Dist-Meter'!O20</f>
        <v>512.11116551227872</v>
      </c>
      <c r="M369" s="29">
        <f>'[2]Dist-Meter'!P20</f>
        <v>295.70893981001814</v>
      </c>
      <c r="N369" s="29">
        <f>'[2]Dist-Meter'!Q20</f>
        <v>25771.748609436305</v>
      </c>
      <c r="O369" s="29">
        <f>'[2]Dist-Meter'!R20</f>
        <v>81.835535472606622</v>
      </c>
      <c r="P369" s="29">
        <f>'[2]Dist-Meter'!S20</f>
        <v>313.84251296072421</v>
      </c>
      <c r="Q369" s="39">
        <f t="shared" si="83"/>
        <v>0</v>
      </c>
    </row>
    <row r="370" spans="1:17">
      <c r="A370" s="41">
        <f>ROW()</f>
        <v>370</v>
      </c>
      <c r="B370" s="29"/>
      <c r="C370" s="29" t="s">
        <v>26</v>
      </c>
      <c r="D370" s="27"/>
      <c r="E370" s="49">
        <f t="shared" si="82"/>
        <v>-1875792.6208804692</v>
      </c>
      <c r="F370" s="29">
        <f>'[2]Dist-Meter'!I21</f>
        <v>-1075019.7193768816</v>
      </c>
      <c r="G370" s="29">
        <f>'[2]Dist-Meter'!J21</f>
        <v>-493331.39457038091</v>
      </c>
      <c r="H370" s="29">
        <f>'[2]Dist-Meter'!K21</f>
        <v>-111625.58271449845</v>
      </c>
      <c r="I370" s="29">
        <f>'[2]Dist-Meter'!L21</f>
        <v>-15771.007292737711</v>
      </c>
      <c r="J370" s="29">
        <f>'[2]Dist-Meter'!M21</f>
        <v>226.61594360436632</v>
      </c>
      <c r="K370" s="29">
        <f>'[2]Dist-Meter'!N21</f>
        <v>-32403.820933713043</v>
      </c>
      <c r="L370" s="29">
        <f>'[2]Dist-Meter'!O21</f>
        <v>-965.22802562521906</v>
      </c>
      <c r="M370" s="29">
        <f>'[2]Dist-Meter'!P21</f>
        <v>-433.74946429597082</v>
      </c>
      <c r="N370" s="29">
        <f>'[2]Dist-Meter'!Q21</f>
        <v>-146621.5138827296</v>
      </c>
      <c r="O370" s="29">
        <f>'[2]Dist-Meter'!R21</f>
        <v>97.939878845583053</v>
      </c>
      <c r="P370" s="29">
        <f>'[2]Dist-Meter'!S21</f>
        <v>54.839557943733965</v>
      </c>
      <c r="Q370" s="39">
        <f t="shared" si="83"/>
        <v>0</v>
      </c>
    </row>
    <row r="371" spans="1:17">
      <c r="A371" s="41">
        <f>ROW()</f>
        <v>371</v>
      </c>
      <c r="B371" s="29"/>
      <c r="C371" s="29" t="s">
        <v>27</v>
      </c>
      <c r="E371" s="49">
        <f t="shared" si="82"/>
        <v>-22025.585255353904</v>
      </c>
      <c r="F371" s="29">
        <f>'[2]Dist-Meter'!I22</f>
        <v>-12622.897764257152</v>
      </c>
      <c r="G371" s="29">
        <f>'[2]Dist-Meter'!J22</f>
        <v>-5792.7046781708023</v>
      </c>
      <c r="H371" s="29">
        <f>'[2]Dist-Meter'!K22</f>
        <v>-1310.7092763818987</v>
      </c>
      <c r="I371" s="29">
        <f>'[2]Dist-Meter'!L22</f>
        <v>-185.18340557601422</v>
      </c>
      <c r="J371" s="29">
        <f>'[2]Dist-Meter'!M22</f>
        <v>2.6609278288649936</v>
      </c>
      <c r="K371" s="29">
        <f>'[2]Dist-Meter'!N22</f>
        <v>-380.48615429551694</v>
      </c>
      <c r="L371" s="29">
        <f>'[2]Dist-Meter'!O22</f>
        <v>-11.333722039745627</v>
      </c>
      <c r="M371" s="29">
        <f>'[2]Dist-Meter'!P22</f>
        <v>-5.0930927539477571</v>
      </c>
      <c r="N371" s="29">
        <f>'[2]Dist-Meter'!Q22</f>
        <v>-1721.632028159527</v>
      </c>
      <c r="O371" s="29">
        <f>'[2]Dist-Meter'!R22</f>
        <v>1.1500115350703706</v>
      </c>
      <c r="P371" s="29">
        <f>'[2]Dist-Meter'!S22</f>
        <v>0.64392691676581759</v>
      </c>
      <c r="Q371" s="39">
        <f t="shared" si="83"/>
        <v>0</v>
      </c>
    </row>
    <row r="372" spans="1:17">
      <c r="A372" s="41">
        <f>ROW()</f>
        <v>372</v>
      </c>
      <c r="B372" s="29"/>
      <c r="C372" s="29" t="s">
        <v>28</v>
      </c>
      <c r="E372" s="49">
        <f t="shared" si="82"/>
        <v>-5197.0207914492121</v>
      </c>
      <c r="F372" s="29">
        <f>'[2]Dist-Meter'!I23</f>
        <v>-1827.7123615345001</v>
      </c>
      <c r="G372" s="29">
        <f>'[2]Dist-Meter'!J23</f>
        <v>-1471.4391932180056</v>
      </c>
      <c r="H372" s="29">
        <f>'[2]Dist-Meter'!K23</f>
        <v>-423.16632755539536</v>
      </c>
      <c r="I372" s="29">
        <f>'[2]Dist-Meter'!L23</f>
        <v>-6.4852651948258684</v>
      </c>
      <c r="J372" s="29">
        <f>'[2]Dist-Meter'!M23</f>
        <v>-873.45538751387062</v>
      </c>
      <c r="K372" s="29">
        <f>'[2]Dist-Meter'!N23</f>
        <v>-51.101689624397785</v>
      </c>
      <c r="L372" s="29">
        <f>'[2]Dist-Meter'!O23</f>
        <v>-1.4541568296182006</v>
      </c>
      <c r="M372" s="29">
        <f>'[2]Dist-Meter'!P23</f>
        <v>-1.5568273012623963</v>
      </c>
      <c r="N372" s="29">
        <f>'[2]Dist-Meter'!Q23</f>
        <v>-326.76652831790062</v>
      </c>
      <c r="O372" s="29">
        <f>'[2]Dist-Meter'!R23</f>
        <v>-121.83676892361544</v>
      </c>
      <c r="P372" s="29">
        <f>'[2]Dist-Meter'!S23</f>
        <v>-92.0462854358192</v>
      </c>
      <c r="Q372" s="39">
        <f t="shared" si="83"/>
        <v>0</v>
      </c>
    </row>
    <row r="373" spans="1:17">
      <c r="A373" s="41">
        <f>ROW()</f>
        <v>373</v>
      </c>
      <c r="B373" s="29"/>
      <c r="D373" s="27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</row>
    <row r="374" spans="1:17">
      <c r="A374" s="41">
        <f>ROW()</f>
        <v>374</v>
      </c>
      <c r="B374" s="29"/>
      <c r="C374" s="29" t="s">
        <v>29</v>
      </c>
      <c r="D374" s="27"/>
      <c r="E374" s="55">
        <f t="shared" ref="E374:P374" si="84">SUM(E364:E372)</f>
        <v>4980842.5292855781</v>
      </c>
      <c r="F374" s="55">
        <f t="shared" si="84"/>
        <v>3465249.4211923373</v>
      </c>
      <c r="G374" s="55">
        <f t="shared" si="84"/>
        <v>438798.79804636148</v>
      </c>
      <c r="H374" s="55">
        <f t="shared" si="84"/>
        <v>48841.406016922716</v>
      </c>
      <c r="I374" s="55">
        <f t="shared" si="84"/>
        <v>129937.61363309818</v>
      </c>
      <c r="J374" s="55">
        <f t="shared" si="84"/>
        <v>162337.85354695271</v>
      </c>
      <c r="K374" s="55">
        <f t="shared" si="84"/>
        <v>47675.514588048522</v>
      </c>
      <c r="L374" s="55">
        <f t="shared" si="84"/>
        <v>12896.146073534419</v>
      </c>
      <c r="M374" s="55">
        <f t="shared" si="84"/>
        <v>3869.2829646755727</v>
      </c>
      <c r="N374" s="55">
        <f t="shared" si="84"/>
        <v>641141.35011551681</v>
      </c>
      <c r="O374" s="55">
        <f t="shared" si="84"/>
        <v>14584.390670536435</v>
      </c>
      <c r="P374" s="55">
        <f t="shared" si="84"/>
        <v>15510.75243759456</v>
      </c>
      <c r="Q374" s="39">
        <f>ROUND(SUM(F374:P374)-E374,0)</f>
        <v>0</v>
      </c>
    </row>
    <row r="375" spans="1:17">
      <c r="A375" s="41">
        <f>ROW()</f>
        <v>375</v>
      </c>
      <c r="B375" s="29"/>
      <c r="C375" s="29"/>
      <c r="D375" s="27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</row>
    <row r="376" spans="1:17">
      <c r="A376" s="41">
        <f>ROW()</f>
        <v>376</v>
      </c>
      <c r="B376" s="29"/>
      <c r="C376" s="29"/>
      <c r="D376" s="27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</row>
    <row r="377" spans="1:17">
      <c r="A377" s="41">
        <f>ROW()</f>
        <v>377</v>
      </c>
      <c r="B377" s="29"/>
      <c r="C377" s="29" t="s">
        <v>31</v>
      </c>
      <c r="D377" s="27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</row>
    <row r="378" spans="1:17">
      <c r="A378" s="41">
        <f>ROW()</f>
        <v>378</v>
      </c>
      <c r="B378" s="29"/>
      <c r="C378" s="29" t="s">
        <v>32</v>
      </c>
      <c r="D378" s="27"/>
      <c r="E378" s="49">
        <f t="shared" ref="E378:E388" si="85">SUM(F378:P378)</f>
        <v>96222353.624019742</v>
      </c>
      <c r="F378" s="29">
        <f>'[2]Dist-Meter'!I31</f>
        <v>67377077.9294945</v>
      </c>
      <c r="G378" s="29">
        <f>'[2]Dist-Meter'!J31</f>
        <v>11242448.315283818</v>
      </c>
      <c r="H378" s="29">
        <f>'[2]Dist-Meter'!K31</f>
        <v>1671848.9131399207</v>
      </c>
      <c r="I378" s="29">
        <f>'[2]Dist-Meter'!L31</f>
        <v>85982.68977104123</v>
      </c>
      <c r="J378" s="29">
        <f>'[2]Dist-Meter'!M31</f>
        <v>2667870.0347075108</v>
      </c>
      <c r="K378" s="29">
        <f>'[2]Dist-Meter'!N31</f>
        <v>1116148.5450694005</v>
      </c>
      <c r="L378" s="29">
        <f>'[2]Dist-Meter'!O31</f>
        <v>209410.2898479283</v>
      </c>
      <c r="M378" s="29">
        <f>'[2]Dist-Meter'!P31</f>
        <v>49600.797380107455</v>
      </c>
      <c r="N378" s="29">
        <f>'[2]Dist-Meter'!Q31</f>
        <v>11321807.614431242</v>
      </c>
      <c r="O378" s="29">
        <f>'[2]Dist-Meter'!R31</f>
        <v>240079.24744713472</v>
      </c>
      <c r="P378" s="29">
        <f>'[2]Dist-Meter'!S31</f>
        <v>240079.24744713472</v>
      </c>
      <c r="Q378" s="39">
        <f t="shared" ref="Q378:Q388" si="86">ROUND(SUM(F378:P378)-E378,0)</f>
        <v>0</v>
      </c>
    </row>
    <row r="379" spans="1:17">
      <c r="A379" s="41">
        <f>ROW()</f>
        <v>379</v>
      </c>
      <c r="B379" s="29"/>
      <c r="C379" s="29" t="s">
        <v>33</v>
      </c>
      <c r="D379" s="27"/>
      <c r="E379" s="49">
        <f t="shared" si="85"/>
        <v>180465.84641354048</v>
      </c>
      <c r="F379" s="29">
        <f>'[2]Dist-Meter'!I32</f>
        <v>91147.811123170512</v>
      </c>
      <c r="G379" s="29">
        <f>'[2]Dist-Meter'!J32</f>
        <v>57811.604232944068</v>
      </c>
      <c r="H379" s="29">
        <f>'[2]Dist-Meter'!K32</f>
        <v>14194.13909330804</v>
      </c>
      <c r="I379" s="29">
        <f>'[2]Dist-Meter'!L32</f>
        <v>43.0247553728979</v>
      </c>
      <c r="J379" s="29">
        <f>'[2]Dist-Meter'!M32</f>
        <v>0</v>
      </c>
      <c r="K379" s="29">
        <f>'[2]Dist-Meter'!N32</f>
        <v>3059.7076202652356</v>
      </c>
      <c r="L379" s="29">
        <f>'[2]Dist-Meter'!O32</f>
        <v>45.988386836448477</v>
      </c>
      <c r="M379" s="29">
        <f>'[2]Dist-Meter'!P32</f>
        <v>14.278382507052411</v>
      </c>
      <c r="N379" s="29">
        <f>'[2]Dist-Meter'!Q32</f>
        <v>14149.29281913623</v>
      </c>
      <c r="O379" s="29">
        <f>'[2]Dist-Meter'!R32</f>
        <v>0</v>
      </c>
      <c r="P379" s="29">
        <f>'[2]Dist-Meter'!S32</f>
        <v>0</v>
      </c>
      <c r="Q379" s="39">
        <f t="shared" si="86"/>
        <v>0</v>
      </c>
    </row>
    <row r="380" spans="1:17">
      <c r="A380" s="41">
        <f>ROW()</f>
        <v>380</v>
      </c>
      <c r="B380" s="29"/>
      <c r="C380" s="29" t="s">
        <v>34</v>
      </c>
      <c r="D380" s="27"/>
      <c r="E380" s="49">
        <f t="shared" si="85"/>
        <v>0</v>
      </c>
      <c r="F380" s="29">
        <f>'[2]Dist-Meter'!I33</f>
        <v>0</v>
      </c>
      <c r="G380" s="29">
        <f>'[2]Dist-Meter'!J33</f>
        <v>0</v>
      </c>
      <c r="H380" s="29">
        <f>'[2]Dist-Meter'!K33</f>
        <v>0</v>
      </c>
      <c r="I380" s="29">
        <f>'[2]Dist-Meter'!L33</f>
        <v>0</v>
      </c>
      <c r="J380" s="29">
        <f>'[2]Dist-Meter'!M33</f>
        <v>0</v>
      </c>
      <c r="K380" s="29">
        <f>'[2]Dist-Meter'!N33</f>
        <v>0</v>
      </c>
      <c r="L380" s="29">
        <f>'[2]Dist-Meter'!O33</f>
        <v>0</v>
      </c>
      <c r="M380" s="29">
        <f>'[2]Dist-Meter'!P33</f>
        <v>0</v>
      </c>
      <c r="N380" s="29">
        <f>'[2]Dist-Meter'!Q33</f>
        <v>0</v>
      </c>
      <c r="O380" s="29">
        <f>'[2]Dist-Meter'!R33</f>
        <v>0</v>
      </c>
      <c r="P380" s="29">
        <f>'[2]Dist-Meter'!S33</f>
        <v>0</v>
      </c>
      <c r="Q380" s="39">
        <f t="shared" si="86"/>
        <v>0</v>
      </c>
    </row>
    <row r="381" spans="1:17">
      <c r="A381" s="41">
        <f>ROW()</f>
        <v>381</v>
      </c>
      <c r="B381" s="29"/>
      <c r="C381" s="2" t="s">
        <v>35</v>
      </c>
      <c r="D381" s="27"/>
      <c r="E381" s="49">
        <f t="shared" si="85"/>
        <v>17160.449837794709</v>
      </c>
      <c r="F381" s="29">
        <f>'[2]Dist-Meter'!I34</f>
        <v>9761.4919961946325</v>
      </c>
      <c r="G381" s="29">
        <f>'[2]Dist-Meter'!J34</f>
        <v>4463.7033806842583</v>
      </c>
      <c r="H381" s="29">
        <f>'[2]Dist-Meter'!K34</f>
        <v>1011.3472099228017</v>
      </c>
      <c r="I381" s="29">
        <f>'[2]Dist-Meter'!L34</f>
        <v>203.67203190693843</v>
      </c>
      <c r="J381" s="29">
        <f>'[2]Dist-Meter'!M34</f>
        <v>15.53049738080391</v>
      </c>
      <c r="K381" s="29">
        <f>'[2]Dist-Meter'!N34</f>
        <v>290.66911255318684</v>
      </c>
      <c r="L381" s="29">
        <f>'[2]Dist-Meter'!O34</f>
        <v>9.3825669339594722</v>
      </c>
      <c r="M381" s="29">
        <f>'[2]Dist-Meter'!P34</f>
        <v>4.3064672501658823</v>
      </c>
      <c r="N381" s="29">
        <f>'[2]Dist-Meter'!Q34</f>
        <v>1397.5514237235914</v>
      </c>
      <c r="O381" s="29">
        <f>'[2]Dist-Meter'!R34</f>
        <v>1.3975756221842628</v>
      </c>
      <c r="P381" s="29">
        <f>'[2]Dist-Meter'!S34</f>
        <v>1.3975756221842628</v>
      </c>
      <c r="Q381" s="39">
        <f t="shared" si="86"/>
        <v>0</v>
      </c>
    </row>
    <row r="382" spans="1:17">
      <c r="A382" s="41">
        <f>ROW()</f>
        <v>382</v>
      </c>
      <c r="B382" s="29"/>
      <c r="C382" s="29" t="s">
        <v>36</v>
      </c>
      <c r="D382" s="27"/>
      <c r="E382" s="49">
        <f t="shared" si="85"/>
        <v>100035.25876502562</v>
      </c>
      <c r="F382" s="29">
        <f>'[2]Dist-Meter'!I35</f>
        <v>56903.716802423049</v>
      </c>
      <c r="G382" s="29">
        <f>'[2]Dist-Meter'!J35</f>
        <v>26020.74694764836</v>
      </c>
      <c r="H382" s="29">
        <f>'[2]Dist-Meter'!K35</f>
        <v>5895.5552332371481</v>
      </c>
      <c r="I382" s="29">
        <f>'[2]Dist-Meter'!L35</f>
        <v>1187.287315169091</v>
      </c>
      <c r="J382" s="29">
        <f>'[2]Dist-Meter'!M35</f>
        <v>90.533601328828851</v>
      </c>
      <c r="K382" s="29">
        <f>'[2]Dist-Meter'!N35</f>
        <v>1694.4287687154892</v>
      </c>
      <c r="L382" s="29">
        <f>'[2]Dist-Meter'!O35</f>
        <v>54.694808119285703</v>
      </c>
      <c r="M382" s="29">
        <f>'[2]Dist-Meter'!P35</f>
        <v>25.10415343452409</v>
      </c>
      <c r="N382" s="29">
        <f>'[2]Dist-Meter'!Q35</f>
        <v>8146.8970587070417</v>
      </c>
      <c r="O382" s="29">
        <f>'[2]Dist-Meter'!R35</f>
        <v>8.1470381214004952</v>
      </c>
      <c r="P382" s="29">
        <f>'[2]Dist-Meter'!S35</f>
        <v>8.1470381214004952</v>
      </c>
      <c r="Q382" s="39">
        <f t="shared" si="86"/>
        <v>0</v>
      </c>
    </row>
    <row r="383" spans="1:17">
      <c r="A383" s="41">
        <f>ROW()</f>
        <v>383</v>
      </c>
      <c r="B383" s="29"/>
      <c r="C383" s="29" t="s">
        <v>37</v>
      </c>
      <c r="D383" s="27"/>
      <c r="E383" s="49">
        <f t="shared" si="85"/>
        <v>0</v>
      </c>
      <c r="F383" s="29">
        <f>'[2]Dist-Meter'!I36</f>
        <v>0</v>
      </c>
      <c r="G383" s="29">
        <f>'[2]Dist-Meter'!J36</f>
        <v>0</v>
      </c>
      <c r="H383" s="29">
        <f>'[2]Dist-Meter'!K36</f>
        <v>0</v>
      </c>
      <c r="I383" s="29">
        <f>'[2]Dist-Meter'!L36</f>
        <v>0</v>
      </c>
      <c r="J383" s="29">
        <f>'[2]Dist-Meter'!M36</f>
        <v>0</v>
      </c>
      <c r="K383" s="29">
        <f>'[2]Dist-Meter'!N36</f>
        <v>0</v>
      </c>
      <c r="L383" s="29">
        <f>'[2]Dist-Meter'!O36</f>
        <v>0</v>
      </c>
      <c r="M383" s="29">
        <f>'[2]Dist-Meter'!P36</f>
        <v>0</v>
      </c>
      <c r="N383" s="29">
        <f>'[2]Dist-Meter'!Q36</f>
        <v>0</v>
      </c>
      <c r="O383" s="29">
        <f>'[2]Dist-Meter'!R36</f>
        <v>0</v>
      </c>
      <c r="P383" s="29">
        <f>'[2]Dist-Meter'!S36</f>
        <v>0</v>
      </c>
      <c r="Q383" s="39">
        <f t="shared" si="86"/>
        <v>0</v>
      </c>
    </row>
    <row r="384" spans="1:17">
      <c r="A384" s="41">
        <f>ROW()</f>
        <v>384</v>
      </c>
      <c r="B384" s="29"/>
      <c r="C384" s="29" t="s">
        <v>38</v>
      </c>
      <c r="D384" s="27"/>
      <c r="E384" s="49">
        <f t="shared" si="85"/>
        <v>416202.2427394971</v>
      </c>
      <c r="F384" s="29">
        <f>'[2]Dist-Meter'!I37</f>
        <v>236751.07003033912</v>
      </c>
      <c r="G384" s="29">
        <f>'[2]Dist-Meter'!J37</f>
        <v>108260.76096635763</v>
      </c>
      <c r="H384" s="29">
        <f>'[2]Dist-Meter'!K37</f>
        <v>24528.784556168503</v>
      </c>
      <c r="I384" s="29">
        <f>'[2]Dist-Meter'!L37</f>
        <v>4939.7747299304965</v>
      </c>
      <c r="J384" s="29">
        <f>'[2]Dist-Meter'!M37</f>
        <v>376.67006994853585</v>
      </c>
      <c r="K384" s="29">
        <f>'[2]Dist-Meter'!N37</f>
        <v>7049.7648769842772</v>
      </c>
      <c r="L384" s="29">
        <f>'[2]Dist-Meter'!O37</f>
        <v>227.56078293278691</v>
      </c>
      <c r="M384" s="29">
        <f>'[2]Dist-Meter'!P37</f>
        <v>104.44722281438584</v>
      </c>
      <c r="N384" s="29">
        <f>'[2]Dist-Meter'!Q37</f>
        <v>33895.617096030961</v>
      </c>
      <c r="O384" s="29">
        <f>'[2]Dist-Meter'!R37</f>
        <v>33.896203995191378</v>
      </c>
      <c r="P384" s="29">
        <f>'[2]Dist-Meter'!S37</f>
        <v>33.896203995191378</v>
      </c>
      <c r="Q384" s="39">
        <f t="shared" si="86"/>
        <v>0</v>
      </c>
    </row>
    <row r="385" spans="1:17">
      <c r="A385" s="41">
        <f>ROW()</f>
        <v>385</v>
      </c>
      <c r="B385" s="29"/>
      <c r="C385" s="29" t="s">
        <v>39</v>
      </c>
      <c r="D385" s="27"/>
      <c r="E385" s="49">
        <f t="shared" si="85"/>
        <v>1830665.6751013324</v>
      </c>
      <c r="F385" s="29">
        <f>'[2]Dist-Meter'!I38</f>
        <v>1041349.644334637</v>
      </c>
      <c r="G385" s="29">
        <f>'[2]Dist-Meter'!J38</f>
        <v>476184.985830335</v>
      </c>
      <c r="H385" s="29">
        <f>'[2]Dist-Meter'!K38</f>
        <v>107889.8653773929</v>
      </c>
      <c r="I385" s="29">
        <f>'[2]Dist-Meter'!L38</f>
        <v>21727.600460040809</v>
      </c>
      <c r="J385" s="29">
        <f>'[2]Dist-Meter'!M38</f>
        <v>1656.7834025930499</v>
      </c>
      <c r="K385" s="29">
        <f>'[2]Dist-Meter'!N38</f>
        <v>31008.392681602771</v>
      </c>
      <c r="L385" s="29">
        <f>'[2]Dist-Meter'!O38</f>
        <v>1000.9261640980208</v>
      </c>
      <c r="M385" s="29">
        <f>'[2]Dist-Meter'!P38</f>
        <v>459.4111372572176</v>
      </c>
      <c r="N385" s="29">
        <f>'[2]Dist-Meter'!Q38</f>
        <v>149089.88078884553</v>
      </c>
      <c r="O385" s="29">
        <f>'[2]Dist-Meter'!R38</f>
        <v>149.09246226495836</v>
      </c>
      <c r="P385" s="29">
        <f>'[2]Dist-Meter'!S38</f>
        <v>149.09246226495836</v>
      </c>
      <c r="Q385" s="39">
        <f t="shared" si="86"/>
        <v>0</v>
      </c>
    </row>
    <row r="386" spans="1:17">
      <c r="A386" s="41">
        <f>ROW()</f>
        <v>386</v>
      </c>
      <c r="B386" s="29"/>
      <c r="C386" s="29" t="s">
        <v>40</v>
      </c>
      <c r="E386" s="49">
        <f t="shared" si="85"/>
        <v>153610.38630258309</v>
      </c>
      <c r="F386" s="29">
        <f>'[2]Dist-Meter'!I39</f>
        <v>84851.056576730654</v>
      </c>
      <c r="G386" s="29">
        <f>'[2]Dist-Meter'!J39</f>
        <v>38198.479677857169</v>
      </c>
      <c r="H386" s="29">
        <f>'[2]Dist-Meter'!K39</f>
        <v>8832.4686365984217</v>
      </c>
      <c r="I386" s="29">
        <f>'[2]Dist-Meter'!L39</f>
        <v>4422.7157339018804</v>
      </c>
      <c r="J386" s="29">
        <f>'[2]Dist-Meter'!M39</f>
        <v>1258.3967072863493</v>
      </c>
      <c r="K386" s="29">
        <f>'[2]Dist-Meter'!N39</f>
        <v>2237.5241042497346</v>
      </c>
      <c r="L386" s="29">
        <f>'[2]Dist-Meter'!O39</f>
        <v>124.84186666812047</v>
      </c>
      <c r="M386" s="29">
        <f>'[2]Dist-Meter'!P39</f>
        <v>43.398751524262451</v>
      </c>
      <c r="N386" s="29">
        <f>'[2]Dist-Meter'!Q39</f>
        <v>13365.709955601313</v>
      </c>
      <c r="O386" s="29">
        <f>'[2]Dist-Meter'!R39</f>
        <v>138.85538553972589</v>
      </c>
      <c r="P386" s="29">
        <f>'[2]Dist-Meter'!S39</f>
        <v>136.93890662550399</v>
      </c>
      <c r="Q386" s="39">
        <f t="shared" si="86"/>
        <v>0</v>
      </c>
    </row>
    <row r="387" spans="1:17">
      <c r="A387" s="41">
        <f>ROW()</f>
        <v>387</v>
      </c>
      <c r="B387" s="29"/>
      <c r="C387" s="29" t="s">
        <v>41</v>
      </c>
      <c r="D387" s="27"/>
      <c r="E387" s="49">
        <f t="shared" si="85"/>
        <v>0</v>
      </c>
      <c r="F387" s="29">
        <f>'[2]Dist-Meter'!I40</f>
        <v>0</v>
      </c>
      <c r="G387" s="29">
        <f>'[2]Dist-Meter'!J40</f>
        <v>0</v>
      </c>
      <c r="H387" s="29">
        <f>'[2]Dist-Meter'!K40</f>
        <v>0</v>
      </c>
      <c r="I387" s="29">
        <f>'[2]Dist-Meter'!L40</f>
        <v>0</v>
      </c>
      <c r="J387" s="29">
        <f>'[2]Dist-Meter'!M40</f>
        <v>0</v>
      </c>
      <c r="K387" s="29">
        <f>'[2]Dist-Meter'!N40</f>
        <v>0</v>
      </c>
      <c r="L387" s="29">
        <f>'[2]Dist-Meter'!O40</f>
        <v>0</v>
      </c>
      <c r="M387" s="29">
        <f>'[2]Dist-Meter'!P40</f>
        <v>0</v>
      </c>
      <c r="N387" s="29">
        <f>'[2]Dist-Meter'!Q40</f>
        <v>0</v>
      </c>
      <c r="O387" s="29">
        <f>'[2]Dist-Meter'!R40</f>
        <v>0</v>
      </c>
      <c r="P387" s="29">
        <f>'[2]Dist-Meter'!S40</f>
        <v>0</v>
      </c>
      <c r="Q387" s="39">
        <f t="shared" si="86"/>
        <v>0</v>
      </c>
    </row>
    <row r="388" spans="1:17">
      <c r="A388" s="41">
        <f>ROW()</f>
        <v>388</v>
      </c>
      <c r="B388" s="29"/>
      <c r="C388" s="29" t="s">
        <v>42</v>
      </c>
      <c r="D388" s="27"/>
      <c r="E388" s="49">
        <f t="shared" si="85"/>
        <v>0</v>
      </c>
      <c r="F388" s="29">
        <f>'[2]Dist-Meter'!I41</f>
        <v>0</v>
      </c>
      <c r="G388" s="29">
        <f>'[2]Dist-Meter'!J41</f>
        <v>0</v>
      </c>
      <c r="H388" s="29">
        <f>'[2]Dist-Meter'!K41</f>
        <v>0</v>
      </c>
      <c r="I388" s="29">
        <f>'[2]Dist-Meter'!L41</f>
        <v>0</v>
      </c>
      <c r="J388" s="29">
        <f>'[2]Dist-Meter'!M41</f>
        <v>0</v>
      </c>
      <c r="K388" s="29">
        <f>'[2]Dist-Meter'!N41</f>
        <v>0</v>
      </c>
      <c r="L388" s="29">
        <f>'[2]Dist-Meter'!O41</f>
        <v>0</v>
      </c>
      <c r="M388" s="29">
        <f>'[2]Dist-Meter'!P41</f>
        <v>0</v>
      </c>
      <c r="N388" s="29">
        <f>'[2]Dist-Meter'!Q41</f>
        <v>0</v>
      </c>
      <c r="O388" s="29">
        <f>'[2]Dist-Meter'!R41</f>
        <v>0</v>
      </c>
      <c r="P388" s="29">
        <f>'[2]Dist-Meter'!S41</f>
        <v>0</v>
      </c>
      <c r="Q388" s="39">
        <f t="shared" si="86"/>
        <v>0</v>
      </c>
    </row>
    <row r="389" spans="1:17">
      <c r="A389" s="41">
        <f>ROW()</f>
        <v>389</v>
      </c>
      <c r="B389" s="29"/>
      <c r="C389" s="29"/>
      <c r="D389" s="27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</row>
    <row r="390" spans="1:17">
      <c r="A390" s="41">
        <f>ROW()</f>
        <v>390</v>
      </c>
      <c r="B390" s="29"/>
      <c r="C390" s="29" t="s">
        <v>43</v>
      </c>
      <c r="D390" s="27"/>
      <c r="E390" s="55">
        <f t="shared" ref="E390:P390" si="87">SUM(E378:E388)</f>
        <v>98920493.48317951</v>
      </c>
      <c r="F390" s="55">
        <f t="shared" si="87"/>
        <v>68897842.720358014</v>
      </c>
      <c r="G390" s="55">
        <f t="shared" si="87"/>
        <v>11953388.596319644</v>
      </c>
      <c r="H390" s="55">
        <f t="shared" si="87"/>
        <v>1834201.0732465484</v>
      </c>
      <c r="I390" s="55">
        <f t="shared" si="87"/>
        <v>118506.76479736333</v>
      </c>
      <c r="J390" s="55">
        <f t="shared" si="87"/>
        <v>2671267.9489860479</v>
      </c>
      <c r="K390" s="55">
        <f t="shared" si="87"/>
        <v>1161489.0322337712</v>
      </c>
      <c r="L390" s="55">
        <f t="shared" si="87"/>
        <v>210873.68442351694</v>
      </c>
      <c r="M390" s="55">
        <f t="shared" si="87"/>
        <v>50251.743494895061</v>
      </c>
      <c r="N390" s="55">
        <f t="shared" si="87"/>
        <v>11541852.563573286</v>
      </c>
      <c r="O390" s="55">
        <f t="shared" si="87"/>
        <v>240410.63611267818</v>
      </c>
      <c r="P390" s="55">
        <f t="shared" si="87"/>
        <v>240408.71963376395</v>
      </c>
      <c r="Q390" s="39">
        <f>ROUND(SUM(F390:P390)-E390,0)</f>
        <v>0</v>
      </c>
    </row>
    <row r="391" spans="1:17">
      <c r="A391" s="41">
        <f>ROW()</f>
        <v>391</v>
      </c>
      <c r="B391" s="29"/>
      <c r="C391" s="29"/>
      <c r="D391" s="27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</row>
    <row r="392" spans="1:17">
      <c r="A392" s="41">
        <f>ROW()</f>
        <v>392</v>
      </c>
      <c r="B392" s="29"/>
      <c r="C392" s="29" t="s">
        <v>44</v>
      </c>
      <c r="D392" s="27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</row>
    <row r="393" spans="1:17">
      <c r="A393" s="41">
        <f>ROW()</f>
        <v>393</v>
      </c>
      <c r="B393" s="29"/>
      <c r="C393" s="29" t="s">
        <v>45</v>
      </c>
      <c r="D393" s="27"/>
      <c r="E393" s="49">
        <f t="shared" ref="E393:E399" si="88">SUM(F393:P393)</f>
        <v>-44959920.370009027</v>
      </c>
      <c r="F393" s="29">
        <f>'[2]Dist-Meter'!I46</f>
        <v>-31663035.253923602</v>
      </c>
      <c r="G393" s="29">
        <f>'[2]Dist-Meter'!J46</f>
        <v>-5055570.455065093</v>
      </c>
      <c r="H393" s="29">
        <f>'[2]Dist-Meter'!K46</f>
        <v>-723893.55418825231</v>
      </c>
      <c r="I393" s="29">
        <f>'[2]Dist-Meter'!L46</f>
        <v>-25049.436644852314</v>
      </c>
      <c r="J393" s="29">
        <f>'[2]Dist-Meter'!M46</f>
        <v>-1283528.0577262123</v>
      </c>
      <c r="K393" s="29">
        <f>'[2]Dist-Meter'!N46</f>
        <v>-514162.945558351</v>
      </c>
      <c r="L393" s="29">
        <f>'[2]Dist-Meter'!O46</f>
        <v>-100092.89095795478</v>
      </c>
      <c r="M393" s="29">
        <f>'[2]Dist-Meter'!P46</f>
        <v>-23540.560852995339</v>
      </c>
      <c r="N393" s="29">
        <f>'[2]Dist-Meter'!Q46</f>
        <v>-5340040.122416771</v>
      </c>
      <c r="O393" s="29">
        <f>'[2]Dist-Meter'!R46</f>
        <v>-115503.54633747185</v>
      </c>
      <c r="P393" s="29">
        <f>'[2]Dist-Meter'!S46</f>
        <v>-115503.54633747185</v>
      </c>
      <c r="Q393" s="39">
        <f t="shared" ref="Q393:Q399" si="89">ROUND(SUM(F393:P393)-E393,0)</f>
        <v>0</v>
      </c>
    </row>
    <row r="394" spans="1:17">
      <c r="A394" s="41">
        <f>ROW()</f>
        <v>394</v>
      </c>
      <c r="B394" s="29"/>
      <c r="C394" s="29" t="s">
        <v>46</v>
      </c>
      <c r="D394" s="27"/>
      <c r="E394" s="49">
        <f t="shared" si="88"/>
        <v>-1035159.6338153059</v>
      </c>
      <c r="F394" s="29">
        <f>'[2]Dist-Meter'!I47</f>
        <v>-588836.68993437244</v>
      </c>
      <c r="G394" s="29">
        <f>'[2]Dist-Meter'!J47</f>
        <v>-269261.33059942321</v>
      </c>
      <c r="H394" s="29">
        <f>'[2]Dist-Meter'!K47</f>
        <v>-61006.897685052565</v>
      </c>
      <c r="I394" s="29">
        <f>'[2]Dist-Meter'!L47</f>
        <v>-12285.987136704331</v>
      </c>
      <c r="J394" s="29">
        <f>'[2]Dist-Meter'!M47</f>
        <v>-936.83697884626906</v>
      </c>
      <c r="K394" s="29">
        <f>'[2]Dist-Meter'!N47</f>
        <v>-17533.860414852861</v>
      </c>
      <c r="L394" s="29">
        <f>'[2]Dist-Meter'!O47</f>
        <v>-565.97901823144946</v>
      </c>
      <c r="M394" s="29">
        <f>'[2]Dist-Meter'!P47</f>
        <v>-259.77646879052935</v>
      </c>
      <c r="N394" s="29">
        <f>'[2]Dist-Meter'!Q47</f>
        <v>-84303.665328955409</v>
      </c>
      <c r="O394" s="29">
        <f>'[2]Dist-Meter'!R47</f>
        <v>-84.305125038340904</v>
      </c>
      <c r="P394" s="29">
        <f>'[2]Dist-Meter'!S47</f>
        <v>-84.305125038340904</v>
      </c>
      <c r="Q394" s="39">
        <f t="shared" si="89"/>
        <v>0</v>
      </c>
    </row>
    <row r="395" spans="1:17">
      <c r="A395" s="41">
        <f>ROW()</f>
        <v>395</v>
      </c>
      <c r="B395" s="29"/>
      <c r="C395" s="29" t="s">
        <v>47</v>
      </c>
      <c r="D395" s="27"/>
      <c r="E395" s="49">
        <f t="shared" si="88"/>
        <v>-16991865.060814925</v>
      </c>
      <c r="F395" s="29">
        <f>'[2]Dist-Meter'!I48</f>
        <v>-9696285.9155252278</v>
      </c>
      <c r="G395" s="29">
        <f>'[2]Dist-Meter'!J48</f>
        <v>-4446939.8672171496</v>
      </c>
      <c r="H395" s="29">
        <f>'[2]Dist-Meter'!K48</f>
        <v>-1006575.8236637011</v>
      </c>
      <c r="I395" s="29">
        <f>'[2]Dist-Meter'!L48</f>
        <v>-140247.66136414109</v>
      </c>
      <c r="J395" s="29">
        <f>'[2]Dist-Meter'!M48</f>
        <v>-12100.373984569555</v>
      </c>
      <c r="K395" s="29">
        <f>'[2]Dist-Meter'!N48</f>
        <v>-291616.7420660546</v>
      </c>
      <c r="L395" s="29">
        <f>'[2]Dist-Meter'!O48</f>
        <v>-9032.2875058166392</v>
      </c>
      <c r="M395" s="29">
        <f>'[2]Dist-Meter'!P48</f>
        <v>-4432.5384251719424</v>
      </c>
      <c r="N395" s="29">
        <f>'[2]Dist-Meter'!Q48</f>
        <v>-1382456.0473153407</v>
      </c>
      <c r="O395" s="29">
        <f>'[2]Dist-Meter'!R48</f>
        <v>-1088.9018738736418</v>
      </c>
      <c r="P395" s="29">
        <f>'[2]Dist-Meter'!S48</f>
        <v>-1088.9018738736418</v>
      </c>
      <c r="Q395" s="39">
        <f t="shared" si="89"/>
        <v>0</v>
      </c>
    </row>
    <row r="396" spans="1:17">
      <c r="A396" s="41">
        <f>ROW()</f>
        <v>396</v>
      </c>
      <c r="B396" s="29"/>
      <c r="C396" s="29" t="s">
        <v>48</v>
      </c>
      <c r="D396" s="27"/>
      <c r="E396" s="49">
        <f t="shared" si="88"/>
        <v>-1111.6449948946772</v>
      </c>
      <c r="F396" s="29">
        <f>'[2]Dist-Meter'!I49</f>
        <v>-634.44510622322878</v>
      </c>
      <c r="G396" s="29">
        <f>'[2]Dist-Meter'!J49</f>
        <v>-290.89072004841307</v>
      </c>
      <c r="H396" s="29">
        <f>'[2]Dist-Meter'!K49</f>
        <v>-65.836002611017818</v>
      </c>
      <c r="I396" s="29">
        <f>'[2]Dist-Meter'!L49</f>
        <v>-9.1275086764278779</v>
      </c>
      <c r="J396" s="29">
        <f>'[2]Dist-Meter'!M49</f>
        <v>-0.79252035037302215</v>
      </c>
      <c r="K396" s="29">
        <f>'[2]Dist-Meter'!N49</f>
        <v>-19.082999726674839</v>
      </c>
      <c r="L396" s="29">
        <f>'[2]Dist-Meter'!O49</f>
        <v>-0.59094215536858485</v>
      </c>
      <c r="M396" s="29">
        <f>'[2]Dist-Meter'!P49</f>
        <v>-0.29035179907304615</v>
      </c>
      <c r="N396" s="29">
        <f>'[2]Dist-Meter'!Q49</f>
        <v>-90.446206903654286</v>
      </c>
      <c r="O396" s="29">
        <f>'[2]Dist-Meter'!R49</f>
        <v>-7.1318200222955971E-2</v>
      </c>
      <c r="P396" s="29">
        <f>'[2]Dist-Meter'!S49</f>
        <v>-7.1318200222955971E-2</v>
      </c>
      <c r="Q396" s="39">
        <f t="shared" si="89"/>
        <v>0</v>
      </c>
    </row>
    <row r="397" spans="1:17">
      <c r="A397" s="41">
        <f>ROW()</f>
        <v>397</v>
      </c>
      <c r="B397" s="29"/>
      <c r="C397" s="29" t="s">
        <v>49</v>
      </c>
      <c r="D397" s="27"/>
      <c r="E397" s="49">
        <f t="shared" si="88"/>
        <v>-298935.31406247371</v>
      </c>
      <c r="F397" s="29">
        <f>'[2]Dist-Meter'!I50</f>
        <v>-88023.65747927333</v>
      </c>
      <c r="G397" s="29">
        <f>'[2]Dist-Meter'!J50</f>
        <v>-13830.586330334045</v>
      </c>
      <c r="H397" s="29">
        <f>'[2]Dist-Meter'!K50</f>
        <v>-649.69374446990184</v>
      </c>
      <c r="I397" s="29">
        <f>'[2]Dist-Meter'!L50</f>
        <v>-1296.4315063079111</v>
      </c>
      <c r="J397" s="29">
        <f>'[2]Dist-Meter'!M50</f>
        <v>0</v>
      </c>
      <c r="K397" s="29">
        <f>'[2]Dist-Meter'!N50</f>
        <v>-734.51158868955213</v>
      </c>
      <c r="L397" s="29">
        <f>'[2]Dist-Meter'!O50</f>
        <v>-1071.0547618403509</v>
      </c>
      <c r="M397" s="29">
        <f>'[2]Dist-Meter'!P50</f>
        <v>-1530.0702240207299</v>
      </c>
      <c r="N397" s="29">
        <f>'[2]Dist-Meter'!Q50</f>
        <v>-191799.30842753788</v>
      </c>
      <c r="O397" s="29">
        <f>'[2]Dist-Meter'!R50</f>
        <v>0</v>
      </c>
      <c r="P397" s="29">
        <f>'[2]Dist-Meter'!S50</f>
        <v>0</v>
      </c>
      <c r="Q397" s="39">
        <f t="shared" si="89"/>
        <v>0</v>
      </c>
    </row>
    <row r="398" spans="1:17">
      <c r="A398" s="41">
        <f>ROW()</f>
        <v>398</v>
      </c>
      <c r="B398" s="29"/>
      <c r="C398" s="29" t="s">
        <v>50</v>
      </c>
      <c r="D398" s="27"/>
      <c r="E398" s="49">
        <f t="shared" si="88"/>
        <v>0</v>
      </c>
      <c r="F398" s="29">
        <f>'[2]Dist-Meter'!I51</f>
        <v>0</v>
      </c>
      <c r="G398" s="29">
        <f>'[2]Dist-Meter'!J51</f>
        <v>0</v>
      </c>
      <c r="H398" s="29">
        <f>'[2]Dist-Meter'!K51</f>
        <v>0</v>
      </c>
      <c r="I398" s="29">
        <f>'[2]Dist-Meter'!L51</f>
        <v>0</v>
      </c>
      <c r="J398" s="29">
        <f>'[2]Dist-Meter'!M51</f>
        <v>0</v>
      </c>
      <c r="K398" s="29">
        <f>'[2]Dist-Meter'!N51</f>
        <v>0</v>
      </c>
      <c r="L398" s="29">
        <f>'[2]Dist-Meter'!O51</f>
        <v>0</v>
      </c>
      <c r="M398" s="29">
        <f>'[2]Dist-Meter'!P51</f>
        <v>0</v>
      </c>
      <c r="N398" s="29">
        <f>'[2]Dist-Meter'!Q51</f>
        <v>0</v>
      </c>
      <c r="O398" s="29">
        <f>'[2]Dist-Meter'!R51</f>
        <v>0</v>
      </c>
      <c r="P398" s="29">
        <f>'[2]Dist-Meter'!S51</f>
        <v>0</v>
      </c>
      <c r="Q398" s="39">
        <f t="shared" si="89"/>
        <v>0</v>
      </c>
    </row>
    <row r="399" spans="1:17">
      <c r="A399" s="41">
        <f>ROW()</f>
        <v>399</v>
      </c>
      <c r="B399" s="29"/>
      <c r="C399" s="29" t="s">
        <v>51</v>
      </c>
      <c r="D399" s="27"/>
      <c r="E399" s="49">
        <f t="shared" si="88"/>
        <v>-569992.31051557057</v>
      </c>
      <c r="F399" s="29">
        <f>'[2]Dist-Meter'!I52</f>
        <v>-267212.73350553331</v>
      </c>
      <c r="G399" s="29">
        <f>'[2]Dist-Meter'!J52</f>
        <v>-154052.38570671109</v>
      </c>
      <c r="H399" s="29">
        <f>'[2]Dist-Meter'!K52</f>
        <v>-39553.179583688674</v>
      </c>
      <c r="I399" s="29">
        <f>'[2]Dist-Meter'!L52</f>
        <v>-4092.5541304271228</v>
      </c>
      <c r="J399" s="29">
        <f>'[2]Dist-Meter'!M52</f>
        <v>-44115.515950987392</v>
      </c>
      <c r="K399" s="29">
        <f>'[2]Dist-Meter'!N52</f>
        <v>-7882.6320109102444</v>
      </c>
      <c r="L399" s="29">
        <f>'[2]Dist-Meter'!O52</f>
        <v>-244.6456556852184</v>
      </c>
      <c r="M399" s="29">
        <f>'[2]Dist-Meter'!P52</f>
        <v>-165.66534253249483</v>
      </c>
      <c r="N399" s="29">
        <f>'[2]Dist-Meter'!Q52</f>
        <v>-41639.040940357503</v>
      </c>
      <c r="O399" s="29">
        <f>'[2]Dist-Meter'!R52</f>
        <v>-6110.4826480641641</v>
      </c>
      <c r="P399" s="29">
        <f>'[2]Dist-Meter'!S52</f>
        <v>-4923.4750406732683</v>
      </c>
      <c r="Q399" s="39">
        <f t="shared" si="89"/>
        <v>0</v>
      </c>
    </row>
    <row r="400" spans="1:17">
      <c r="A400" s="41">
        <f>ROW()</f>
        <v>400</v>
      </c>
      <c r="B400" s="29"/>
      <c r="C400" s="29"/>
      <c r="D400" s="27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</row>
    <row r="401" spans="1:17">
      <c r="A401" s="41">
        <f>ROW()</f>
        <v>401</v>
      </c>
      <c r="B401" s="29"/>
      <c r="C401" s="29" t="s">
        <v>52</v>
      </c>
      <c r="D401" s="27"/>
      <c r="E401" s="55">
        <f t="shared" ref="E401:P401" si="90">SUM(E393:E399)</f>
        <v>-63856984.334212191</v>
      </c>
      <c r="F401" s="55">
        <f t="shared" si="90"/>
        <v>-42304028.69547423</v>
      </c>
      <c r="G401" s="55">
        <f t="shared" si="90"/>
        <v>-9939945.5156387612</v>
      </c>
      <c r="H401" s="55">
        <f t="shared" si="90"/>
        <v>-1831744.9848677758</v>
      </c>
      <c r="I401" s="55">
        <f t="shared" si="90"/>
        <v>-182981.19829110923</v>
      </c>
      <c r="J401" s="55">
        <f t="shared" si="90"/>
        <v>-1340681.5771609657</v>
      </c>
      <c r="K401" s="55">
        <f t="shared" si="90"/>
        <v>-831949.77463858481</v>
      </c>
      <c r="L401" s="55">
        <f t="shared" si="90"/>
        <v>-111007.4488416838</v>
      </c>
      <c r="M401" s="55">
        <f t="shared" si="90"/>
        <v>-29928.90166531011</v>
      </c>
      <c r="N401" s="55">
        <f t="shared" si="90"/>
        <v>-7040328.630635866</v>
      </c>
      <c r="O401" s="55">
        <f t="shared" si="90"/>
        <v>-122787.30730264823</v>
      </c>
      <c r="P401" s="55">
        <f t="shared" si="90"/>
        <v>-121600.29969525733</v>
      </c>
      <c r="Q401" s="39">
        <f>ROUND(SUM(F401:P401)-E401,0)</f>
        <v>0</v>
      </c>
    </row>
    <row r="402" spans="1:17">
      <c r="A402" s="41">
        <f>ROW()</f>
        <v>402</v>
      </c>
      <c r="B402" s="29"/>
      <c r="C402" s="29"/>
      <c r="D402" s="27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</row>
    <row r="403" spans="1:17" ht="13.5" thickBot="1">
      <c r="A403" s="41">
        <f>ROW()</f>
        <v>403</v>
      </c>
      <c r="B403" s="29"/>
      <c r="C403" s="29" t="s">
        <v>53</v>
      </c>
      <c r="D403" s="27"/>
      <c r="E403" s="56">
        <f t="shared" ref="E403:P403" si="91">E390+E401</f>
        <v>35063509.148967318</v>
      </c>
      <c r="F403" s="56">
        <f t="shared" si="91"/>
        <v>26593814.024883784</v>
      </c>
      <c r="G403" s="56">
        <f t="shared" si="91"/>
        <v>2013443.0806808826</v>
      </c>
      <c r="H403" s="56">
        <f t="shared" si="91"/>
        <v>2456.0883787726052</v>
      </c>
      <c r="I403" s="56">
        <f t="shared" si="91"/>
        <v>-64474.433493745906</v>
      </c>
      <c r="J403" s="56">
        <f t="shared" si="91"/>
        <v>1330586.3718250822</v>
      </c>
      <c r="K403" s="56">
        <f t="shared" si="91"/>
        <v>329539.25759518635</v>
      </c>
      <c r="L403" s="56">
        <f t="shared" si="91"/>
        <v>99866.235581833142</v>
      </c>
      <c r="M403" s="56">
        <f t="shared" si="91"/>
        <v>20322.841829584951</v>
      </c>
      <c r="N403" s="56">
        <f t="shared" si="91"/>
        <v>4501523.93293742</v>
      </c>
      <c r="O403" s="56">
        <f t="shared" si="91"/>
        <v>117623.32881002995</v>
      </c>
      <c r="P403" s="56">
        <f t="shared" si="91"/>
        <v>118808.41993850662</v>
      </c>
      <c r="Q403" s="39">
        <f>ROUND(SUM(F403:P403)-E403,0)</f>
        <v>0</v>
      </c>
    </row>
    <row r="404" spans="1:17" ht="13.5" thickTop="1">
      <c r="A404" s="41">
        <f>ROW()</f>
        <v>404</v>
      </c>
      <c r="B404" s="29"/>
      <c r="C404" s="29"/>
      <c r="D404" s="27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</row>
    <row r="405" spans="1:17">
      <c r="A405" s="41">
        <f>ROW()</f>
        <v>405</v>
      </c>
      <c r="B405" s="29"/>
      <c r="C405" s="2" t="s">
        <v>54</v>
      </c>
      <c r="D405" s="27"/>
      <c r="E405" s="57"/>
      <c r="F405" s="57">
        <f>'Class Summary'!F59</f>
        <v>7.6015798832219761E-2</v>
      </c>
      <c r="G405" s="57">
        <f>'Class Summary'!G59</f>
        <v>8.1357658861471338E-2</v>
      </c>
      <c r="H405" s="57">
        <f>'Class Summary'!H59</f>
        <v>7.5503721093354334E-2</v>
      </c>
      <c r="I405" s="57">
        <f>'Class Summary'!I59</f>
        <v>0.12615675608022511</v>
      </c>
      <c r="J405" s="57">
        <f>'Class Summary'!J59</f>
        <v>5.312851766068221E-2</v>
      </c>
      <c r="K405" s="57">
        <f>'Class Summary'!K59</f>
        <v>5.783165112271052E-2</v>
      </c>
      <c r="L405" s="57">
        <f>'Class Summary'!L59</f>
        <v>0.10413475800232953</v>
      </c>
      <c r="M405" s="57">
        <f>'Class Summary'!M59</f>
        <v>0.25084692860740482</v>
      </c>
      <c r="N405" s="57">
        <f>'Class Summary'!N59</f>
        <v>0.10307275230157699</v>
      </c>
      <c r="O405" s="57">
        <f>'Class Summary'!O59</f>
        <v>3.3969973394874231E-2</v>
      </c>
      <c r="P405" s="57">
        <f>'Class Summary'!P59</f>
        <v>6.6593049961588935E-2</v>
      </c>
    </row>
    <row r="406" spans="1:17">
      <c r="A406" s="41">
        <f>ROW()</f>
        <v>406</v>
      </c>
      <c r="B406" s="29"/>
    </row>
    <row r="407" spans="1:17">
      <c r="A407" s="41">
        <f>ROW()</f>
        <v>407</v>
      </c>
      <c r="B407" s="29"/>
      <c r="C407" s="29" t="s">
        <v>68</v>
      </c>
      <c r="D407" s="27">
        <f>'[2]P+T+D+R+M'!$H$59</f>
        <v>7.5495210698072954E-2</v>
      </c>
      <c r="E407" s="29">
        <f t="shared" ref="E407:P407" si="92">$D$407*E403</f>
        <v>2647127.0110150962</v>
      </c>
      <c r="F407" s="29">
        <f t="shared" si="92"/>
        <v>2007705.5930739688</v>
      </c>
      <c r="G407" s="29">
        <f t="shared" si="92"/>
        <v>152005.30960458034</v>
      </c>
      <c r="H407" s="29">
        <f t="shared" si="92"/>
        <v>185.42290964852623</v>
      </c>
      <c r="I407" s="29">
        <f t="shared" si="92"/>
        <v>-4867.5109412492393</v>
      </c>
      <c r="J407" s="29">
        <f t="shared" si="92"/>
        <v>100452.89849291902</v>
      </c>
      <c r="K407" s="29">
        <f t="shared" si="92"/>
        <v>24878.635685435132</v>
      </c>
      <c r="L407" s="29">
        <f t="shared" si="92"/>
        <v>7539.4224968738836</v>
      </c>
      <c r="M407" s="29">
        <f t="shared" si="92"/>
        <v>1534.2772259081264</v>
      </c>
      <c r="N407" s="29">
        <f t="shared" si="92"/>
        <v>339843.49777952855</v>
      </c>
      <c r="O407" s="29">
        <f t="shared" si="92"/>
        <v>8879.9979915219265</v>
      </c>
      <c r="P407" s="29">
        <f t="shared" si="92"/>
        <v>8969.4666959626884</v>
      </c>
      <c r="Q407" s="39">
        <f>ROUND(SUM(F407:P407)-E407,0)</f>
        <v>0</v>
      </c>
    </row>
    <row r="408" spans="1:17">
      <c r="A408" s="41">
        <f>ROW()</f>
        <v>408</v>
      </c>
      <c r="B408" s="29"/>
      <c r="C408" s="29" t="s">
        <v>29</v>
      </c>
      <c r="D408" s="27"/>
      <c r="E408" s="30">
        <f>SUM(F408:P408)</f>
        <v>4943803.727822355</v>
      </c>
      <c r="F408" s="30">
        <f>F374+((F407-(F403*F405))*(1/[2]Inputs!$H$21))-(F407-(F403*F405))</f>
        <v>3460647.3059737422</v>
      </c>
      <c r="G408" s="30">
        <f>G374+((G407-(G403*G405))*(1/[2]Inputs!$H$21))-(G407-(G403*G405))</f>
        <v>434875.0513088064</v>
      </c>
      <c r="H408" s="30">
        <f>H374+((H407-(H403*H405))*(1/[2]Inputs!$H$21))-(H407-(H403*H405))</f>
        <v>48841.399068658618</v>
      </c>
      <c r="I408" s="30">
        <f>I374+((I407-(I403*I405))*(1/[2]Inputs!$H$21))-(I407-(I403*I405))</f>
        <v>131023.41044831407</v>
      </c>
      <c r="J408" s="30">
        <f>J374+((J407-(J403*J405))*(1/[2]Inputs!$H$21))-(J407-(J403*J405))</f>
        <v>172230.84066737379</v>
      </c>
      <c r="K408" s="30">
        <f>K374+((K407-(K403*K405))*(1/[2]Inputs!$H$21))-(K407-(K403*K405))</f>
        <v>49610.456721990908</v>
      </c>
      <c r="L408" s="30">
        <f>L374+((L407-(L403*L405))*(1/[2]Inputs!$H$21))-(L407-(L403*L405))</f>
        <v>11945.393688019753</v>
      </c>
      <c r="M408" s="30">
        <f>M374+((M407-(M403*M405))*(1/[2]Inputs!$H$21))-(M407-(M403*M405))</f>
        <v>2684.6684290059557</v>
      </c>
      <c r="N408" s="30">
        <f>N374+((N407-(N403*N405))*(1/[2]Inputs!$H$21))-(N407-(N403*N405))</f>
        <v>599874.84335397137</v>
      </c>
      <c r="O408" s="30">
        <f>O374+((O407-(O403*O405))*(1/[2]Inputs!$H$21))-(O407-(O403*O405))</f>
        <v>16208.024846425416</v>
      </c>
      <c r="P408" s="30">
        <f>P374+((P407-(P403*P405))*(1/[2]Inputs!$H$21))-(P407-(P403*P405))</f>
        <v>15862.333316046213</v>
      </c>
      <c r="Q408" s="39">
        <f>ROUND(SUM(F408:P408)-E408,0)</f>
        <v>0</v>
      </c>
    </row>
    <row r="409" spans="1:17">
      <c r="A409" s="41">
        <f>ROW()</f>
        <v>409</v>
      </c>
      <c r="B409" s="29"/>
      <c r="C409" s="29" t="s">
        <v>56</v>
      </c>
      <c r="D409" s="27"/>
      <c r="E409" s="31">
        <f>'[2]Dist-Meter'!H97</f>
        <v>-419933.57847089408</v>
      </c>
      <c r="F409" s="31">
        <f>'[2]Dist-Meter'!I97</f>
        <v>-176361.37948907405</v>
      </c>
      <c r="G409" s="31">
        <f>'[2]Dist-Meter'!J97</f>
        <v>-140967.47874529555</v>
      </c>
      <c r="H409" s="31">
        <f>'[2]Dist-Meter'!K97</f>
        <v>-32791.879984636449</v>
      </c>
      <c r="I409" s="31">
        <f>'[2]Dist-Meter'!L97</f>
        <v>-3736.4182407069479</v>
      </c>
      <c r="J409" s="31">
        <f>'[2]Dist-Meter'!M97</f>
        <v>-15805.921969432402</v>
      </c>
      <c r="K409" s="31">
        <f>'[2]Dist-Meter'!N97</f>
        <v>-10415.403643267577</v>
      </c>
      <c r="L409" s="31">
        <f>'[2]Dist-Meter'!O97</f>
        <v>-245.98467277045253</v>
      </c>
      <c r="M409" s="31">
        <f>'[2]Dist-Meter'!P97</f>
        <v>-67.340123759736699</v>
      </c>
      <c r="N409" s="31">
        <f>'[2]Dist-Meter'!Q97</f>
        <v>-39445.643862596313</v>
      </c>
      <c r="O409" s="31">
        <f>'[2]Dist-Meter'!R97</f>
        <v>-51.078317412685934</v>
      </c>
      <c r="P409" s="31">
        <f>'[2]Dist-Meter'!S97</f>
        <v>-45.049421935860487</v>
      </c>
      <c r="Q409" s="39">
        <f>ROUND(SUM(F409:P409)-E409,0)</f>
        <v>0</v>
      </c>
    </row>
    <row r="410" spans="1:17">
      <c r="A410" s="41">
        <f>ROW()</f>
        <v>410</v>
      </c>
    </row>
    <row r="411" spans="1:17">
      <c r="A411" s="41">
        <f>ROW()</f>
        <v>411</v>
      </c>
      <c r="B411" s="29"/>
      <c r="C411" s="29" t="s">
        <v>57</v>
      </c>
      <c r="D411" s="27"/>
      <c r="E411" s="30">
        <f t="shared" ref="E411:P411" si="93">SUM(E407:E409)</f>
        <v>7170997.1603665566</v>
      </c>
      <c r="F411" s="30">
        <f t="shared" si="93"/>
        <v>5291991.5195586365</v>
      </c>
      <c r="G411" s="30">
        <f t="shared" si="93"/>
        <v>445912.88216809125</v>
      </c>
      <c r="H411" s="30">
        <f t="shared" si="93"/>
        <v>16234.941993670698</v>
      </c>
      <c r="I411" s="30">
        <f t="shared" si="93"/>
        <v>122419.48126635788</v>
      </c>
      <c r="J411" s="30">
        <f t="shared" si="93"/>
        <v>256877.81719086037</v>
      </c>
      <c r="K411" s="30">
        <f t="shared" si="93"/>
        <v>64073.688764158462</v>
      </c>
      <c r="L411" s="30">
        <f t="shared" si="93"/>
        <v>19238.831512123183</v>
      </c>
      <c r="M411" s="30">
        <f t="shared" si="93"/>
        <v>4151.605531154346</v>
      </c>
      <c r="N411" s="30">
        <f t="shared" si="93"/>
        <v>900272.69727090362</v>
      </c>
      <c r="O411" s="30">
        <f t="shared" si="93"/>
        <v>25036.944520534656</v>
      </c>
      <c r="P411" s="30">
        <f t="shared" si="93"/>
        <v>24786.750590073043</v>
      </c>
      <c r="Q411" s="39">
        <f>ROUND(SUM(F411:P411)-E411,0)</f>
        <v>0</v>
      </c>
    </row>
    <row r="412" spans="1:17">
      <c r="A412" s="41">
        <f>ROW()</f>
        <v>412</v>
      </c>
      <c r="Q412" s="39">
        <f>ROUND(SUM(F412:P412)-E412,0)</f>
        <v>0</v>
      </c>
    </row>
    <row r="413" spans="1:17">
      <c r="A413" s="41">
        <f>ROW()</f>
        <v>413</v>
      </c>
    </row>
    <row r="414" spans="1:17">
      <c r="A414" s="41">
        <f>ROW()</f>
        <v>414</v>
      </c>
      <c r="C414" s="29" t="s">
        <v>62</v>
      </c>
      <c r="D414" s="27">
        <f>[2]Inputs!L6</f>
        <v>7.5495210698076215E-2</v>
      </c>
      <c r="E414" s="29">
        <f t="shared" ref="E414:P414" si="94">$D414*E403</f>
        <v>2647127.0110152108</v>
      </c>
      <c r="F414" s="29">
        <f t="shared" si="94"/>
        <v>2007705.5930740556</v>
      </c>
      <c r="G414" s="29">
        <f t="shared" si="94"/>
        <v>152005.30960458689</v>
      </c>
      <c r="H414" s="29">
        <f t="shared" si="94"/>
        <v>185.42290964853424</v>
      </c>
      <c r="I414" s="29">
        <f t="shared" si="94"/>
        <v>-4867.5109412494494</v>
      </c>
      <c r="J414" s="29">
        <f t="shared" si="94"/>
        <v>100452.89849292337</v>
      </c>
      <c r="K414" s="29">
        <f t="shared" si="94"/>
        <v>24878.635685436206</v>
      </c>
      <c r="L414" s="29">
        <f t="shared" si="94"/>
        <v>7539.4224968742092</v>
      </c>
      <c r="M414" s="29">
        <f t="shared" si="94"/>
        <v>1534.2772259081926</v>
      </c>
      <c r="N414" s="29">
        <f t="shared" si="94"/>
        <v>339843.49777954322</v>
      </c>
      <c r="O414" s="29">
        <f t="shared" si="94"/>
        <v>8879.9979915223103</v>
      </c>
      <c r="P414" s="29">
        <f t="shared" si="94"/>
        <v>8969.4666959630758</v>
      </c>
      <c r="Q414" s="39">
        <f>ROUND(SUM(F414:P414)-E414,0)</f>
        <v>0</v>
      </c>
    </row>
    <row r="415" spans="1:17">
      <c r="A415" s="41">
        <f>ROW()</f>
        <v>415</v>
      </c>
      <c r="C415" s="29" t="s">
        <v>69</v>
      </c>
      <c r="D415" s="27"/>
      <c r="E415" s="30">
        <f>SUM(F415:P415)</f>
        <v>4943803.7278223941</v>
      </c>
      <c r="F415" s="30">
        <f>F408+((F414-F407)*(1/[2]Inputs!$H$21))-(F414-F407)</f>
        <v>3460647.305973771</v>
      </c>
      <c r="G415" s="30">
        <f>G408+((G414-G407)*(1/[2]Inputs!$H$21))-(G414-G407)</f>
        <v>434875.05130880862</v>
      </c>
      <c r="H415" s="30">
        <f>H408+((H414-H407)*(1/[2]Inputs!$H$21))-(H414-H407)</f>
        <v>48841.399068658618</v>
      </c>
      <c r="I415" s="30">
        <f>I408+((I414-I407)*(1/[2]Inputs!$H$21))-(I414-I407)</f>
        <v>131023.410448314</v>
      </c>
      <c r="J415" s="30">
        <f>J408+((J414-J407)*(1/[2]Inputs!$H$21))-(J414-J407)</f>
        <v>172230.84066737525</v>
      </c>
      <c r="K415" s="30">
        <f>K408+((K414-K407)*(1/[2]Inputs!$H$21))-(K414-K407)</f>
        <v>49610.456721991271</v>
      </c>
      <c r="L415" s="30">
        <f>L408+((L414-L407)*(1/[2]Inputs!$H$21))-(L414-L407)</f>
        <v>11945.393688019862</v>
      </c>
      <c r="M415" s="30">
        <f>M408+((M414-M407)*(1/[2]Inputs!$H$21))-(M414-M407)</f>
        <v>2684.6684290059775</v>
      </c>
      <c r="N415" s="30">
        <f>N408+((N414-N407)*(1/[2]Inputs!$H$21))-(N414-N407)</f>
        <v>599874.84335397626</v>
      </c>
      <c r="O415" s="30">
        <f>O408+((O414-O407)*(1/[2]Inputs!$H$21))-(O414-O407)</f>
        <v>16208.024846425544</v>
      </c>
      <c r="P415" s="30">
        <f>P408+((P414-P407)*(1/[2]Inputs!$H$21))-(P414-P407)</f>
        <v>15862.333316046343</v>
      </c>
      <c r="Q415" s="39">
        <f>ROUND(SUM(F415:P415)-E415,0)</f>
        <v>0</v>
      </c>
    </row>
    <row r="416" spans="1:17">
      <c r="A416" s="41">
        <f>ROW()</f>
        <v>416</v>
      </c>
      <c r="C416" s="29" t="s">
        <v>56</v>
      </c>
      <c r="D416" s="27"/>
      <c r="E416" s="31">
        <f t="shared" ref="E416:P416" si="95">E409</f>
        <v>-419933.57847089408</v>
      </c>
      <c r="F416" s="31">
        <f t="shared" si="95"/>
        <v>-176361.37948907405</v>
      </c>
      <c r="G416" s="31">
        <f t="shared" si="95"/>
        <v>-140967.47874529555</v>
      </c>
      <c r="H416" s="31">
        <f t="shared" si="95"/>
        <v>-32791.879984636449</v>
      </c>
      <c r="I416" s="31">
        <f t="shared" si="95"/>
        <v>-3736.4182407069479</v>
      </c>
      <c r="J416" s="31">
        <f t="shared" si="95"/>
        <v>-15805.921969432402</v>
      </c>
      <c r="K416" s="31">
        <f t="shared" si="95"/>
        <v>-10415.403643267577</v>
      </c>
      <c r="L416" s="31">
        <f t="shared" si="95"/>
        <v>-245.98467277045253</v>
      </c>
      <c r="M416" s="31">
        <f t="shared" si="95"/>
        <v>-67.340123759736699</v>
      </c>
      <c r="N416" s="31">
        <f t="shared" si="95"/>
        <v>-39445.643862596313</v>
      </c>
      <c r="O416" s="31">
        <f t="shared" si="95"/>
        <v>-51.078317412685934</v>
      </c>
      <c r="P416" s="31">
        <f t="shared" si="95"/>
        <v>-45.049421935860487</v>
      </c>
      <c r="Q416" s="39">
        <f>ROUND(SUM(F416:P416)-E416,0)</f>
        <v>0</v>
      </c>
    </row>
    <row r="417" spans="1:17">
      <c r="A417" s="41">
        <f>ROW()</f>
        <v>417</v>
      </c>
    </row>
    <row r="418" spans="1:17">
      <c r="A418" s="41">
        <f>ROW()</f>
        <v>418</v>
      </c>
      <c r="C418" s="29" t="s">
        <v>64</v>
      </c>
      <c r="D418" s="27"/>
      <c r="E418" s="30">
        <f t="shared" ref="E418:P418" si="96">SUM(E414:E416)</f>
        <v>7170997.1603667112</v>
      </c>
      <c r="F418" s="30">
        <f t="shared" si="96"/>
        <v>5291991.519558752</v>
      </c>
      <c r="G418" s="30">
        <f t="shared" si="96"/>
        <v>445912.88216809998</v>
      </c>
      <c r="H418" s="30">
        <f t="shared" si="96"/>
        <v>16234.941993670705</v>
      </c>
      <c r="I418" s="30">
        <f t="shared" si="96"/>
        <v>122419.4812663576</v>
      </c>
      <c r="J418" s="30">
        <f t="shared" si="96"/>
        <v>256877.81719086619</v>
      </c>
      <c r="K418" s="30">
        <f t="shared" si="96"/>
        <v>64073.688764159902</v>
      </c>
      <c r="L418" s="30">
        <f t="shared" si="96"/>
        <v>19238.831512123619</v>
      </c>
      <c r="M418" s="30">
        <f t="shared" si="96"/>
        <v>4151.6055311544342</v>
      </c>
      <c r="N418" s="30">
        <f t="shared" si="96"/>
        <v>900272.69727092318</v>
      </c>
      <c r="O418" s="30">
        <f t="shared" si="96"/>
        <v>25036.944520535169</v>
      </c>
      <c r="P418" s="30">
        <f t="shared" si="96"/>
        <v>24786.75059007356</v>
      </c>
      <c r="Q418" s="39">
        <f>ROUND(SUM(F418:P418)-E418,0)</f>
        <v>0</v>
      </c>
    </row>
    <row r="419" spans="1:17">
      <c r="C419" s="29"/>
    </row>
  </sheetData>
  <pageMargins left="0.7" right="0.7" top="0.75" bottom="0.75" header="0.3" footer="0.3"/>
  <pageSetup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view="pageBreakPreview" zoomScale="60" zoomScaleNormal="85" workbookViewId="0">
      <selection sqref="A1:P1048576"/>
    </sheetView>
  </sheetViews>
  <sheetFormatPr defaultRowHeight="12.75"/>
  <cols>
    <col min="1" max="1" width="6.85546875" style="39" bestFit="1" customWidth="1"/>
    <col min="2" max="2" width="3" style="39" customWidth="1"/>
    <col min="3" max="3" width="44.7109375" style="39" bestFit="1" customWidth="1"/>
    <col min="4" max="4" width="7.7109375" style="40" bestFit="1" customWidth="1"/>
    <col min="5" max="5" width="17.5703125" style="39" bestFit="1" customWidth="1"/>
    <col min="6" max="6" width="17" style="39" bestFit="1" customWidth="1"/>
    <col min="7" max="7" width="16.5703125" style="39" bestFit="1" customWidth="1"/>
    <col min="8" max="8" width="15.85546875" style="39" bestFit="1" customWidth="1"/>
    <col min="9" max="9" width="16.85546875" style="39" bestFit="1" customWidth="1"/>
    <col min="10" max="10" width="15.140625" style="39" bestFit="1" customWidth="1"/>
    <col min="11" max="12" width="13.42578125" style="39" bestFit="1" customWidth="1"/>
    <col min="13" max="13" width="12.5703125" style="39" bestFit="1" customWidth="1"/>
    <col min="14" max="14" width="16.5703125" style="39" bestFit="1" customWidth="1"/>
    <col min="15" max="16" width="13.7109375" style="39" bestFit="1" customWidth="1"/>
    <col min="17" max="17" width="14.5703125" style="39" bestFit="1" customWidth="1"/>
    <col min="18" max="18" width="11.7109375" style="39" customWidth="1"/>
    <col min="19" max="19" width="9.7109375" style="39" customWidth="1"/>
    <col min="20" max="20" width="11.7109375" style="39" customWidth="1"/>
    <col min="21" max="21" width="9.7109375" style="39" customWidth="1"/>
    <col min="22" max="22" width="10.7109375" style="39" customWidth="1"/>
    <col min="23" max="23" width="9.7109375" style="39" customWidth="1"/>
    <col min="24" max="24" width="8.140625" style="39" customWidth="1"/>
    <col min="25" max="25" width="7.140625" style="39" customWidth="1"/>
    <col min="26" max="26" width="9.7109375" style="39" customWidth="1"/>
    <col min="27" max="27" width="8.140625" style="39" customWidth="1"/>
    <col min="28" max="28" width="10.7109375" style="39" customWidth="1"/>
    <col min="29" max="29" width="8.140625" style="39" customWidth="1"/>
    <col min="30" max="31" width="9.7109375" style="39" customWidth="1"/>
    <col min="32" max="16384" width="9.140625" style="39"/>
  </cols>
  <sheetData>
    <row r="1" spans="1:32" ht="12.75" customHeight="1">
      <c r="C1" s="29" t="s">
        <v>83</v>
      </c>
    </row>
    <row r="2" spans="1:32" ht="12.75" customHeight="1">
      <c r="A2" s="41"/>
      <c r="B2" s="42"/>
      <c r="C2" s="42" t="str">
        <f>[2]Inputs!$C$4</f>
        <v>Rocky Mountain Power</v>
      </c>
      <c r="D2" s="43"/>
      <c r="E2" s="44"/>
      <c r="F2" s="42"/>
      <c r="G2" s="44"/>
      <c r="H2" s="44"/>
      <c r="I2" s="44"/>
      <c r="J2" s="42"/>
      <c r="K2" s="42"/>
      <c r="L2" s="42"/>
      <c r="M2" s="42"/>
      <c r="N2" s="42"/>
      <c r="O2" s="44"/>
      <c r="P2" s="44"/>
    </row>
    <row r="3" spans="1:32" ht="12.75" customHeight="1">
      <c r="A3" s="41"/>
      <c r="B3" s="42"/>
      <c r="C3" s="44" t="s">
        <v>84</v>
      </c>
      <c r="D3" s="43"/>
      <c r="E3" s="44"/>
      <c r="F3" s="42"/>
      <c r="G3" s="44"/>
      <c r="H3" s="42"/>
      <c r="I3" s="42"/>
      <c r="J3" s="42"/>
      <c r="K3" s="42"/>
      <c r="L3" s="42"/>
      <c r="M3" s="42"/>
      <c r="N3" s="42"/>
      <c r="O3" s="44"/>
      <c r="P3" s="44"/>
    </row>
    <row r="4" spans="1:32" ht="12.75" customHeight="1">
      <c r="A4" s="41"/>
      <c r="B4" s="42"/>
      <c r="C4" s="42" t="str">
        <f>[2]Inputs!$C$5</f>
        <v>State of Utah</v>
      </c>
      <c r="D4" s="43"/>
      <c r="E4" s="44"/>
      <c r="F4" s="42"/>
      <c r="G4" s="44"/>
      <c r="H4" s="42"/>
      <c r="I4" s="42"/>
      <c r="J4" s="42"/>
      <c r="K4" s="42"/>
      <c r="L4" s="42"/>
      <c r="M4" s="42"/>
      <c r="N4" s="42"/>
      <c r="O4" s="44"/>
      <c r="P4" s="44"/>
    </row>
    <row r="5" spans="1:32" ht="12.75" customHeight="1">
      <c r="A5" s="41"/>
      <c r="B5" s="42"/>
      <c r="C5" s="42" t="str">
        <f>[2]Inputs!$C$7</f>
        <v>2017 Protocol (Non Wgt)</v>
      </c>
      <c r="D5" s="43"/>
      <c r="E5" s="44"/>
      <c r="F5" s="42"/>
      <c r="G5" s="44"/>
      <c r="H5" s="42"/>
      <c r="I5" s="42"/>
      <c r="J5" s="42"/>
      <c r="K5" s="42"/>
      <c r="L5" s="42"/>
      <c r="M5" s="42"/>
      <c r="N5" s="42"/>
      <c r="O5" s="42"/>
      <c r="P5" s="42"/>
    </row>
    <row r="6" spans="1:32" ht="12.75" customHeight="1">
      <c r="A6" s="41"/>
      <c r="B6" s="45"/>
      <c r="C6" s="42" t="str">
        <f>[2]Inputs!C6</f>
        <v>12 Months Ended Dec 2018</v>
      </c>
      <c r="D6" s="43"/>
      <c r="E6" s="44"/>
      <c r="F6" s="42"/>
      <c r="G6" s="44"/>
      <c r="H6" s="42"/>
      <c r="I6" s="42"/>
      <c r="J6" s="42"/>
      <c r="K6" s="42"/>
      <c r="L6" s="42"/>
      <c r="M6" s="42"/>
      <c r="N6" s="42"/>
      <c r="O6" s="42"/>
      <c r="P6" s="42"/>
    </row>
    <row r="7" spans="1:32" ht="12.75" customHeight="1">
      <c r="A7" s="41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32" ht="12.75" customHeight="1">
      <c r="A8" s="4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32" ht="12.75" customHeight="1">
      <c r="A9" s="41"/>
      <c r="B9" s="29"/>
      <c r="C9" s="47" t="s">
        <v>2</v>
      </c>
      <c r="D9" s="48" t="s">
        <v>3</v>
      </c>
      <c r="E9" s="47" t="s">
        <v>4</v>
      </c>
      <c r="F9" s="47" t="s">
        <v>5</v>
      </c>
      <c r="G9" s="47" t="s">
        <v>6</v>
      </c>
      <c r="H9" s="47" t="s">
        <v>7</v>
      </c>
      <c r="I9" s="47" t="s">
        <v>8</v>
      </c>
      <c r="J9" s="47" t="s">
        <v>9</v>
      </c>
      <c r="K9" s="47" t="s">
        <v>10</v>
      </c>
      <c r="L9" s="47" t="s">
        <v>11</v>
      </c>
      <c r="M9" s="47" t="s">
        <v>12</v>
      </c>
      <c r="N9" s="47" t="s">
        <v>13</v>
      </c>
      <c r="O9" s="47" t="s">
        <v>14</v>
      </c>
      <c r="P9" s="47" t="s">
        <v>15</v>
      </c>
      <c r="Q9" s="47"/>
    </row>
    <row r="10" spans="1:32" ht="12.75" customHeight="1">
      <c r="A10" s="41"/>
      <c r="B10" s="29"/>
      <c r="C10" s="29"/>
      <c r="D10" s="27"/>
      <c r="E10" s="47"/>
      <c r="F10" s="49"/>
      <c r="G10" s="41"/>
      <c r="H10" s="41"/>
      <c r="I10" s="41"/>
      <c r="J10" s="41"/>
      <c r="K10" s="49"/>
      <c r="L10" s="41"/>
      <c r="M10" s="41"/>
      <c r="N10" s="41"/>
      <c r="O10" s="46"/>
      <c r="P10" s="46"/>
      <c r="Q10" s="50" t="s">
        <v>16</v>
      </c>
    </row>
    <row r="11" spans="1:32" ht="38.25">
      <c r="A11" s="41"/>
      <c r="B11" s="51"/>
      <c r="C11" s="52" t="s">
        <v>17</v>
      </c>
      <c r="D11" s="53"/>
      <c r="E11" s="17" t="str">
        <f>'[2]P+T+D+R+M'!H$10</f>
        <v>Utah
Jurisdiction
Normalized</v>
      </c>
      <c r="F11" s="17" t="str">
        <f>'[2]P+T+D+R+M'!I$10</f>
        <v>Residential
Sch 1</v>
      </c>
      <c r="G11" s="17" t="str">
        <f>'[2]P+T+D+R+M'!J$10</f>
        <v>General
Large Dist.
Sch 6</v>
      </c>
      <c r="H11" s="17" t="str">
        <f>'[2]P+T+D+R+M'!K$10</f>
        <v>General
+1 MW
Sch 8</v>
      </c>
      <c r="I11" s="17" t="str">
        <f>'[2]P+T+D+R+M'!L$10</f>
        <v>Street &amp; Area
Lighting
Sch. 7,11,12</v>
      </c>
      <c r="J11" s="17" t="str">
        <f>'[2]P+T+D+R+M'!M$10</f>
        <v>General
Trans
Sch 9</v>
      </c>
      <c r="K11" s="17" t="str">
        <f>'[2]P+T+D+R+M'!N$10</f>
        <v>Irrigation
Sch 10</v>
      </c>
      <c r="L11" s="17" t="str">
        <f>'[2]P+T+D+R+M'!O$10</f>
        <v>Traffic
Signals
Sch 15</v>
      </c>
      <c r="M11" s="17" t="str">
        <f>'[2]P+T+D+R+M'!P$10</f>
        <v>Outdoor
Lighting
Sch 15</v>
      </c>
      <c r="N11" s="17" t="str">
        <f>'[2]P+T+D+R+M'!Q$10</f>
        <v>General
Small Dist.
Sch 23</v>
      </c>
      <c r="O11" s="17" t="str">
        <f>'[2]P+T+D+R+M'!R$10</f>
        <v>Industrial
Cust 1</v>
      </c>
      <c r="P11" s="17" t="str">
        <f>'[2]P+T+D+R+M'!S$10</f>
        <v>Industrial
Cust 2</v>
      </c>
      <c r="Q11" s="54">
        <f>ROUND(SUM(Q14:Q68),0)</f>
        <v>0</v>
      </c>
    </row>
    <row r="12" spans="1:32" ht="12.75" customHeight="1">
      <c r="A12" s="41"/>
      <c r="B12" s="29"/>
      <c r="C12" s="29"/>
      <c r="D12" s="2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32" ht="12.75" customHeight="1">
      <c r="A13" s="41">
        <f>ROW()</f>
        <v>13</v>
      </c>
      <c r="B13" s="29"/>
      <c r="C13" s="29" t="s">
        <v>19</v>
      </c>
      <c r="D13" s="2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32" ht="12.75" customHeight="1">
      <c r="A14" s="41">
        <f>ROW()</f>
        <v>14</v>
      </c>
      <c r="B14" s="29"/>
      <c r="C14" s="29" t="s">
        <v>20</v>
      </c>
      <c r="D14" s="27"/>
      <c r="E14" s="49">
        <f>SUM(F14:P14)</f>
        <v>38344501.850660287</v>
      </c>
      <c r="F14" s="29">
        <f>[2]Retail!I15</f>
        <v>36973793.095946804</v>
      </c>
      <c r="G14" s="29">
        <f>[2]Retail!J15</f>
        <v>-1145253.4014338758</v>
      </c>
      <c r="H14" s="29">
        <f>[2]Retail!K15</f>
        <v>-404912.06447892252</v>
      </c>
      <c r="I14" s="29">
        <f>[2]Retail!L15</f>
        <v>286395.46387458156</v>
      </c>
      <c r="J14" s="29">
        <f>[2]Retail!M15</f>
        <v>-764475.92040773726</v>
      </c>
      <c r="K14" s="29">
        <f>[2]Retail!N15</f>
        <v>-4981.3479864318651</v>
      </c>
      <c r="L14" s="29">
        <f>[2]Retail!O15</f>
        <v>110610.48737453314</v>
      </c>
      <c r="M14" s="29">
        <f>[2]Retail!P15</f>
        <v>24090.433055875441</v>
      </c>
      <c r="N14" s="29">
        <f>[2]Retail!Q15</f>
        <v>3510805.0911515821</v>
      </c>
      <c r="O14" s="29">
        <f>[2]Retail!R15</f>
        <v>-137901.98528283756</v>
      </c>
      <c r="P14" s="29">
        <f>[2]Retail!S15</f>
        <v>-103668.00115328957</v>
      </c>
      <c r="Q14" s="39">
        <f>ROUND(SUM(F14:P14)-E14,0)</f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12.75" customHeight="1">
      <c r="A15" s="41">
        <f>ROW()</f>
        <v>15</v>
      </c>
      <c r="B15" s="29"/>
      <c r="C15" s="29" t="s">
        <v>21</v>
      </c>
      <c r="D15" s="27"/>
      <c r="E15" s="49">
        <f t="shared" ref="E15:E22" si="0">SUM(F15:P15)</f>
        <v>556927.58192725724</v>
      </c>
      <c r="F15" s="29">
        <f>[2]Retail!I16</f>
        <v>485523.40472689585</v>
      </c>
      <c r="G15" s="29">
        <f>[2]Retail!J16</f>
        <v>10371.752734386488</v>
      </c>
      <c r="H15" s="29">
        <f>[2]Retail!K16</f>
        <v>159.63366931709456</v>
      </c>
      <c r="I15" s="29">
        <f>[2]Retail!L16</f>
        <v>4748.8723319438513</v>
      </c>
      <c r="J15" s="29">
        <f>[2]Retail!M16</f>
        <v>350.85869529216899</v>
      </c>
      <c r="K15" s="29">
        <f>[2]Retail!N16</f>
        <v>1947.6649438817383</v>
      </c>
      <c r="L15" s="29">
        <f>[2]Retail!O16</f>
        <v>1464.7206475383678</v>
      </c>
      <c r="M15" s="29">
        <f>[2]Retail!P16</f>
        <v>340.66020213446325</v>
      </c>
      <c r="N15" s="29">
        <f>[2]Retail!Q16</f>
        <v>52015.788883701149</v>
      </c>
      <c r="O15" s="29">
        <f>[2]Retail!R16</f>
        <v>2.1125460830436622</v>
      </c>
      <c r="P15" s="29">
        <f>[2]Retail!S16</f>
        <v>2.1125460830436622</v>
      </c>
      <c r="Q15" s="39">
        <f t="shared" ref="Q15:Q24" si="1">ROUND(SUM(F15:P15)-E15,0)</f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2.75" customHeight="1">
      <c r="A16" s="41">
        <f>ROW()</f>
        <v>16</v>
      </c>
      <c r="B16" s="29"/>
      <c r="C16" s="29" t="s">
        <v>22</v>
      </c>
      <c r="D16" s="27"/>
      <c r="E16" s="49">
        <f t="shared" si="0"/>
        <v>4155941.103134525</v>
      </c>
      <c r="F16" s="29">
        <f>[2]Retail!I17</f>
        <v>3623104.2234533834</v>
      </c>
      <c r="G16" s="29">
        <f>[2]Retail!J17</f>
        <v>77396.765574477802</v>
      </c>
      <c r="H16" s="29">
        <f>[2]Retail!K17</f>
        <v>1191.2287149853375</v>
      </c>
      <c r="I16" s="29">
        <f>[2]Retail!L17</f>
        <v>35437.34294783332</v>
      </c>
      <c r="J16" s="29">
        <f>[2]Retail!M17</f>
        <v>2618.2004994454237</v>
      </c>
      <c r="K16" s="29">
        <f>[2]Retail!N17</f>
        <v>14533.991596181273</v>
      </c>
      <c r="L16" s="29">
        <f>[2]Retail!O17</f>
        <v>10930.133362490938</v>
      </c>
      <c r="M16" s="29">
        <f>[2]Retail!P17</f>
        <v>2542.0966427151216</v>
      </c>
      <c r="N16" s="29">
        <f>[2]Retail!Q17</f>
        <v>388155.59158637078</v>
      </c>
      <c r="O16" s="29">
        <f>[2]Retail!R17</f>
        <v>15.764378320795291</v>
      </c>
      <c r="P16" s="29">
        <f>[2]Retail!S17</f>
        <v>15.764378320795291</v>
      </c>
      <c r="Q16" s="39">
        <f t="shared" si="1"/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2.75" customHeight="1">
      <c r="A17" s="41">
        <f>ROW()</f>
        <v>17</v>
      </c>
      <c r="B17" s="29"/>
      <c r="C17" s="29" t="s">
        <v>23</v>
      </c>
      <c r="D17" s="27"/>
      <c r="E17" s="49">
        <f t="shared" si="0"/>
        <v>465493.00389935338</v>
      </c>
      <c r="F17" s="29">
        <f>[2]Retail!I18</f>
        <v>323462.65449280222</v>
      </c>
      <c r="G17" s="29">
        <f>[2]Retail!J18</f>
        <v>147869.02200131776</v>
      </c>
      <c r="H17" s="29">
        <f>[2]Retail!K18</f>
        <v>15880.304042198648</v>
      </c>
      <c r="I17" s="29">
        <f>[2]Retail!L18</f>
        <v>3554.430122098971</v>
      </c>
      <c r="J17" s="29">
        <f>[2]Retail!M18</f>
        <v>-23276.520914828037</v>
      </c>
      <c r="K17" s="29">
        <f>[2]Retail!N18</f>
        <v>6582.8237496959246</v>
      </c>
      <c r="L17" s="29">
        <f>[2]Retail!O18</f>
        <v>594.13507671952493</v>
      </c>
      <c r="M17" s="29">
        <f>[2]Retail!P18</f>
        <v>215.11522683033297</v>
      </c>
      <c r="N17" s="29">
        <f>[2]Retail!Q18</f>
        <v>-25731.75079695075</v>
      </c>
      <c r="O17" s="29">
        <f>[2]Retail!R18</f>
        <v>9315.3339603071345</v>
      </c>
      <c r="P17" s="29">
        <f>[2]Retail!S18</f>
        <v>7027.4569391617506</v>
      </c>
      <c r="Q17" s="39">
        <f t="shared" si="1"/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2.75" customHeight="1">
      <c r="A18" s="41">
        <f>ROW()</f>
        <v>18</v>
      </c>
      <c r="B18" s="29"/>
      <c r="C18" s="29" t="s">
        <v>24</v>
      </c>
      <c r="D18" s="27"/>
      <c r="E18" s="49">
        <f t="shared" si="0"/>
        <v>354659.61269107217</v>
      </c>
      <c r="F18" s="29">
        <f>[2]Retail!I19</f>
        <v>177384.6531154296</v>
      </c>
      <c r="G18" s="29">
        <f>[2]Retail!J19</f>
        <v>325594.67927419295</v>
      </c>
      <c r="H18" s="29">
        <f>[2]Retail!K19</f>
        <v>23939.758701952916</v>
      </c>
      <c r="I18" s="29">
        <f>[2]Retail!L19</f>
        <v>7149.8487510691502</v>
      </c>
      <c r="J18" s="29">
        <f>[2]Retail!M19</f>
        <v>-80291.094708493576</v>
      </c>
      <c r="K18" s="29">
        <f>[2]Retail!N19</f>
        <v>11293.817676005916</v>
      </c>
      <c r="L18" s="29">
        <f>[2]Retail!O19</f>
        <v>428.78979148666139</v>
      </c>
      <c r="M18" s="29">
        <f>[2]Retail!P19</f>
        <v>822.79686512818012</v>
      </c>
      <c r="N18" s="29">
        <f>[2]Retail!Q19</f>
        <v>-140987.75092979727</v>
      </c>
      <c r="O18" s="29">
        <f>[2]Retail!R19</f>
        <v>14543.020529117983</v>
      </c>
      <c r="P18" s="29">
        <f>[2]Retail!S19</f>
        <v>14781.093624979672</v>
      </c>
      <c r="Q18" s="39">
        <f t="shared" si="1"/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 customHeight="1">
      <c r="A19" s="41">
        <f>ROW()</f>
        <v>19</v>
      </c>
      <c r="B19" s="29"/>
      <c r="C19" s="29" t="s">
        <v>25</v>
      </c>
      <c r="D19" s="27"/>
      <c r="E19" s="49">
        <f t="shared" si="0"/>
        <v>80320.585117539304</v>
      </c>
      <c r="F19" s="29">
        <f>[2]Retail!I20</f>
        <v>40172.713833961578</v>
      </c>
      <c r="G19" s="29">
        <f>[2]Retail!J20</f>
        <v>73738.182230640348</v>
      </c>
      <c r="H19" s="29">
        <f>[2]Retail!K20</f>
        <v>5421.6926813951331</v>
      </c>
      <c r="I19" s="29">
        <f>[2]Retail!L20</f>
        <v>1619.2428306990839</v>
      </c>
      <c r="J19" s="29">
        <f>[2]Retail!M20</f>
        <v>-18183.710453469706</v>
      </c>
      <c r="K19" s="29">
        <f>[2]Retail!N20</f>
        <v>2557.7370850450293</v>
      </c>
      <c r="L19" s="29">
        <f>[2]Retail!O20</f>
        <v>97.109018654013141</v>
      </c>
      <c r="M19" s="29">
        <f>[2]Retail!P20</f>
        <v>186.34071451928639</v>
      </c>
      <c r="N19" s="29">
        <f>[2]Retail!Q20</f>
        <v>-31929.822973535775</v>
      </c>
      <c r="O19" s="29">
        <f>[2]Retail!R20</f>
        <v>3293.5915917002808</v>
      </c>
      <c r="P19" s="29">
        <f>[2]Retail!S20</f>
        <v>3347.5085579300448</v>
      </c>
      <c r="Q19" s="39">
        <f t="shared" si="1"/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2.75" customHeight="1">
      <c r="A20" s="41">
        <f>ROW()</f>
        <v>20</v>
      </c>
      <c r="B20" s="29"/>
      <c r="C20" s="29" t="s">
        <v>26</v>
      </c>
      <c r="D20" s="27"/>
      <c r="E20" s="49">
        <f t="shared" si="0"/>
        <v>-707676.7583495297</v>
      </c>
      <c r="F20" s="29">
        <f>[2]Retail!I21</f>
        <v>-491751.75751533592</v>
      </c>
      <c r="G20" s="29">
        <f>[2]Retail!J21</f>
        <v>-224801.38105971046</v>
      </c>
      <c r="H20" s="29">
        <f>[2]Retail!K21</f>
        <v>-24142.408139431282</v>
      </c>
      <c r="I20" s="29">
        <f>[2]Retail!L21</f>
        <v>-5403.7065337522999</v>
      </c>
      <c r="J20" s="29">
        <f>[2]Retail!M21</f>
        <v>35386.681923627955</v>
      </c>
      <c r="K20" s="29">
        <f>[2]Retail!N21</f>
        <v>-10007.693634378116</v>
      </c>
      <c r="L20" s="29">
        <f>[2]Retail!O21</f>
        <v>-903.24791477538747</v>
      </c>
      <c r="M20" s="29">
        <f>[2]Retail!P21</f>
        <v>-327.03401580623677</v>
      </c>
      <c r="N20" s="29">
        <f>[2]Retail!Q21</f>
        <v>39119.303272238336</v>
      </c>
      <c r="O20" s="29">
        <f>[2]Retail!R21</f>
        <v>-14161.856966165658</v>
      </c>
      <c r="P20" s="29">
        <f>[2]Retail!S21</f>
        <v>-10683.6577660406</v>
      </c>
      <c r="Q20" s="39">
        <f t="shared" si="1"/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12.75" customHeight="1">
      <c r="A21" s="41">
        <f>ROW()</f>
        <v>21</v>
      </c>
      <c r="B21" s="29"/>
      <c r="C21" s="29" t="s">
        <v>27</v>
      </c>
      <c r="E21" s="49">
        <f t="shared" si="0"/>
        <v>0</v>
      </c>
      <c r="F21" s="29">
        <f>[2]Retail!I22</f>
        <v>0</v>
      </c>
      <c r="G21" s="29">
        <f>[2]Retail!J22</f>
        <v>0</v>
      </c>
      <c r="H21" s="29">
        <f>[2]Retail!K22</f>
        <v>0</v>
      </c>
      <c r="I21" s="29">
        <f>[2]Retail!L22</f>
        <v>0</v>
      </c>
      <c r="J21" s="29">
        <f>[2]Retail!M22</f>
        <v>0</v>
      </c>
      <c r="K21" s="29">
        <f>[2]Retail!N22</f>
        <v>0</v>
      </c>
      <c r="L21" s="29">
        <f>[2]Retail!O22</f>
        <v>0</v>
      </c>
      <c r="M21" s="29">
        <f>[2]Retail!P22</f>
        <v>0</v>
      </c>
      <c r="N21" s="29">
        <f>[2]Retail!Q22</f>
        <v>0</v>
      </c>
      <c r="O21" s="29">
        <f>[2]Retail!R22</f>
        <v>0</v>
      </c>
      <c r="P21" s="29">
        <f>[2]Retail!S22</f>
        <v>0</v>
      </c>
      <c r="Q21" s="39">
        <f t="shared" si="1"/>
        <v>0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12.75" customHeight="1">
      <c r="A22" s="41">
        <f>ROW()</f>
        <v>22</v>
      </c>
      <c r="B22" s="29"/>
      <c r="C22" s="29" t="s">
        <v>28</v>
      </c>
      <c r="E22" s="49">
        <f t="shared" si="0"/>
        <v>642543.74</v>
      </c>
      <c r="F22" s="29">
        <f>[2]Retail!I23</f>
        <v>553173.15452939819</v>
      </c>
      <c r="G22" s="29">
        <f>[2]Retail!J23</f>
        <v>44344.604605666471</v>
      </c>
      <c r="H22" s="29">
        <f>[2]Retail!K23</f>
        <v>12395.504799089667</v>
      </c>
      <c r="I22" s="29">
        <f>[2]Retail!L23</f>
        <v>0</v>
      </c>
      <c r="J22" s="29">
        <f>[2]Retail!M23</f>
        <v>21373.457049101315</v>
      </c>
      <c r="K22" s="29">
        <f>[2]Retail!N23</f>
        <v>-298.26086892454646</v>
      </c>
      <c r="L22" s="29">
        <f>[2]Retail!O23</f>
        <v>0</v>
      </c>
      <c r="M22" s="29">
        <f>[2]Retail!P23</f>
        <v>0</v>
      </c>
      <c r="N22" s="29">
        <f>[2]Retail!Q23</f>
        <v>11555.279885668868</v>
      </c>
      <c r="O22" s="29">
        <f>[2]Retail!R23</f>
        <v>0</v>
      </c>
      <c r="P22" s="29">
        <f>[2]Retail!S23</f>
        <v>0</v>
      </c>
      <c r="Q22" s="39">
        <f t="shared" si="1"/>
        <v>0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2.75" customHeight="1">
      <c r="A23" s="41">
        <f>ROW()</f>
        <v>23</v>
      </c>
      <c r="B23" s="29"/>
      <c r="D23" s="2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32" ht="12.75" customHeight="1">
      <c r="A24" s="41">
        <f>ROW()</f>
        <v>24</v>
      </c>
      <c r="B24" s="29"/>
      <c r="C24" s="29" t="s">
        <v>29</v>
      </c>
      <c r="D24" s="27"/>
      <c r="E24" s="55">
        <f>SUM(E14:E22)</f>
        <v>43892710.719080508</v>
      </c>
      <c r="F24" s="55">
        <f>SUM(F14:F22)</f>
        <v>41684862.142583333</v>
      </c>
      <c r="G24" s="55">
        <f t="shared" ref="G24:P24" si="2">SUM(G14:G22)</f>
        <v>-690739.77607290435</v>
      </c>
      <c r="H24" s="55">
        <f t="shared" si="2"/>
        <v>-370066.35000941489</v>
      </c>
      <c r="I24" s="55">
        <f t="shared" si="2"/>
        <v>333501.49432447355</v>
      </c>
      <c r="J24" s="55">
        <f t="shared" si="2"/>
        <v>-826498.04831706162</v>
      </c>
      <c r="K24" s="55">
        <f t="shared" si="2"/>
        <v>21628.732561075354</v>
      </c>
      <c r="L24" s="55">
        <f t="shared" si="2"/>
        <v>123222.12735664727</v>
      </c>
      <c r="M24" s="55">
        <f t="shared" si="2"/>
        <v>27870.408691396591</v>
      </c>
      <c r="N24" s="55">
        <f t="shared" si="2"/>
        <v>3803001.7300792774</v>
      </c>
      <c r="O24" s="55">
        <f t="shared" si="2"/>
        <v>-124894.01924347394</v>
      </c>
      <c r="P24" s="55">
        <f t="shared" si="2"/>
        <v>-89177.72287285488</v>
      </c>
      <c r="Q24" s="39">
        <f t="shared" si="1"/>
        <v>0</v>
      </c>
    </row>
    <row r="25" spans="1:32" ht="12.75" customHeight="1">
      <c r="A25" s="41">
        <f>ROW()</f>
        <v>25</v>
      </c>
      <c r="B25" s="29"/>
      <c r="C25" s="29"/>
      <c r="D25" s="2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32" ht="12.75" customHeight="1">
      <c r="A26" s="41">
        <f>ROW()</f>
        <v>26</v>
      </c>
      <c r="B26" s="29"/>
      <c r="C26" s="29"/>
      <c r="D26" s="2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32" ht="12.75" customHeight="1">
      <c r="A27" s="41">
        <f>ROW()</f>
        <v>27</v>
      </c>
      <c r="B27" s="29"/>
      <c r="C27" s="29" t="s">
        <v>31</v>
      </c>
      <c r="D27" s="2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32" ht="12.75" customHeight="1">
      <c r="A28" s="41">
        <f>ROW()</f>
        <v>28</v>
      </c>
      <c r="B28" s="29"/>
      <c r="C28" s="29" t="s">
        <v>32</v>
      </c>
      <c r="D28" s="27"/>
      <c r="E28" s="49">
        <f t="shared" ref="E28:E38" si="3">SUM(F28:P28)</f>
        <v>86150078.130764216</v>
      </c>
      <c r="F28" s="29">
        <f>[2]Retail!I31</f>
        <v>75104700.519214094</v>
      </c>
      <c r="G28" s="29">
        <f>[2]Retail!J31</f>
        <v>1604386.8851463541</v>
      </c>
      <c r="H28" s="29">
        <f>[2]Retail!K31</f>
        <v>24693.431480584382</v>
      </c>
      <c r="I28" s="29">
        <f>[2]Retail!L31</f>
        <v>734594.11188477208</v>
      </c>
      <c r="J28" s="29">
        <f>[2]Retail!M31</f>
        <v>54273.670389387116</v>
      </c>
      <c r="K28" s="29">
        <f>[2]Retail!N31</f>
        <v>301280.61983807123</v>
      </c>
      <c r="L28" s="29">
        <f>[2]Retail!O31</f>
        <v>226574.87673443262</v>
      </c>
      <c r="M28" s="29">
        <f>[2]Retail!P31</f>
        <v>52696.084701653715</v>
      </c>
      <c r="N28" s="29">
        <f>[2]Retail!Q31</f>
        <v>8046224.3598297751</v>
      </c>
      <c r="O28" s="29">
        <f>[2]Retail!R31</f>
        <v>326.78577254021275</v>
      </c>
      <c r="P28" s="29">
        <f>[2]Retail!S31</f>
        <v>326.78577254021275</v>
      </c>
      <c r="Q28" s="39">
        <f t="shared" ref="Q28:Q38" si="4">ROUND(SUM(F28:P28)-E28,0)</f>
        <v>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12.75" customHeight="1">
      <c r="A29" s="41">
        <f>ROW()</f>
        <v>29</v>
      </c>
      <c r="B29" s="29"/>
      <c r="C29" s="29" t="s">
        <v>33</v>
      </c>
      <c r="D29" s="27"/>
      <c r="E29" s="49">
        <f t="shared" si="3"/>
        <v>0</v>
      </c>
      <c r="F29" s="29">
        <f>[2]Retail!I32</f>
        <v>0</v>
      </c>
      <c r="G29" s="29">
        <f>[2]Retail!J32</f>
        <v>0</v>
      </c>
      <c r="H29" s="29">
        <f>[2]Retail!K32</f>
        <v>0</v>
      </c>
      <c r="I29" s="29">
        <f>[2]Retail!L32</f>
        <v>0</v>
      </c>
      <c r="J29" s="29">
        <f>[2]Retail!M32</f>
        <v>0</v>
      </c>
      <c r="K29" s="29">
        <f>[2]Retail!N32</f>
        <v>0</v>
      </c>
      <c r="L29" s="29">
        <f>[2]Retail!O32</f>
        <v>0</v>
      </c>
      <c r="M29" s="29">
        <f>[2]Retail!P32</f>
        <v>0</v>
      </c>
      <c r="N29" s="29">
        <f>[2]Retail!Q32</f>
        <v>0</v>
      </c>
      <c r="O29" s="29">
        <f>[2]Retail!R32</f>
        <v>0</v>
      </c>
      <c r="P29" s="29">
        <f>[2]Retail!S32</f>
        <v>0</v>
      </c>
      <c r="Q29" s="39">
        <f t="shared" si="4"/>
        <v>0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ht="12.75" customHeight="1">
      <c r="A30" s="41">
        <f>ROW()</f>
        <v>30</v>
      </c>
      <c r="B30" s="29"/>
      <c r="C30" s="29" t="s">
        <v>34</v>
      </c>
      <c r="D30" s="27"/>
      <c r="E30" s="49">
        <f t="shared" si="3"/>
        <v>0</v>
      </c>
      <c r="F30" s="29">
        <f>[2]Retail!I33</f>
        <v>0</v>
      </c>
      <c r="G30" s="29">
        <f>[2]Retail!J33</f>
        <v>0</v>
      </c>
      <c r="H30" s="29">
        <f>[2]Retail!K33</f>
        <v>0</v>
      </c>
      <c r="I30" s="29">
        <f>[2]Retail!L33</f>
        <v>0</v>
      </c>
      <c r="J30" s="29">
        <f>[2]Retail!M33</f>
        <v>0</v>
      </c>
      <c r="K30" s="29">
        <f>[2]Retail!N33</f>
        <v>0</v>
      </c>
      <c r="L30" s="29">
        <f>[2]Retail!O33</f>
        <v>0</v>
      </c>
      <c r="M30" s="29">
        <f>[2]Retail!P33</f>
        <v>0</v>
      </c>
      <c r="N30" s="29">
        <f>[2]Retail!Q33</f>
        <v>0</v>
      </c>
      <c r="O30" s="29">
        <f>[2]Retail!R33</f>
        <v>0</v>
      </c>
      <c r="P30" s="29">
        <f>[2]Retail!S33</f>
        <v>0</v>
      </c>
      <c r="Q30" s="39">
        <f t="shared" si="4"/>
        <v>0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12.75" customHeight="1">
      <c r="A31" s="41">
        <f>ROW()</f>
        <v>31</v>
      </c>
      <c r="B31" s="29"/>
      <c r="C31" s="2" t="s">
        <v>35</v>
      </c>
      <c r="D31" s="27"/>
      <c r="E31" s="49">
        <f t="shared" si="3"/>
        <v>262456.89058471064</v>
      </c>
      <c r="F31" s="29">
        <f>[2]Retail!I34</f>
        <v>107311.49646235428</v>
      </c>
      <c r="G31" s="29">
        <f>[2]Retail!J34</f>
        <v>72641.512961634799</v>
      </c>
      <c r="H31" s="29">
        <f>[2]Retail!K34</f>
        <v>19787.521439144137</v>
      </c>
      <c r="I31" s="29">
        <f>[2]Retail!L34</f>
        <v>1065.4749873341966</v>
      </c>
      <c r="J31" s="29">
        <f>[2]Retail!M34</f>
        <v>32683.951424926403</v>
      </c>
      <c r="K31" s="29">
        <f>[2]Retail!N34</f>
        <v>3072.2363615539452</v>
      </c>
      <c r="L31" s="29">
        <f>[2]Retail!O34</f>
        <v>91.925249049627809</v>
      </c>
      <c r="M31" s="29">
        <f>[2]Retail!P34</f>
        <v>75.17077775952221</v>
      </c>
      <c r="N31" s="29">
        <f>[2]Retail!Q34</f>
        <v>17777.413611982942</v>
      </c>
      <c r="O31" s="29">
        <f>[2]Retail!R34</f>
        <v>4531.4701758334986</v>
      </c>
      <c r="P31" s="29">
        <f>[2]Retail!S34</f>
        <v>3418.7171331373197</v>
      </c>
      <c r="Q31" s="39">
        <f t="shared" si="4"/>
        <v>0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2.75" customHeight="1">
      <c r="A32" s="41">
        <f>ROW()</f>
        <v>32</v>
      </c>
      <c r="B32" s="29"/>
      <c r="C32" s="29" t="s">
        <v>36</v>
      </c>
      <c r="D32" s="27"/>
      <c r="E32" s="49">
        <f t="shared" si="3"/>
        <v>16113.044346386505</v>
      </c>
      <c r="F32" s="29">
        <f>[2]Retail!I35</f>
        <v>6588.1863399464582</v>
      </c>
      <c r="G32" s="29">
        <f>[2]Retail!J35</f>
        <v>4459.6882830235636</v>
      </c>
      <c r="H32" s="29">
        <f>[2]Retail!K35</f>
        <v>1214.8174496150073</v>
      </c>
      <c r="I32" s="29">
        <f>[2]Retail!L35</f>
        <v>65.412821445205481</v>
      </c>
      <c r="J32" s="29">
        <f>[2]Retail!M35</f>
        <v>2006.5693743140787</v>
      </c>
      <c r="K32" s="29">
        <f>[2]Retail!N35</f>
        <v>188.61414012036471</v>
      </c>
      <c r="L32" s="29">
        <f>[2]Retail!O35</f>
        <v>5.6435767839412305</v>
      </c>
      <c r="M32" s="29">
        <f>[2]Retail!P35</f>
        <v>4.6149677110519942</v>
      </c>
      <c r="N32" s="29">
        <f>[2]Retail!Q35</f>
        <v>1091.4106817915003</v>
      </c>
      <c r="O32" s="29">
        <f>[2]Retail!R35</f>
        <v>278.20103993027544</v>
      </c>
      <c r="P32" s="29">
        <f>[2]Retail!S35</f>
        <v>209.8856717050582</v>
      </c>
      <c r="Q32" s="39">
        <f t="shared" si="4"/>
        <v>0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2.75" customHeight="1">
      <c r="A33" s="41">
        <f>ROW()</f>
        <v>33</v>
      </c>
      <c r="B33" s="29"/>
      <c r="C33" s="29" t="s">
        <v>37</v>
      </c>
      <c r="D33" s="27"/>
      <c r="E33" s="49">
        <f t="shared" si="3"/>
        <v>0</v>
      </c>
      <c r="F33" s="29">
        <f>[2]Retail!I36</f>
        <v>0</v>
      </c>
      <c r="G33" s="29">
        <f>[2]Retail!J36</f>
        <v>0</v>
      </c>
      <c r="H33" s="29">
        <f>[2]Retail!K36</f>
        <v>0</v>
      </c>
      <c r="I33" s="29">
        <f>[2]Retail!L36</f>
        <v>0</v>
      </c>
      <c r="J33" s="29">
        <f>[2]Retail!M36</f>
        <v>0</v>
      </c>
      <c r="K33" s="29">
        <f>[2]Retail!N36</f>
        <v>0</v>
      </c>
      <c r="L33" s="29">
        <f>[2]Retail!O36</f>
        <v>0</v>
      </c>
      <c r="M33" s="29">
        <f>[2]Retail!P36</f>
        <v>0</v>
      </c>
      <c r="N33" s="29">
        <f>[2]Retail!Q36</f>
        <v>0</v>
      </c>
      <c r="O33" s="29">
        <f>[2]Retail!R36</f>
        <v>0</v>
      </c>
      <c r="P33" s="29">
        <f>[2]Retail!S36</f>
        <v>0</v>
      </c>
      <c r="Q33" s="39">
        <f t="shared" si="4"/>
        <v>0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 customHeight="1">
      <c r="A34" s="41">
        <f>ROW()</f>
        <v>34</v>
      </c>
      <c r="B34" s="29"/>
      <c r="C34" s="29" t="s">
        <v>38</v>
      </c>
      <c r="D34" s="27"/>
      <c r="E34" s="49">
        <f t="shared" si="3"/>
        <v>0</v>
      </c>
      <c r="F34" s="29">
        <f>[2]Retail!I37</f>
        <v>0</v>
      </c>
      <c r="G34" s="29">
        <f>[2]Retail!J37</f>
        <v>0</v>
      </c>
      <c r="H34" s="29">
        <f>[2]Retail!K37</f>
        <v>0</v>
      </c>
      <c r="I34" s="29">
        <f>[2]Retail!L37</f>
        <v>0</v>
      </c>
      <c r="J34" s="29">
        <f>[2]Retail!M37</f>
        <v>0</v>
      </c>
      <c r="K34" s="29">
        <f>[2]Retail!N37</f>
        <v>0</v>
      </c>
      <c r="L34" s="29">
        <f>[2]Retail!O37</f>
        <v>0</v>
      </c>
      <c r="M34" s="29">
        <f>[2]Retail!P37</f>
        <v>0</v>
      </c>
      <c r="N34" s="29">
        <f>[2]Retail!Q37</f>
        <v>0</v>
      </c>
      <c r="O34" s="29">
        <f>[2]Retail!R37</f>
        <v>0</v>
      </c>
      <c r="P34" s="29">
        <f>[2]Retail!S37</f>
        <v>0</v>
      </c>
      <c r="Q34" s="39">
        <f t="shared" si="4"/>
        <v>0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 customHeight="1">
      <c r="A35" s="41">
        <f>ROW()</f>
        <v>35</v>
      </c>
      <c r="B35" s="29"/>
      <c r="C35" s="29" t="s">
        <v>39</v>
      </c>
      <c r="D35" s="27"/>
      <c r="E35" s="49">
        <f t="shared" si="3"/>
        <v>38342814.230184525</v>
      </c>
      <c r="F35" s="29">
        <f>[2]Retail!I38</f>
        <v>15677335.673879426</v>
      </c>
      <c r="G35" s="29">
        <f>[2]Retail!J38</f>
        <v>10612333.441436267</v>
      </c>
      <c r="H35" s="29">
        <f>[2]Retail!K38</f>
        <v>2890795.7300211024</v>
      </c>
      <c r="I35" s="29">
        <f>[2]Retail!L38</f>
        <v>155657.21827782408</v>
      </c>
      <c r="J35" s="29">
        <f>[2]Retail!M38</f>
        <v>4774859.1206823215</v>
      </c>
      <c r="K35" s="29">
        <f>[2]Retail!N38</f>
        <v>448828.71171660232</v>
      </c>
      <c r="L35" s="29">
        <f>[2]Retail!O38</f>
        <v>13429.530234549895</v>
      </c>
      <c r="M35" s="29">
        <f>[2]Retail!P38</f>
        <v>10981.838429734682</v>
      </c>
      <c r="N35" s="29">
        <f>[2]Retail!Q38</f>
        <v>2597135.3470615419</v>
      </c>
      <c r="O35" s="29">
        <f>[2]Retail!R38</f>
        <v>662010.88778625929</v>
      </c>
      <c r="P35" s="29">
        <f>[2]Retail!S38</f>
        <v>499446.73065889574</v>
      </c>
      <c r="Q35" s="39">
        <f t="shared" si="4"/>
        <v>0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 customHeight="1">
      <c r="A36" s="41">
        <f>ROW()</f>
        <v>36</v>
      </c>
      <c r="B36" s="29"/>
      <c r="C36" s="29" t="s">
        <v>40</v>
      </c>
      <c r="E36" s="49">
        <f t="shared" si="3"/>
        <v>547108.53547196265</v>
      </c>
      <c r="F36" s="29">
        <f>[2]Retail!I39</f>
        <v>523903.17052446108</v>
      </c>
      <c r="G36" s="29">
        <f>[2]Retail!J39</f>
        <v>-9941.7235381348019</v>
      </c>
      <c r="H36" s="29">
        <f>[2]Retail!K39</f>
        <v>-5167.1182288523887</v>
      </c>
      <c r="I36" s="29">
        <f>[2]Retail!L39</f>
        <v>4148.7544239548297</v>
      </c>
      <c r="J36" s="29">
        <f>[2]Retail!M39</f>
        <v>-12064.69023500547</v>
      </c>
      <c r="K36" s="29">
        <f>[2]Retail!N39</f>
        <v>157.99553855163384</v>
      </c>
      <c r="L36" s="29">
        <f>[2]Retail!O39</f>
        <v>1561.7481531759358</v>
      </c>
      <c r="M36" s="29">
        <f>[2]Retail!P39</f>
        <v>351.06808369613549</v>
      </c>
      <c r="N36" s="29">
        <f>[2]Retail!Q39</f>
        <v>46959.838653752799</v>
      </c>
      <c r="O36" s="29">
        <f>[2]Retail!R39</f>
        <v>-1628.8794917398016</v>
      </c>
      <c r="P36" s="29">
        <f>[2]Retail!S39</f>
        <v>-1171.6284118972749</v>
      </c>
      <c r="Q36" s="39">
        <f t="shared" si="4"/>
        <v>0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 customHeight="1">
      <c r="A37" s="41">
        <f>ROW()</f>
        <v>37</v>
      </c>
      <c r="B37" s="29"/>
      <c r="C37" s="29" t="s">
        <v>41</v>
      </c>
      <c r="D37" s="27"/>
      <c r="E37" s="49">
        <f t="shared" si="3"/>
        <v>0</v>
      </c>
      <c r="F37" s="29">
        <f>[2]Retail!I40</f>
        <v>0</v>
      </c>
      <c r="G37" s="29">
        <f>[2]Retail!J40</f>
        <v>0</v>
      </c>
      <c r="H37" s="29">
        <f>[2]Retail!K40</f>
        <v>0</v>
      </c>
      <c r="I37" s="29">
        <f>[2]Retail!L40</f>
        <v>0</v>
      </c>
      <c r="J37" s="29">
        <f>[2]Retail!M40</f>
        <v>0</v>
      </c>
      <c r="K37" s="29">
        <f>[2]Retail!N40</f>
        <v>0</v>
      </c>
      <c r="L37" s="29">
        <f>[2]Retail!O40</f>
        <v>0</v>
      </c>
      <c r="M37" s="29">
        <f>[2]Retail!P40</f>
        <v>0</v>
      </c>
      <c r="N37" s="29">
        <f>[2]Retail!Q40</f>
        <v>0</v>
      </c>
      <c r="O37" s="29">
        <f>[2]Retail!R40</f>
        <v>0</v>
      </c>
      <c r="P37" s="29">
        <f>[2]Retail!S40</f>
        <v>0</v>
      </c>
      <c r="Q37" s="39">
        <f t="shared" si="4"/>
        <v>0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 customHeight="1">
      <c r="A38" s="41">
        <f>ROW()</f>
        <v>38</v>
      </c>
      <c r="B38" s="29"/>
      <c r="C38" s="29" t="s">
        <v>42</v>
      </c>
      <c r="D38" s="27"/>
      <c r="E38" s="49">
        <f t="shared" si="3"/>
        <v>0</v>
      </c>
      <c r="F38" s="29">
        <f>[2]Retail!I41</f>
        <v>0</v>
      </c>
      <c r="G38" s="29">
        <f>[2]Retail!J41</f>
        <v>0</v>
      </c>
      <c r="H38" s="29">
        <f>[2]Retail!K41</f>
        <v>0</v>
      </c>
      <c r="I38" s="29">
        <f>[2]Retail!L41</f>
        <v>0</v>
      </c>
      <c r="J38" s="29">
        <f>[2]Retail!M41</f>
        <v>0</v>
      </c>
      <c r="K38" s="29">
        <f>[2]Retail!N41</f>
        <v>0</v>
      </c>
      <c r="L38" s="29">
        <f>[2]Retail!O41</f>
        <v>0</v>
      </c>
      <c r="M38" s="29">
        <f>[2]Retail!P41</f>
        <v>0</v>
      </c>
      <c r="N38" s="29">
        <f>[2]Retail!Q41</f>
        <v>0</v>
      </c>
      <c r="O38" s="29">
        <f>[2]Retail!R41</f>
        <v>0</v>
      </c>
      <c r="P38" s="29">
        <f>[2]Retail!S41</f>
        <v>0</v>
      </c>
      <c r="Q38" s="39">
        <f t="shared" si="4"/>
        <v>0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 customHeight="1">
      <c r="A39" s="41">
        <f>ROW()</f>
        <v>39</v>
      </c>
      <c r="B39" s="29"/>
      <c r="C39" s="29"/>
      <c r="D39" s="27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32" ht="12.75" customHeight="1">
      <c r="A40" s="41">
        <f>ROW()</f>
        <v>40</v>
      </c>
      <c r="B40" s="29"/>
      <c r="C40" s="29" t="s">
        <v>43</v>
      </c>
      <c r="D40" s="27"/>
      <c r="E40" s="55">
        <f>SUM(E28:E38)</f>
        <v>125318570.8313518</v>
      </c>
      <c r="F40" s="55">
        <f t="shared" ref="F40:P40" si="5">SUM(F28:F38)</f>
        <v>91419839.046420291</v>
      </c>
      <c r="G40" s="55">
        <f t="shared" si="5"/>
        <v>12283879.804289145</v>
      </c>
      <c r="H40" s="55">
        <f t="shared" si="5"/>
        <v>2931324.3821615935</v>
      </c>
      <c r="I40" s="55">
        <f t="shared" si="5"/>
        <v>895530.97239533043</v>
      </c>
      <c r="J40" s="55">
        <f t="shared" si="5"/>
        <v>4851758.6216359437</v>
      </c>
      <c r="K40" s="55">
        <f t="shared" si="5"/>
        <v>753528.17759489943</v>
      </c>
      <c r="L40" s="55">
        <f t="shared" si="5"/>
        <v>241663.723947992</v>
      </c>
      <c r="M40" s="55">
        <f t="shared" si="5"/>
        <v>64108.776960555108</v>
      </c>
      <c r="N40" s="55">
        <f t="shared" si="5"/>
        <v>10709188.369838843</v>
      </c>
      <c r="O40" s="55">
        <f t="shared" si="5"/>
        <v>665518.46528282354</v>
      </c>
      <c r="P40" s="55">
        <f t="shared" si="5"/>
        <v>502230.49082438106</v>
      </c>
      <c r="Q40" s="39">
        <f t="shared" ref="Q40" si="6">ROUND(SUM(F40:P40)-E40,0)</f>
        <v>0</v>
      </c>
    </row>
    <row r="41" spans="1:32" ht="12.75" customHeight="1">
      <c r="A41" s="41">
        <f>ROW()</f>
        <v>41</v>
      </c>
      <c r="B41" s="29"/>
      <c r="C41" s="29"/>
      <c r="D41" s="27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32" ht="12.75" customHeight="1">
      <c r="A42" s="41">
        <f>ROW()</f>
        <v>42</v>
      </c>
      <c r="B42" s="29"/>
      <c r="C42" s="29" t="s">
        <v>44</v>
      </c>
      <c r="D42" s="27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32" ht="12.75" customHeight="1">
      <c r="A43" s="41">
        <f>ROW()</f>
        <v>43</v>
      </c>
      <c r="B43" s="29"/>
      <c r="C43" s="29" t="s">
        <v>45</v>
      </c>
      <c r="D43" s="27"/>
      <c r="E43" s="49">
        <f>SUM(F43:P43)</f>
        <v>-3221726.3200228713</v>
      </c>
      <c r="F43" s="29">
        <f>[2]Retail!I46</f>
        <v>-2808665.9428551472</v>
      </c>
      <c r="G43" s="29">
        <f>[2]Retail!J46</f>
        <v>-59998.732067657947</v>
      </c>
      <c r="H43" s="29">
        <f>[2]Retail!K46</f>
        <v>-923.45218784277301</v>
      </c>
      <c r="I43" s="29">
        <f>[2]Retail!L46</f>
        <v>-27471.375953957038</v>
      </c>
      <c r="J43" s="29">
        <f>[2]Retail!M46</f>
        <v>-2029.6547161841017</v>
      </c>
      <c r="K43" s="29">
        <f>[2]Retail!N46</f>
        <v>-11266.892888614824</v>
      </c>
      <c r="L43" s="29">
        <f>[2]Retail!O46</f>
        <v>-8473.1466258599885</v>
      </c>
      <c r="M43" s="29">
        <f>[2]Retail!P46</f>
        <v>-1970.6582597380905</v>
      </c>
      <c r="N43" s="29">
        <f>[2]Retail!Q46</f>
        <v>-300902.02306636964</v>
      </c>
      <c r="O43" s="29">
        <f>[2]Retail!R46</f>
        <v>-12.220700749728636</v>
      </c>
      <c r="P43" s="29">
        <f>[2]Retail!S46</f>
        <v>-12.220700749728636</v>
      </c>
      <c r="Q43" s="39">
        <f t="shared" ref="Q43:Q49" si="7">ROUND(SUM(F43:P43)-E43,0)</f>
        <v>0</v>
      </c>
    </row>
    <row r="44" spans="1:32" ht="12.75" customHeight="1">
      <c r="A44" s="41">
        <f>ROW()</f>
        <v>44</v>
      </c>
      <c r="B44" s="29"/>
      <c r="C44" s="29" t="s">
        <v>46</v>
      </c>
      <c r="D44" s="27"/>
      <c r="E44" s="49">
        <f t="shared" ref="E44:E49" si="8">SUM(F44:P44)</f>
        <v>-60543765.22531385</v>
      </c>
      <c r="F44" s="29">
        <f>[2]Retail!I47</f>
        <v>-52781395.60884539</v>
      </c>
      <c r="G44" s="29">
        <f>[2]Retail!J47</f>
        <v>-1127516.3646100778</v>
      </c>
      <c r="H44" s="29">
        <f>[2]Retail!K47</f>
        <v>-17353.824286712959</v>
      </c>
      <c r="I44" s="29">
        <f>[2]Retail!L47</f>
        <v>-516251.34197025769</v>
      </c>
      <c r="J44" s="29">
        <f>[2]Retail!M47</f>
        <v>-38141.954473721067</v>
      </c>
      <c r="K44" s="29">
        <f>[2]Retail!N47</f>
        <v>-211731.24285187933</v>
      </c>
      <c r="L44" s="29">
        <f>[2]Retail!O47</f>
        <v>-159230.22289245401</v>
      </c>
      <c r="M44" s="29">
        <f>[2]Retail!P47</f>
        <v>-37033.27320989249</v>
      </c>
      <c r="N44" s="29">
        <f>[2]Retail!Q47</f>
        <v>-5654652.0811311277</v>
      </c>
      <c r="O44" s="29">
        <f>[2]Retail!R47</f>
        <v>-229.65552116640836</v>
      </c>
      <c r="P44" s="29">
        <f>[2]Retail!S47</f>
        <v>-229.65552116640836</v>
      </c>
      <c r="Q44" s="39">
        <f t="shared" si="7"/>
        <v>0</v>
      </c>
    </row>
    <row r="45" spans="1:32" ht="12.75" customHeight="1">
      <c r="A45" s="41">
        <f>ROW()</f>
        <v>45</v>
      </c>
      <c r="B45" s="29"/>
      <c r="C45" s="29" t="s">
        <v>47</v>
      </c>
      <c r="D45" s="27"/>
      <c r="E45" s="49">
        <f t="shared" si="8"/>
        <v>-13714791.350414056</v>
      </c>
      <c r="F45" s="29">
        <f>[2]Retail!I48</f>
        <v>-11951699.526807841</v>
      </c>
      <c r="G45" s="29">
        <f>[2]Retail!J48</f>
        <v>-261428.10918444803</v>
      </c>
      <c r="H45" s="29">
        <f>[2]Retail!K48</f>
        <v>-9305.1110054496712</v>
      </c>
      <c r="I45" s="29">
        <f>[2]Retail!L48</f>
        <v>-114728.50273492724</v>
      </c>
      <c r="J45" s="29">
        <f>[2]Retail!M48</f>
        <v>-14580.325863811981</v>
      </c>
      <c r="K45" s="29">
        <f>[2]Retail!N48</f>
        <v>-45833.787214841504</v>
      </c>
      <c r="L45" s="29">
        <f>[2]Retail!O48</f>
        <v>-35824.000142354867</v>
      </c>
      <c r="M45" s="29">
        <f>[2]Retail!P48</f>
        <v>-8331.8352549133269</v>
      </c>
      <c r="N45" s="29">
        <f>[2]Retail!Q48</f>
        <v>-1272931.5193991014</v>
      </c>
      <c r="O45" s="29">
        <f>[2]Retail!R48</f>
        <v>-64.316403184720045</v>
      </c>
      <c r="P45" s="29">
        <f>[2]Retail!S48</f>
        <v>-64.316403184720045</v>
      </c>
      <c r="Q45" s="39">
        <f t="shared" si="7"/>
        <v>0</v>
      </c>
    </row>
    <row r="46" spans="1:32" ht="12.75" customHeight="1">
      <c r="A46" s="41">
        <f>ROW()</f>
        <v>46</v>
      </c>
      <c r="B46" s="29"/>
      <c r="C46" s="29" t="s">
        <v>48</v>
      </c>
      <c r="D46" s="27"/>
      <c r="E46" s="49">
        <f t="shared" si="8"/>
        <v>0</v>
      </c>
      <c r="F46" s="29">
        <f>[2]Retail!I49</f>
        <v>0</v>
      </c>
      <c r="G46" s="29">
        <f>[2]Retail!J49</f>
        <v>0</v>
      </c>
      <c r="H46" s="29">
        <f>[2]Retail!K49</f>
        <v>0</v>
      </c>
      <c r="I46" s="29">
        <f>[2]Retail!L49</f>
        <v>0</v>
      </c>
      <c r="J46" s="29">
        <f>[2]Retail!M49</f>
        <v>0</v>
      </c>
      <c r="K46" s="29">
        <f>[2]Retail!N49</f>
        <v>0</v>
      </c>
      <c r="L46" s="29">
        <f>[2]Retail!O49</f>
        <v>0</v>
      </c>
      <c r="M46" s="29">
        <f>[2]Retail!P49</f>
        <v>0</v>
      </c>
      <c r="N46" s="29">
        <f>[2]Retail!Q49</f>
        <v>0</v>
      </c>
      <c r="O46" s="29">
        <f>[2]Retail!R49</f>
        <v>0</v>
      </c>
      <c r="P46" s="29">
        <f>[2]Retail!S49</f>
        <v>0</v>
      </c>
      <c r="Q46" s="39">
        <f t="shared" si="7"/>
        <v>0</v>
      </c>
    </row>
    <row r="47" spans="1:32" ht="12.75" customHeight="1">
      <c r="A47" s="41">
        <f>ROW()</f>
        <v>47</v>
      </c>
      <c r="B47" s="29"/>
      <c r="C47" s="29" t="s">
        <v>49</v>
      </c>
      <c r="D47" s="27"/>
      <c r="E47" s="49">
        <f t="shared" si="8"/>
        <v>0</v>
      </c>
      <c r="F47" s="29">
        <f>[2]Retail!I50</f>
        <v>0</v>
      </c>
      <c r="G47" s="29">
        <f>[2]Retail!J50</f>
        <v>0</v>
      </c>
      <c r="H47" s="29">
        <f>[2]Retail!K50</f>
        <v>0</v>
      </c>
      <c r="I47" s="29">
        <f>[2]Retail!L50</f>
        <v>0</v>
      </c>
      <c r="J47" s="29">
        <f>[2]Retail!M50</f>
        <v>0</v>
      </c>
      <c r="K47" s="29">
        <f>[2]Retail!N50</f>
        <v>0</v>
      </c>
      <c r="L47" s="29">
        <f>[2]Retail!O50</f>
        <v>0</v>
      </c>
      <c r="M47" s="29">
        <f>[2]Retail!P50</f>
        <v>0</v>
      </c>
      <c r="N47" s="29">
        <f>[2]Retail!Q50</f>
        <v>0</v>
      </c>
      <c r="O47" s="29">
        <f>[2]Retail!R50</f>
        <v>0</v>
      </c>
      <c r="P47" s="29">
        <f>[2]Retail!S50</f>
        <v>0</v>
      </c>
      <c r="Q47" s="39">
        <f t="shared" si="7"/>
        <v>0</v>
      </c>
    </row>
    <row r="48" spans="1:32">
      <c r="A48" s="41">
        <f>ROW()</f>
        <v>48</v>
      </c>
      <c r="B48" s="29"/>
      <c r="C48" s="29" t="s">
        <v>50</v>
      </c>
      <c r="D48" s="27"/>
      <c r="E48" s="49">
        <f t="shared" si="8"/>
        <v>-15202667.30769231</v>
      </c>
      <c r="F48" s="29">
        <f>[2]Retail!I51</f>
        <v>-2411839.0694793835</v>
      </c>
      <c r="G48" s="29">
        <f>[2]Retail!J51</f>
        <v>-589777.27620815055</v>
      </c>
      <c r="H48" s="29">
        <f>[2]Retail!K51</f>
        <v>-1623349.2965714117</v>
      </c>
      <c r="I48" s="29">
        <f>[2]Retail!L51</f>
        <v>-10432.148394932963</v>
      </c>
      <c r="J48" s="29">
        <f>[2]Retail!M51</f>
        <v>-5659010.9305082727</v>
      </c>
      <c r="K48" s="29">
        <f>[2]Retail!N51</f>
        <v>-38387.858522027702</v>
      </c>
      <c r="L48" s="29">
        <f>[2]Retail!O51</f>
        <v>0</v>
      </c>
      <c r="M48" s="29">
        <f>[2]Retail!P51</f>
        <v>-2265.2522370610964</v>
      </c>
      <c r="N48" s="29">
        <f>[2]Retail!Q51</f>
        <v>-4867605.4757710695</v>
      </c>
      <c r="O48" s="29">
        <f>[2]Retail!R51</f>
        <v>0</v>
      </c>
      <c r="P48" s="29">
        <f>[2]Retail!S51</f>
        <v>0</v>
      </c>
      <c r="Q48" s="39">
        <f t="shared" si="7"/>
        <v>0</v>
      </c>
    </row>
    <row r="49" spans="1:17">
      <c r="A49" s="41">
        <f>ROW()</f>
        <v>49</v>
      </c>
      <c r="B49" s="29"/>
      <c r="C49" s="29" t="s">
        <v>51</v>
      </c>
      <c r="D49" s="27"/>
      <c r="E49" s="49">
        <f t="shared" si="8"/>
        <v>-3530513.6859555165</v>
      </c>
      <c r="F49" s="29">
        <f>[2]Retail!I52</f>
        <v>-1241627.4179630999</v>
      </c>
      <c r="G49" s="29">
        <f>[2]Retail!J52</f>
        <v>-999598.88908947061</v>
      </c>
      <c r="H49" s="29">
        <f>[2]Retail!K52</f>
        <v>-287471.33614088385</v>
      </c>
      <c r="I49" s="29">
        <f>[2]Retail!L52</f>
        <v>-4405.6620987654287</v>
      </c>
      <c r="J49" s="29">
        <f>[2]Retail!M52</f>
        <v>-593368.07056132331</v>
      </c>
      <c r="K49" s="29">
        <f>[2]Retail!N52</f>
        <v>-34715.122727857677</v>
      </c>
      <c r="L49" s="29">
        <f>[2]Retail!O52</f>
        <v>-987.85838935640015</v>
      </c>
      <c r="M49" s="29">
        <f>[2]Retail!P52</f>
        <v>-1057.605946626084</v>
      </c>
      <c r="N49" s="29">
        <f>[2]Retail!Q52</f>
        <v>-221983.66076130667</v>
      </c>
      <c r="O49" s="29">
        <f>[2]Retail!R52</f>
        <v>-82767.877481874762</v>
      </c>
      <c r="P49" s="29">
        <f>[2]Retail!S52</f>
        <v>-62530.184794952147</v>
      </c>
      <c r="Q49" s="39">
        <f t="shared" si="7"/>
        <v>0</v>
      </c>
    </row>
    <row r="50" spans="1:17">
      <c r="A50" s="41">
        <f>ROW()</f>
        <v>50</v>
      </c>
      <c r="B50" s="29"/>
      <c r="C50" s="29"/>
      <c r="D50" s="27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7">
      <c r="A51" s="41">
        <f>ROW()</f>
        <v>51</v>
      </c>
      <c r="B51" s="29"/>
      <c r="C51" s="29" t="s">
        <v>52</v>
      </c>
      <c r="D51" s="27"/>
      <c r="E51" s="55">
        <f>SUM(E43:E49)</f>
        <v>-96213463.88939859</v>
      </c>
      <c r="F51" s="55">
        <f t="shared" ref="F51:P51" si="9">SUM(F43:F49)</f>
        <v>-71195227.565950856</v>
      </c>
      <c r="G51" s="55">
        <f t="shared" si="9"/>
        <v>-3038319.371159805</v>
      </c>
      <c r="H51" s="55">
        <f t="shared" si="9"/>
        <v>-1938403.0201923009</v>
      </c>
      <c r="I51" s="55">
        <f t="shared" si="9"/>
        <v>-673289.03115284035</v>
      </c>
      <c r="J51" s="55">
        <f t="shared" si="9"/>
        <v>-6307130.9361233134</v>
      </c>
      <c r="K51" s="55">
        <f t="shared" si="9"/>
        <v>-341934.90420522098</v>
      </c>
      <c r="L51" s="55">
        <f t="shared" si="9"/>
        <v>-204515.22805002527</v>
      </c>
      <c r="M51" s="55">
        <f t="shared" si="9"/>
        <v>-50658.62490823109</v>
      </c>
      <c r="N51" s="55">
        <f t="shared" si="9"/>
        <v>-12318074.760128975</v>
      </c>
      <c r="O51" s="55">
        <f t="shared" si="9"/>
        <v>-83074.070106975618</v>
      </c>
      <c r="P51" s="55">
        <f t="shared" si="9"/>
        <v>-62836.377420053002</v>
      </c>
      <c r="Q51" s="39">
        <f t="shared" ref="Q51" si="10">ROUND(SUM(F51:P51)-E51,0)</f>
        <v>0</v>
      </c>
    </row>
    <row r="52" spans="1:17">
      <c r="A52" s="41">
        <f>ROW()</f>
        <v>52</v>
      </c>
      <c r="B52" s="29"/>
      <c r="C52" s="29"/>
      <c r="D52" s="2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7" ht="13.5" thickBot="1">
      <c r="A53" s="41">
        <f>ROW()</f>
        <v>53</v>
      </c>
      <c r="B53" s="29"/>
      <c r="C53" s="29" t="s">
        <v>53</v>
      </c>
      <c r="D53" s="27"/>
      <c r="E53" s="56">
        <f>E40+E51</f>
        <v>29105106.941953212</v>
      </c>
      <c r="F53" s="56">
        <f t="shared" ref="F53:P53" si="11">F40+F51</f>
        <v>20224611.480469435</v>
      </c>
      <c r="G53" s="56">
        <f t="shared" si="11"/>
        <v>9245560.4331293404</v>
      </c>
      <c r="H53" s="56">
        <f t="shared" si="11"/>
        <v>992921.36196929263</v>
      </c>
      <c r="I53" s="56">
        <f t="shared" si="11"/>
        <v>222241.94124249008</v>
      </c>
      <c r="J53" s="56">
        <f t="shared" si="11"/>
        <v>-1455372.3144873697</v>
      </c>
      <c r="K53" s="56">
        <f t="shared" si="11"/>
        <v>411593.27338967845</v>
      </c>
      <c r="L53" s="56">
        <f t="shared" si="11"/>
        <v>37148.495897966728</v>
      </c>
      <c r="M53" s="56">
        <f t="shared" si="11"/>
        <v>13450.152052324018</v>
      </c>
      <c r="N53" s="56">
        <f t="shared" si="11"/>
        <v>-1608886.3902901318</v>
      </c>
      <c r="O53" s="56">
        <f t="shared" si="11"/>
        <v>582444.39517584792</v>
      </c>
      <c r="P53" s="56">
        <f t="shared" si="11"/>
        <v>439394.11340432806</v>
      </c>
      <c r="Q53" s="39">
        <f t="shared" ref="Q53" si="12">ROUND(SUM(F53:P53)-E53,0)</f>
        <v>0</v>
      </c>
    </row>
    <row r="54" spans="1:17" ht="13.5" thickTop="1">
      <c r="A54" s="41">
        <f>ROW()</f>
        <v>54</v>
      </c>
      <c r="B54" s="29"/>
      <c r="C54" s="29"/>
      <c r="D54" s="27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7">
      <c r="A55" s="41">
        <f>ROW()</f>
        <v>55</v>
      </c>
      <c r="B55" s="29"/>
      <c r="C55" s="2" t="s">
        <v>54</v>
      </c>
      <c r="D55" s="27"/>
      <c r="E55" s="57"/>
      <c r="F55" s="57">
        <f>'Class Summary'!F59</f>
        <v>7.6015798832219761E-2</v>
      </c>
      <c r="G55" s="57">
        <f>'Class Summary'!G59</f>
        <v>8.1357658861471338E-2</v>
      </c>
      <c r="H55" s="57">
        <f>'Class Summary'!H59</f>
        <v>7.5503721093354334E-2</v>
      </c>
      <c r="I55" s="57">
        <f>'Class Summary'!I59</f>
        <v>0.12615675608022511</v>
      </c>
      <c r="J55" s="57">
        <f>'Class Summary'!J59</f>
        <v>5.312851766068221E-2</v>
      </c>
      <c r="K55" s="57">
        <f>'Class Summary'!K59</f>
        <v>5.783165112271052E-2</v>
      </c>
      <c r="L55" s="57">
        <f>'Class Summary'!L59</f>
        <v>0.10413475800232953</v>
      </c>
      <c r="M55" s="57">
        <f>'Class Summary'!M59</f>
        <v>0.25084692860740482</v>
      </c>
      <c r="N55" s="57">
        <f>'Class Summary'!N59</f>
        <v>0.10307275230157699</v>
      </c>
      <c r="O55" s="57">
        <f>'Class Summary'!O59</f>
        <v>3.3969973394874231E-2</v>
      </c>
      <c r="P55" s="57">
        <f>'Class Summary'!P59</f>
        <v>6.6593049961588935E-2</v>
      </c>
    </row>
    <row r="56" spans="1:17">
      <c r="A56" s="41">
        <f>ROW()</f>
        <v>56</v>
      </c>
      <c r="B56" s="29"/>
    </row>
    <row r="57" spans="1:17">
      <c r="A57" s="41">
        <f>ROW()</f>
        <v>57</v>
      </c>
      <c r="B57" s="29"/>
      <c r="C57" s="29" t="s">
        <v>68</v>
      </c>
      <c r="D57" s="27">
        <f>'[2]P+T+D+R+M'!$H$59</f>
        <v>7.5495210698072954E-2</v>
      </c>
      <c r="E57" s="29">
        <f>$D$57*E53</f>
        <v>2197296.1809727037</v>
      </c>
      <c r="F57" s="29">
        <f t="shared" ref="F57:P57" si="13">$D$57*F53</f>
        <v>1526861.3050047052</v>
      </c>
      <c r="G57" s="29">
        <f t="shared" si="13"/>
        <v>697995.53292086616</v>
      </c>
      <c r="H57" s="29">
        <f t="shared" si="13"/>
        <v>74960.807428489308</v>
      </c>
      <c r="I57" s="29">
        <f t="shared" si="13"/>
        <v>16778.202180050539</v>
      </c>
      <c r="J57" s="29">
        <f t="shared" si="13"/>
        <v>-109873.63952636607</v>
      </c>
      <c r="K57" s="29">
        <f t="shared" si="13"/>
        <v>31073.32089646332</v>
      </c>
      <c r="L57" s="29">
        <f t="shared" si="13"/>
        <v>2804.5335249334971</v>
      </c>
      <c r="M57" s="29">
        <f t="shared" si="13"/>
        <v>1015.4220631113201</v>
      </c>
      <c r="N57" s="29">
        <f t="shared" si="13"/>
        <v>-121463.21702421554</v>
      </c>
      <c r="O57" s="29">
        <f t="shared" si="13"/>
        <v>43971.762333712308</v>
      </c>
      <c r="P57" s="29">
        <f t="shared" si="13"/>
        <v>33172.151170952711</v>
      </c>
      <c r="Q57" s="39">
        <f t="shared" ref="Q57:Q59" si="14">ROUND(SUM(F57:P57)-E57,0)</f>
        <v>0</v>
      </c>
    </row>
    <row r="58" spans="1:17">
      <c r="A58" s="41">
        <f>ROW()</f>
        <v>58</v>
      </c>
      <c r="B58" s="29"/>
      <c r="C58" s="29" t="s">
        <v>29</v>
      </c>
      <c r="D58" s="27"/>
      <c r="E58" s="30">
        <f>SUM(F58:P58)</f>
        <v>43881995.226554103</v>
      </c>
      <c r="F58" s="30">
        <f>F24+((F57-(F53*F55))*(1/[2]Inputs!$H$21))-(F57-(F53*F55))</f>
        <v>41681362.231205545</v>
      </c>
      <c r="G58" s="30">
        <f>G24+((G57-(G53*G55))*(1/[2]Inputs!$H$21))-(G57-(G53*G55))</f>
        <v>-708757.28942326503</v>
      </c>
      <c r="H58" s="30">
        <f>H24+((H57-(H53*H55))*(1/[2]Inputs!$H$21))-(H57-(H53*H55))</f>
        <v>-370069.15897993726</v>
      </c>
      <c r="I58" s="30">
        <f>I24+((I57-(I53*I55))*(1/[2]Inputs!$H$21))-(I57-(I53*I55))</f>
        <v>329758.77680169145</v>
      </c>
      <c r="J58" s="30">
        <f>J24+((J57-(J53*J55))*(1/[2]Inputs!$H$21))-(J57-(J53*J55))</f>
        <v>-837318.82618426031</v>
      </c>
      <c r="K58" s="30">
        <f>K24+((K57-(K53*K55))*(1/[2]Inputs!$H$21))-(K57-(K53*K55))</f>
        <v>24045.467891915014</v>
      </c>
      <c r="L58" s="30">
        <f>L24+((L57-(L53*L55))*(1/[2]Inputs!$H$21))-(L57-(L53*L55))</f>
        <v>122868.46407007698</v>
      </c>
      <c r="M58" s="30">
        <f>M24+((M57-(M53*M55))*(1/[2]Inputs!$H$21))-(M57-(M53*M55))</f>
        <v>27086.40191902902</v>
      </c>
      <c r="N58" s="30">
        <f>N24+((N57-(N53*N55))*(1/[2]Inputs!$H$21))-(N57-(N53*N55))</f>
        <v>3817750.762205414</v>
      </c>
      <c r="O58" s="30">
        <f>O24+((O57-(O53*O55))*(1/[2]Inputs!$H$21))-(O57-(O53*O55))</f>
        <v>-116854.14624268659</v>
      </c>
      <c r="P58" s="30">
        <f>P24+((P57-(P53*P55))*(1/[2]Inputs!$H$21))-(P57-(P53*P55))</f>
        <v>-87877.456709420207</v>
      </c>
      <c r="Q58" s="39">
        <f t="shared" si="14"/>
        <v>0</v>
      </c>
    </row>
    <row r="59" spans="1:17">
      <c r="A59" s="41">
        <f>ROW()</f>
        <v>59</v>
      </c>
      <c r="B59" s="29"/>
      <c r="C59" s="29" t="s">
        <v>56</v>
      </c>
      <c r="D59" s="27"/>
      <c r="E59" s="31">
        <f>[2]Retail!H97</f>
        <v>-8747609.3937750924</v>
      </c>
      <c r="F59" s="31">
        <f>[2]Retail!I97</f>
        <v>-6034364.1680598054</v>
      </c>
      <c r="G59" s="31">
        <f>[2]Retail!J97</f>
        <v>-924123.51789119653</v>
      </c>
      <c r="H59" s="31">
        <f>[2]Retail!K97</f>
        <v>-136358.17680181246</v>
      </c>
      <c r="I59" s="31">
        <f>[2]Retail!L97</f>
        <v>-89798.129976898854</v>
      </c>
      <c r="J59" s="31">
        <f>[2]Retail!M97</f>
        <v>-34078.49389087483</v>
      </c>
      <c r="K59" s="31">
        <f>[2]Retail!N97</f>
        <v>-151000.37970938819</v>
      </c>
      <c r="L59" s="31">
        <f>[2]Retail!O97</f>
        <v>-27282.89209586486</v>
      </c>
      <c r="M59" s="31">
        <f>[2]Retail!P97</f>
        <v>-7406.2674781589158</v>
      </c>
      <c r="N59" s="31">
        <f>[2]Retail!Q97</f>
        <v>-1347567.0636176884</v>
      </c>
      <c r="O59" s="31">
        <f>[2]Retail!R97</f>
        <v>2590.9964041769244</v>
      </c>
      <c r="P59" s="31">
        <f>[2]Retail!S97</f>
        <v>1778.6993424151481</v>
      </c>
      <c r="Q59" s="39">
        <f t="shared" si="14"/>
        <v>0</v>
      </c>
    </row>
    <row r="60" spans="1:17">
      <c r="A60" s="41">
        <f>ROW()</f>
        <v>60</v>
      </c>
    </row>
    <row r="61" spans="1:17">
      <c r="A61" s="41">
        <f>ROW()</f>
        <v>61</v>
      </c>
      <c r="B61" s="29"/>
      <c r="C61" s="29" t="s">
        <v>57</v>
      </c>
      <c r="D61" s="27"/>
      <c r="E61" s="30">
        <f>SUM(E57:E59)</f>
        <v>37331682.013751715</v>
      </c>
      <c r="F61" s="30">
        <f t="shared" ref="F61:P61" si="15">SUM(F57:F59)</f>
        <v>37173859.36815045</v>
      </c>
      <c r="G61" s="30">
        <f t="shared" si="15"/>
        <v>-934885.27439359541</v>
      </c>
      <c r="H61" s="30">
        <f t="shared" si="15"/>
        <v>-431466.52835326036</v>
      </c>
      <c r="I61" s="30">
        <f t="shared" si="15"/>
        <v>256738.84900484316</v>
      </c>
      <c r="J61" s="30">
        <f t="shared" si="15"/>
        <v>-981270.95960150112</v>
      </c>
      <c r="K61" s="30">
        <f t="shared" si="15"/>
        <v>-95881.590921009862</v>
      </c>
      <c r="L61" s="30">
        <f t="shared" si="15"/>
        <v>98390.105499145633</v>
      </c>
      <c r="M61" s="30">
        <f t="shared" si="15"/>
        <v>20695.556503981425</v>
      </c>
      <c r="N61" s="30">
        <f t="shared" si="15"/>
        <v>2348720.4815635104</v>
      </c>
      <c r="O61" s="30">
        <f t="shared" si="15"/>
        <v>-70291.387504797356</v>
      </c>
      <c r="P61" s="30">
        <f t="shared" si="15"/>
        <v>-52926.606196052344</v>
      </c>
      <c r="Q61" s="39">
        <f t="shared" ref="Q61:Q62" si="16">ROUND(SUM(F61:P61)-E61,0)</f>
        <v>0</v>
      </c>
    </row>
    <row r="62" spans="1:17">
      <c r="A62" s="41">
        <f>ROW()</f>
        <v>62</v>
      </c>
      <c r="Q62" s="39">
        <f t="shared" si="16"/>
        <v>0</v>
      </c>
    </row>
    <row r="63" spans="1:17">
      <c r="A63" s="41">
        <f>ROW()</f>
        <v>63</v>
      </c>
    </row>
    <row r="64" spans="1:17">
      <c r="A64" s="41">
        <f>ROW()</f>
        <v>64</v>
      </c>
      <c r="C64" s="29" t="s">
        <v>62</v>
      </c>
      <c r="D64" s="27">
        <f>[2]Inputs!L6</f>
        <v>7.5495210698076215E-2</v>
      </c>
      <c r="E64" s="29">
        <f>$D64*E53</f>
        <v>2197296.1809727983</v>
      </c>
      <c r="F64" s="29">
        <f t="shared" ref="F64:P64" si="17">$D64*F53</f>
        <v>1526861.3050047711</v>
      </c>
      <c r="G64" s="29">
        <f t="shared" si="17"/>
        <v>697995.53292089631</v>
      </c>
      <c r="H64" s="29">
        <f t="shared" si="17"/>
        <v>74960.807428492553</v>
      </c>
      <c r="I64" s="29">
        <f t="shared" si="17"/>
        <v>16778.202180051263</v>
      </c>
      <c r="J64" s="29">
        <f t="shared" si="17"/>
        <v>-109873.63952637081</v>
      </c>
      <c r="K64" s="29">
        <f t="shared" si="17"/>
        <v>31073.320896464662</v>
      </c>
      <c r="L64" s="29">
        <f t="shared" si="17"/>
        <v>2804.5335249336181</v>
      </c>
      <c r="M64" s="29">
        <f t="shared" si="17"/>
        <v>1015.422063111364</v>
      </c>
      <c r="N64" s="29">
        <f t="shared" si="17"/>
        <v>-121463.21702422078</v>
      </c>
      <c r="O64" s="29">
        <f t="shared" si="17"/>
        <v>43971.762333714207</v>
      </c>
      <c r="P64" s="29">
        <f t="shared" si="17"/>
        <v>33172.151170954145</v>
      </c>
      <c r="Q64" s="39">
        <f t="shared" ref="Q64:Q66" si="18">ROUND(SUM(F64:P64)-E64,0)</f>
        <v>0</v>
      </c>
    </row>
    <row r="65" spans="1:17">
      <c r="A65" s="41">
        <f>ROW()</f>
        <v>65</v>
      </c>
      <c r="C65" s="29" t="s">
        <v>69</v>
      </c>
      <c r="D65" s="27"/>
      <c r="E65" s="30">
        <f>SUM(F65:P65)</f>
        <v>43881995.226554126</v>
      </c>
      <c r="F65" s="30">
        <f>F58+((F64-F57)*(1/[2]Inputs!$H$21))-(F64-F57)</f>
        <v>41681362.231205568</v>
      </c>
      <c r="G65" s="30">
        <f>G58+((G64-G57)*(1/[2]Inputs!$H$21))-(G64-G57)</f>
        <v>-708757.28942325502</v>
      </c>
      <c r="H65" s="30">
        <f>H58+((H64-H57)*(1/[2]Inputs!$H$21))-(H64-H57)</f>
        <v>-370069.15897993621</v>
      </c>
      <c r="I65" s="30">
        <f>I58+((I64-I57)*(1/[2]Inputs!$H$21))-(I64-I57)</f>
        <v>329758.77680169174</v>
      </c>
      <c r="J65" s="30">
        <f>J58+((J64-J57)*(1/[2]Inputs!$H$21))-(J64-J57)</f>
        <v>-837318.82618426182</v>
      </c>
      <c r="K65" s="30">
        <f>K58+((K64-K57)*(1/[2]Inputs!$H$21))-(K64-K57)</f>
        <v>24045.467891915461</v>
      </c>
      <c r="L65" s="30">
        <f>L58+((L64-L57)*(1/[2]Inputs!$H$21))-(L64-L57)</f>
        <v>122868.46407007703</v>
      </c>
      <c r="M65" s="30">
        <f>M58+((M64-M57)*(1/[2]Inputs!$H$21))-(M64-M57)</f>
        <v>27086.401919029035</v>
      </c>
      <c r="N65" s="30">
        <f>N58+((N64-N57)*(1/[2]Inputs!$H$21))-(N64-N57)</f>
        <v>3817750.7622054121</v>
      </c>
      <c r="O65" s="30">
        <f>O58+((O64-O57)*(1/[2]Inputs!$H$21))-(O64-O57)</f>
        <v>-116854.14624268597</v>
      </c>
      <c r="P65" s="30">
        <f>P58+((P64-P57)*(1/[2]Inputs!$H$21))-(P64-P57)</f>
        <v>-87877.456709419726</v>
      </c>
      <c r="Q65" s="39">
        <f t="shared" si="18"/>
        <v>0</v>
      </c>
    </row>
    <row r="66" spans="1:17">
      <c r="A66" s="41">
        <f>ROW()</f>
        <v>66</v>
      </c>
      <c r="C66" s="29" t="s">
        <v>56</v>
      </c>
      <c r="D66" s="27"/>
      <c r="E66" s="31">
        <f>E59</f>
        <v>-8747609.3937750924</v>
      </c>
      <c r="F66" s="31">
        <f t="shared" ref="F66:P66" si="19">F59</f>
        <v>-6034364.1680598054</v>
      </c>
      <c r="G66" s="31">
        <f t="shared" si="19"/>
        <v>-924123.51789119653</v>
      </c>
      <c r="H66" s="31">
        <f t="shared" si="19"/>
        <v>-136358.17680181246</v>
      </c>
      <c r="I66" s="31">
        <f t="shared" si="19"/>
        <v>-89798.129976898854</v>
      </c>
      <c r="J66" s="31">
        <f t="shared" si="19"/>
        <v>-34078.49389087483</v>
      </c>
      <c r="K66" s="31">
        <f t="shared" si="19"/>
        <v>-151000.37970938819</v>
      </c>
      <c r="L66" s="31">
        <f t="shared" si="19"/>
        <v>-27282.89209586486</v>
      </c>
      <c r="M66" s="31">
        <f t="shared" si="19"/>
        <v>-7406.2674781589158</v>
      </c>
      <c r="N66" s="31">
        <f t="shared" si="19"/>
        <v>-1347567.0636176884</v>
      </c>
      <c r="O66" s="31">
        <f t="shared" si="19"/>
        <v>2590.9964041769244</v>
      </c>
      <c r="P66" s="31">
        <f t="shared" si="19"/>
        <v>1778.6993424151481</v>
      </c>
      <c r="Q66" s="39">
        <f t="shared" si="18"/>
        <v>0</v>
      </c>
    </row>
    <row r="67" spans="1:17">
      <c r="A67" s="41">
        <f>ROW()</f>
        <v>67</v>
      </c>
    </row>
    <row r="68" spans="1:17">
      <c r="A68" s="41">
        <f>ROW()</f>
        <v>68</v>
      </c>
      <c r="C68" s="29" t="s">
        <v>64</v>
      </c>
      <c r="D68" s="27"/>
      <c r="E68" s="30">
        <f>SUM(E64:E66)</f>
        <v>37331682.013751835</v>
      </c>
      <c r="F68" s="30">
        <f t="shared" ref="F68:P68" si="20">SUM(F64:F66)</f>
        <v>37173859.368150532</v>
      </c>
      <c r="G68" s="30">
        <f t="shared" si="20"/>
        <v>-934885.27439355524</v>
      </c>
      <c r="H68" s="30">
        <f t="shared" si="20"/>
        <v>-431466.52835325617</v>
      </c>
      <c r="I68" s="30">
        <f t="shared" si="20"/>
        <v>256738.84900484415</v>
      </c>
      <c r="J68" s="30">
        <f t="shared" si="20"/>
        <v>-981270.95960150741</v>
      </c>
      <c r="K68" s="30">
        <f t="shared" si="20"/>
        <v>-95881.590921008057</v>
      </c>
      <c r="L68" s="30">
        <f t="shared" si="20"/>
        <v>98390.105499145779</v>
      </c>
      <c r="M68" s="30">
        <f t="shared" si="20"/>
        <v>20695.556503981483</v>
      </c>
      <c r="N68" s="30">
        <f t="shared" si="20"/>
        <v>2348720.4815635029</v>
      </c>
      <c r="O68" s="30">
        <f t="shared" si="20"/>
        <v>-70291.387504794839</v>
      </c>
      <c r="P68" s="30">
        <f t="shared" si="20"/>
        <v>-52926.60619605043</v>
      </c>
      <c r="Q68" s="39">
        <f t="shared" ref="Q68" si="21">ROUND(SUM(F68:P68)-E68,0)</f>
        <v>0</v>
      </c>
    </row>
    <row r="69" spans="1:17">
      <c r="C69" s="29" t="s">
        <v>85</v>
      </c>
    </row>
    <row r="70" spans="1:17">
      <c r="D70" s="39"/>
    </row>
    <row r="71" spans="1:17">
      <c r="D71" s="39"/>
    </row>
    <row r="72" spans="1:17">
      <c r="D72" s="39"/>
    </row>
    <row r="73" spans="1:17">
      <c r="D73" s="39"/>
    </row>
    <row r="74" spans="1:17">
      <c r="D74" s="39"/>
    </row>
    <row r="75" spans="1:17">
      <c r="D75" s="39"/>
    </row>
    <row r="76" spans="1:17">
      <c r="D76" s="39"/>
    </row>
    <row r="77" spans="1:17">
      <c r="D77" s="39"/>
    </row>
    <row r="78" spans="1:17">
      <c r="D78" s="39"/>
    </row>
    <row r="79" spans="1:17">
      <c r="D79" s="39"/>
    </row>
    <row r="80" spans="1:17">
      <c r="D80" s="39"/>
    </row>
  </sheetData>
  <pageMargins left="0.7" right="0.7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0"/>
  <sheetViews>
    <sheetView view="pageBreakPreview" zoomScale="60" zoomScaleNormal="85" workbookViewId="0">
      <selection activeCell="J56" sqref="J56"/>
    </sheetView>
  </sheetViews>
  <sheetFormatPr defaultRowHeight="12.75"/>
  <cols>
    <col min="1" max="1" width="6.85546875" style="39" bestFit="1" customWidth="1"/>
    <col min="2" max="2" width="3" style="39" customWidth="1"/>
    <col min="3" max="3" width="48.5703125" style="39" bestFit="1" customWidth="1"/>
    <col min="4" max="4" width="7.7109375" style="40" bestFit="1" customWidth="1"/>
    <col min="5" max="5" width="17.28515625" style="39" customWidth="1"/>
    <col min="6" max="7" width="17.28515625" style="39" bestFit="1" customWidth="1"/>
    <col min="8" max="8" width="16.28515625" style="39" bestFit="1" customWidth="1"/>
    <col min="9" max="9" width="17.42578125" style="39" bestFit="1" customWidth="1"/>
    <col min="10" max="10" width="16.7109375" style="39" bestFit="1" customWidth="1"/>
    <col min="11" max="11" width="15" style="39" bestFit="1" customWidth="1"/>
    <col min="12" max="12" width="12.42578125" style="39" bestFit="1" customWidth="1"/>
    <col min="13" max="13" width="12.85546875" style="39" bestFit="1" customWidth="1"/>
    <col min="14" max="14" width="15.85546875" style="39" bestFit="1" customWidth="1"/>
    <col min="15" max="16" width="15.42578125" style="39" bestFit="1" customWidth="1"/>
    <col min="17" max="17" width="14.5703125" style="39" bestFit="1" customWidth="1"/>
    <col min="18" max="18" width="11.7109375" style="39" customWidth="1"/>
    <col min="19" max="19" width="9.7109375" style="39" customWidth="1"/>
    <col min="20" max="20" width="11.7109375" style="39" customWidth="1"/>
    <col min="21" max="21" width="9.7109375" style="39" customWidth="1"/>
    <col min="22" max="22" width="10.7109375" style="39" customWidth="1"/>
    <col min="23" max="23" width="9.7109375" style="39" customWidth="1"/>
    <col min="24" max="24" width="8.140625" style="39" customWidth="1"/>
    <col min="25" max="25" width="7.140625" style="39" customWidth="1"/>
    <col min="26" max="26" width="9.7109375" style="39" customWidth="1"/>
    <col min="27" max="27" width="8.140625" style="39" customWidth="1"/>
    <col min="28" max="28" width="10.7109375" style="39" customWidth="1"/>
    <col min="29" max="29" width="8.140625" style="39" customWidth="1"/>
    <col min="30" max="31" width="9.7109375" style="39" customWidth="1"/>
    <col min="32" max="16384" width="9.140625" style="39"/>
  </cols>
  <sheetData>
    <row r="1" spans="1:32" ht="12.75" customHeight="1">
      <c r="C1" s="29" t="s">
        <v>86</v>
      </c>
    </row>
    <row r="2" spans="1:32" ht="12.75" customHeight="1">
      <c r="A2" s="41"/>
      <c r="B2" s="42"/>
      <c r="C2" s="42" t="str">
        <f>[2]Inputs!$C$4</f>
        <v>Rocky Mountain Power</v>
      </c>
      <c r="D2" s="43"/>
      <c r="E2" s="44"/>
      <c r="F2" s="42"/>
      <c r="G2" s="44"/>
      <c r="H2" s="44"/>
      <c r="I2" s="44"/>
      <c r="J2" s="42"/>
      <c r="K2" s="42"/>
      <c r="L2" s="42"/>
      <c r="M2" s="42"/>
      <c r="N2" s="42"/>
      <c r="O2" s="44"/>
      <c r="P2" s="44"/>
    </row>
    <row r="3" spans="1:32" ht="12.75" customHeight="1">
      <c r="A3" s="41"/>
      <c r="B3" s="42"/>
      <c r="C3" s="44" t="s">
        <v>87</v>
      </c>
      <c r="D3" s="43"/>
      <c r="E3" s="44"/>
      <c r="F3" s="42"/>
      <c r="G3" s="44"/>
      <c r="H3" s="42"/>
      <c r="I3" s="42"/>
      <c r="J3" s="42"/>
      <c r="K3" s="42"/>
      <c r="L3" s="42"/>
      <c r="M3" s="42"/>
      <c r="N3" s="42"/>
      <c r="O3" s="44"/>
      <c r="P3" s="44"/>
    </row>
    <row r="4" spans="1:32" ht="12.75" customHeight="1">
      <c r="A4" s="41"/>
      <c r="B4" s="42"/>
      <c r="C4" s="42" t="str">
        <f>[2]Inputs!$C$5</f>
        <v>State of Utah</v>
      </c>
      <c r="D4" s="43"/>
      <c r="E4" s="44"/>
      <c r="F4" s="42"/>
      <c r="G4" s="44"/>
      <c r="H4" s="42"/>
      <c r="I4" s="42"/>
      <c r="J4" s="42"/>
      <c r="K4" s="42"/>
      <c r="L4" s="42"/>
      <c r="M4" s="42"/>
      <c r="N4" s="42"/>
      <c r="O4" s="44"/>
      <c r="P4" s="44"/>
    </row>
    <row r="5" spans="1:32" ht="12.75" customHeight="1">
      <c r="A5" s="41"/>
      <c r="B5" s="42"/>
      <c r="C5" s="42" t="str">
        <f>[2]Inputs!$C$7</f>
        <v>2017 Protocol (Non Wgt)</v>
      </c>
      <c r="D5" s="43"/>
      <c r="E5" s="44"/>
      <c r="F5" s="42"/>
      <c r="G5" s="44"/>
      <c r="H5" s="42"/>
      <c r="I5" s="42"/>
      <c r="J5" s="42"/>
      <c r="K5" s="42"/>
      <c r="L5" s="42"/>
      <c r="M5" s="42"/>
      <c r="N5" s="42"/>
      <c r="O5" s="42"/>
      <c r="P5" s="42"/>
    </row>
    <row r="6" spans="1:32" ht="12.75" customHeight="1">
      <c r="A6" s="41"/>
      <c r="B6" s="45"/>
      <c r="C6" s="42" t="str">
        <f>[2]Inputs!C6</f>
        <v>12 Months Ended Dec 2018</v>
      </c>
      <c r="D6" s="43"/>
      <c r="E6" s="44"/>
      <c r="F6" s="42"/>
      <c r="G6" s="44"/>
      <c r="H6" s="42"/>
      <c r="I6" s="42"/>
      <c r="J6" s="42"/>
      <c r="K6" s="42"/>
      <c r="L6" s="42"/>
      <c r="M6" s="42"/>
      <c r="N6" s="42"/>
      <c r="O6" s="42"/>
      <c r="P6" s="42"/>
    </row>
    <row r="7" spans="1:32" ht="12.75" customHeight="1">
      <c r="A7" s="41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32" ht="12.75" customHeight="1">
      <c r="A8" s="4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32" ht="12.75" customHeight="1">
      <c r="A9" s="41"/>
      <c r="B9" s="29"/>
      <c r="C9" s="47" t="s">
        <v>2</v>
      </c>
      <c r="D9" s="48" t="s">
        <v>3</v>
      </c>
      <c r="E9" s="47" t="s">
        <v>4</v>
      </c>
      <c r="F9" s="47" t="s">
        <v>5</v>
      </c>
      <c r="G9" s="47" t="s">
        <v>6</v>
      </c>
      <c r="H9" s="47" t="s">
        <v>7</v>
      </c>
      <c r="I9" s="47" t="s">
        <v>8</v>
      </c>
      <c r="J9" s="47" t="s">
        <v>9</v>
      </c>
      <c r="K9" s="47" t="s">
        <v>10</v>
      </c>
      <c r="L9" s="47" t="s">
        <v>11</v>
      </c>
      <c r="M9" s="47" t="s">
        <v>12</v>
      </c>
      <c r="N9" s="47" t="s">
        <v>13</v>
      </c>
      <c r="O9" s="47" t="s">
        <v>14</v>
      </c>
      <c r="P9" s="47" t="s">
        <v>15</v>
      </c>
      <c r="Q9" s="47"/>
    </row>
    <row r="10" spans="1:32" ht="12.75" customHeight="1">
      <c r="A10" s="41"/>
      <c r="B10" s="29"/>
      <c r="C10" s="29"/>
      <c r="D10" s="27"/>
      <c r="E10" s="47"/>
      <c r="F10" s="49"/>
      <c r="G10" s="41"/>
      <c r="H10" s="41"/>
      <c r="I10" s="41"/>
      <c r="J10" s="41"/>
      <c r="K10" s="49"/>
      <c r="L10" s="41"/>
      <c r="M10" s="41"/>
      <c r="N10" s="41"/>
      <c r="O10" s="46"/>
      <c r="P10" s="46"/>
      <c r="Q10" s="50" t="s">
        <v>16</v>
      </c>
    </row>
    <row r="11" spans="1:32" ht="38.25">
      <c r="A11" s="41"/>
      <c r="B11" s="51"/>
      <c r="C11" s="52" t="s">
        <v>17</v>
      </c>
      <c r="D11" s="53"/>
      <c r="E11" s="17" t="str">
        <f>'[2]P+T+D+R+M'!H$10</f>
        <v>Utah
Jurisdiction
Normalized</v>
      </c>
      <c r="F11" s="17" t="str">
        <f>'[2]P+T+D+R+M'!I$10</f>
        <v>Residential
Sch 1</v>
      </c>
      <c r="G11" s="17" t="str">
        <f>'[2]P+T+D+R+M'!J$10</f>
        <v>General
Large Dist.
Sch 6</v>
      </c>
      <c r="H11" s="17" t="str">
        <f>'[2]P+T+D+R+M'!K$10</f>
        <v>General
+1 MW
Sch 8</v>
      </c>
      <c r="I11" s="17" t="str">
        <f>'[2]P+T+D+R+M'!L$10</f>
        <v>Street &amp; Area
Lighting
Sch. 7,11,12</v>
      </c>
      <c r="J11" s="17" t="str">
        <f>'[2]P+T+D+R+M'!M$10</f>
        <v>General
Trans
Sch 9</v>
      </c>
      <c r="K11" s="17" t="str">
        <f>'[2]P+T+D+R+M'!N$10</f>
        <v>Irrigation
Sch 10</v>
      </c>
      <c r="L11" s="17" t="str">
        <f>'[2]P+T+D+R+M'!O$10</f>
        <v>Traffic
Signals
Sch 15</v>
      </c>
      <c r="M11" s="17" t="str">
        <f>'[2]P+T+D+R+M'!P$10</f>
        <v>Outdoor
Lighting
Sch 15</v>
      </c>
      <c r="N11" s="17" t="str">
        <f>'[2]P+T+D+R+M'!Q$10</f>
        <v>General
Small Dist.
Sch 23</v>
      </c>
      <c r="O11" s="17" t="str">
        <f>'[2]P+T+D+R+M'!R$10</f>
        <v>Industrial
Cust 1</v>
      </c>
      <c r="P11" s="17" t="str">
        <f>'[2]P+T+D+R+M'!S$10</f>
        <v>Industrial
Cust 2</v>
      </c>
      <c r="Q11" s="54">
        <f>ROUND(SUM(Q14:Q68),0)</f>
        <v>0</v>
      </c>
    </row>
    <row r="12" spans="1:32" ht="12.75" customHeight="1">
      <c r="A12" s="41"/>
      <c r="B12" s="29"/>
      <c r="C12" s="29"/>
      <c r="D12" s="2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32" ht="12.75" customHeight="1">
      <c r="A13" s="41">
        <f>ROW()</f>
        <v>13</v>
      </c>
      <c r="B13" s="29"/>
      <c r="C13" s="29" t="s">
        <v>19</v>
      </c>
      <c r="D13" s="2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32" ht="12.75" customHeight="1">
      <c r="A14" s="41">
        <f>ROW()</f>
        <v>14</v>
      </c>
      <c r="B14" s="29"/>
      <c r="C14" s="29" t="s">
        <v>20</v>
      </c>
      <c r="D14" s="27"/>
      <c r="E14" s="49">
        <f>SUM(F14:P14)</f>
        <v>8765295.3833513167</v>
      </c>
      <c r="F14" s="29">
        <f>[2]Misc!I15</f>
        <v>3526759.6229668818</v>
      </c>
      <c r="G14" s="29">
        <f>[2]Misc!J15</f>
        <v>2432364.8426879966</v>
      </c>
      <c r="H14" s="29">
        <f>[2]Misc!K15</f>
        <v>666870.96906390914</v>
      </c>
      <c r="I14" s="29">
        <f>[2]Misc!L15</f>
        <v>32774.802336114175</v>
      </c>
      <c r="J14" s="29">
        <f>[2]Misc!M15</f>
        <v>1135043.4313749606</v>
      </c>
      <c r="K14" s="29">
        <f>[2]Misc!N15</f>
        <v>100732.79570081164</v>
      </c>
      <c r="L14" s="29">
        <f>[2]Misc!O15</f>
        <v>2999.6620185122592</v>
      </c>
      <c r="M14" s="29">
        <f>[2]Misc!P15</f>
        <v>2523.6215262979922</v>
      </c>
      <c r="N14" s="29">
        <f>[2]Misc!Q15</f>
        <v>588859.75379577291</v>
      </c>
      <c r="O14" s="29">
        <f>[2]Misc!R15</f>
        <v>157509.79159941338</v>
      </c>
      <c r="P14" s="29">
        <f>[2]Misc!S15</f>
        <v>118856.09028064573</v>
      </c>
      <c r="Q14" s="39">
        <f>ROUND(SUM(F14:P14)-E14,0)</f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12.75" customHeight="1">
      <c r="A15" s="41">
        <f>ROW()</f>
        <v>15</v>
      </c>
      <c r="B15" s="29"/>
      <c r="C15" s="29" t="s">
        <v>21</v>
      </c>
      <c r="D15" s="27"/>
      <c r="E15" s="49">
        <f t="shared" ref="E15:E22" si="0">SUM(F15:P15)</f>
        <v>0</v>
      </c>
      <c r="F15" s="29">
        <f>[2]Misc!I16</f>
        <v>0</v>
      </c>
      <c r="G15" s="29">
        <f>[2]Misc!J16</f>
        <v>0</v>
      </c>
      <c r="H15" s="29">
        <f>[2]Misc!K16</f>
        <v>0</v>
      </c>
      <c r="I15" s="29">
        <f>[2]Misc!L16</f>
        <v>0</v>
      </c>
      <c r="J15" s="29">
        <f>[2]Misc!M16</f>
        <v>0</v>
      </c>
      <c r="K15" s="29">
        <f>[2]Misc!N16</f>
        <v>0</v>
      </c>
      <c r="L15" s="29">
        <f>[2]Misc!O16</f>
        <v>0</v>
      </c>
      <c r="M15" s="29">
        <f>[2]Misc!P16</f>
        <v>0</v>
      </c>
      <c r="N15" s="29">
        <f>[2]Misc!Q16</f>
        <v>0</v>
      </c>
      <c r="O15" s="29">
        <f>[2]Misc!R16</f>
        <v>0</v>
      </c>
      <c r="P15" s="29">
        <f>[2]Misc!S16</f>
        <v>0</v>
      </c>
      <c r="Q15" s="39">
        <f t="shared" ref="Q15:Q24" si="1">ROUND(SUM(F15:P15)-E15,0)</f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2.75" customHeight="1">
      <c r="A16" s="41">
        <f>ROW()</f>
        <v>16</v>
      </c>
      <c r="B16" s="29"/>
      <c r="C16" s="29" t="s">
        <v>22</v>
      </c>
      <c r="D16" s="27"/>
      <c r="E16" s="49">
        <f t="shared" si="0"/>
        <v>0</v>
      </c>
      <c r="F16" s="29">
        <f>[2]Misc!I17</f>
        <v>0</v>
      </c>
      <c r="G16" s="29">
        <f>[2]Misc!J17</f>
        <v>0</v>
      </c>
      <c r="H16" s="29">
        <f>[2]Misc!K17</f>
        <v>0</v>
      </c>
      <c r="I16" s="29">
        <f>[2]Misc!L17</f>
        <v>0</v>
      </c>
      <c r="J16" s="29">
        <f>[2]Misc!M17</f>
        <v>0</v>
      </c>
      <c r="K16" s="29">
        <f>[2]Misc!N17</f>
        <v>0</v>
      </c>
      <c r="L16" s="29">
        <f>[2]Misc!O17</f>
        <v>0</v>
      </c>
      <c r="M16" s="29">
        <f>[2]Misc!P17</f>
        <v>0</v>
      </c>
      <c r="N16" s="29">
        <f>[2]Misc!Q17</f>
        <v>0</v>
      </c>
      <c r="O16" s="29">
        <f>[2]Misc!R17</f>
        <v>0</v>
      </c>
      <c r="P16" s="29">
        <f>[2]Misc!S17</f>
        <v>0</v>
      </c>
      <c r="Q16" s="39">
        <f t="shared" si="1"/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2.75" customHeight="1">
      <c r="A17" s="41">
        <f>ROW()</f>
        <v>17</v>
      </c>
      <c r="B17" s="29"/>
      <c r="C17" s="29" t="s">
        <v>23</v>
      </c>
      <c r="D17" s="27"/>
      <c r="E17" s="49">
        <f t="shared" si="0"/>
        <v>0</v>
      </c>
      <c r="F17" s="29">
        <f>[2]Misc!I18</f>
        <v>0</v>
      </c>
      <c r="G17" s="29">
        <f>[2]Misc!J18</f>
        <v>0</v>
      </c>
      <c r="H17" s="29">
        <f>[2]Misc!K18</f>
        <v>0</v>
      </c>
      <c r="I17" s="29">
        <f>[2]Misc!L18</f>
        <v>0</v>
      </c>
      <c r="J17" s="29">
        <f>[2]Misc!M18</f>
        <v>0</v>
      </c>
      <c r="K17" s="29">
        <f>[2]Misc!N18</f>
        <v>0</v>
      </c>
      <c r="L17" s="29">
        <f>[2]Misc!O18</f>
        <v>0</v>
      </c>
      <c r="M17" s="29">
        <f>[2]Misc!P18</f>
        <v>0</v>
      </c>
      <c r="N17" s="29">
        <f>[2]Misc!Q18</f>
        <v>0</v>
      </c>
      <c r="O17" s="29">
        <f>[2]Misc!R18</f>
        <v>0</v>
      </c>
      <c r="P17" s="29">
        <f>[2]Misc!S18</f>
        <v>0</v>
      </c>
      <c r="Q17" s="39">
        <f t="shared" si="1"/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2.75" customHeight="1">
      <c r="A18" s="41">
        <f>ROW()</f>
        <v>18</v>
      </c>
      <c r="B18" s="29"/>
      <c r="C18" s="29" t="s">
        <v>24</v>
      </c>
      <c r="D18" s="27"/>
      <c r="E18" s="49">
        <f t="shared" si="0"/>
        <v>64655.988167616182</v>
      </c>
      <c r="F18" s="29">
        <f>[2]Misc!I19</f>
        <v>26625.713543553582</v>
      </c>
      <c r="G18" s="29">
        <f>[2]Misc!J19</f>
        <v>19932.306856035077</v>
      </c>
      <c r="H18" s="29">
        <f>[2]Misc!K19</f>
        <v>4863.2638239968401</v>
      </c>
      <c r="I18" s="29">
        <f>[2]Misc!L19</f>
        <v>525.10178391603336</v>
      </c>
      <c r="J18" s="29">
        <f>[2]Misc!M19</f>
        <v>4451.8293033314185</v>
      </c>
      <c r="K18" s="29">
        <f>[2]Misc!N19</f>
        <v>488.97491488192259</v>
      </c>
      <c r="L18" s="29">
        <f>[2]Misc!O19</f>
        <v>35.459102642309539</v>
      </c>
      <c r="M18" s="29">
        <f>[2]Misc!P19</f>
        <v>83.147625620913146</v>
      </c>
      <c r="N18" s="29">
        <f>[2]Misc!Q19</f>
        <v>6766.9169574479474</v>
      </c>
      <c r="O18" s="29">
        <f>[2]Misc!R19</f>
        <v>191.46357787883673</v>
      </c>
      <c r="P18" s="29">
        <f>[2]Misc!S19</f>
        <v>691.81067831131259</v>
      </c>
      <c r="Q18" s="39">
        <f t="shared" si="1"/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 customHeight="1">
      <c r="A19" s="41">
        <f>ROW()</f>
        <v>19</v>
      </c>
      <c r="B19" s="29"/>
      <c r="C19" s="29" t="s">
        <v>25</v>
      </c>
      <c r="D19" s="27"/>
      <c r="E19" s="49">
        <f t="shared" si="0"/>
        <v>14642.791609603164</v>
      </c>
      <c r="F19" s="29">
        <f>[2]Misc!I20</f>
        <v>6029.9871044349948</v>
      </c>
      <c r="G19" s="29">
        <f>[2]Misc!J20</f>
        <v>4514.1157665850842</v>
      </c>
      <c r="H19" s="29">
        <f>[2]Misc!K20</f>
        <v>1101.3946385398676</v>
      </c>
      <c r="I19" s="29">
        <f>[2]Misc!L20</f>
        <v>118.92101897444614</v>
      </c>
      <c r="J19" s="29">
        <f>[2]Misc!M20</f>
        <v>1008.216108325111</v>
      </c>
      <c r="K19" s="29">
        <f>[2]Misc!N20</f>
        <v>110.73928314850964</v>
      </c>
      <c r="L19" s="29">
        <f>[2]Misc!O20</f>
        <v>8.0305052226353748</v>
      </c>
      <c r="M19" s="29">
        <f>[2]Misc!P20</f>
        <v>18.830635634914426</v>
      </c>
      <c r="N19" s="29">
        <f>[2]Misc!Q20</f>
        <v>1532.5193791871891</v>
      </c>
      <c r="O19" s="29">
        <f>[2]Misc!R20</f>
        <v>43.361200581352243</v>
      </c>
      <c r="P19" s="29">
        <f>[2]Misc!S20</f>
        <v>156.67596896905678</v>
      </c>
      <c r="Q19" s="39">
        <f t="shared" si="1"/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2.75" customHeight="1">
      <c r="A20" s="41">
        <f>ROW()</f>
        <v>20</v>
      </c>
      <c r="B20" s="29"/>
      <c r="C20" s="29" t="s">
        <v>26</v>
      </c>
      <c r="D20" s="27"/>
      <c r="E20" s="49">
        <f t="shared" si="0"/>
        <v>0</v>
      </c>
      <c r="F20" s="29">
        <f>[2]Misc!I21</f>
        <v>0</v>
      </c>
      <c r="G20" s="29">
        <f>[2]Misc!J21</f>
        <v>0</v>
      </c>
      <c r="H20" s="29">
        <f>[2]Misc!K21</f>
        <v>0</v>
      </c>
      <c r="I20" s="29">
        <f>[2]Misc!L21</f>
        <v>0</v>
      </c>
      <c r="J20" s="29">
        <f>[2]Misc!M21</f>
        <v>0</v>
      </c>
      <c r="K20" s="29">
        <f>[2]Misc!N21</f>
        <v>0</v>
      </c>
      <c r="L20" s="29">
        <f>[2]Misc!O21</f>
        <v>0</v>
      </c>
      <c r="M20" s="29">
        <f>[2]Misc!P21</f>
        <v>0</v>
      </c>
      <c r="N20" s="29">
        <f>[2]Misc!Q21</f>
        <v>0</v>
      </c>
      <c r="O20" s="29">
        <f>[2]Misc!R21</f>
        <v>0</v>
      </c>
      <c r="P20" s="29">
        <f>[2]Misc!S21</f>
        <v>0</v>
      </c>
      <c r="Q20" s="39">
        <f t="shared" si="1"/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12.75" customHeight="1">
      <c r="A21" s="41">
        <f>ROW()</f>
        <v>21</v>
      </c>
      <c r="B21" s="29"/>
      <c r="C21" s="29" t="s">
        <v>27</v>
      </c>
      <c r="E21" s="49">
        <f t="shared" si="0"/>
        <v>0</v>
      </c>
      <c r="F21" s="29">
        <f>[2]Misc!I22</f>
        <v>0</v>
      </c>
      <c r="G21" s="29">
        <f>[2]Misc!J22</f>
        <v>0</v>
      </c>
      <c r="H21" s="29">
        <f>[2]Misc!K22</f>
        <v>0</v>
      </c>
      <c r="I21" s="29">
        <f>[2]Misc!L22</f>
        <v>0</v>
      </c>
      <c r="J21" s="29">
        <f>[2]Misc!M22</f>
        <v>0</v>
      </c>
      <c r="K21" s="29">
        <f>[2]Misc!N22</f>
        <v>0</v>
      </c>
      <c r="L21" s="29">
        <f>[2]Misc!O22</f>
        <v>0</v>
      </c>
      <c r="M21" s="29">
        <f>[2]Misc!P22</f>
        <v>0</v>
      </c>
      <c r="N21" s="29">
        <f>[2]Misc!Q22</f>
        <v>0</v>
      </c>
      <c r="O21" s="29">
        <f>[2]Misc!R22</f>
        <v>0</v>
      </c>
      <c r="P21" s="29">
        <f>[2]Misc!S22</f>
        <v>0</v>
      </c>
      <c r="Q21" s="39">
        <f t="shared" si="1"/>
        <v>0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ht="12.75" customHeight="1">
      <c r="A22" s="41">
        <f>ROW()</f>
        <v>22</v>
      </c>
      <c r="B22" s="29"/>
      <c r="C22" s="29" t="s">
        <v>28</v>
      </c>
      <c r="E22" s="49">
        <f t="shared" si="0"/>
        <v>0</v>
      </c>
      <c r="F22" s="29">
        <f>[2]Misc!I23</f>
        <v>0</v>
      </c>
      <c r="G22" s="29">
        <f>[2]Misc!J23</f>
        <v>0</v>
      </c>
      <c r="H22" s="29">
        <f>[2]Misc!K23</f>
        <v>0</v>
      </c>
      <c r="I22" s="29">
        <f>[2]Misc!L23</f>
        <v>0</v>
      </c>
      <c r="J22" s="29">
        <f>[2]Misc!M23</f>
        <v>0</v>
      </c>
      <c r="K22" s="29">
        <f>[2]Misc!N23</f>
        <v>0</v>
      </c>
      <c r="L22" s="29">
        <f>[2]Misc!O23</f>
        <v>0</v>
      </c>
      <c r="M22" s="29">
        <f>[2]Misc!P23</f>
        <v>0</v>
      </c>
      <c r="N22" s="29">
        <f>[2]Misc!Q23</f>
        <v>0</v>
      </c>
      <c r="O22" s="29">
        <f>[2]Misc!R23</f>
        <v>0</v>
      </c>
      <c r="P22" s="29">
        <f>[2]Misc!S23</f>
        <v>0</v>
      </c>
      <c r="Q22" s="39">
        <f t="shared" si="1"/>
        <v>0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2.75" customHeight="1">
      <c r="A23" s="41">
        <f>ROW()</f>
        <v>23</v>
      </c>
      <c r="B23" s="29"/>
      <c r="D23" s="2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32" ht="12.75" customHeight="1">
      <c r="A24" s="41">
        <f>ROW()</f>
        <v>24</v>
      </c>
      <c r="B24" s="29"/>
      <c r="C24" s="29" t="s">
        <v>29</v>
      </c>
      <c r="D24" s="27"/>
      <c r="E24" s="55">
        <f>SUM(E14:E22)</f>
        <v>8844594.1631285362</v>
      </c>
      <c r="F24" s="55">
        <f>SUM(F14:F22)</f>
        <v>3559415.3236148702</v>
      </c>
      <c r="G24" s="55">
        <f t="shared" ref="G24:P24" si="2">SUM(G14:G22)</f>
        <v>2456811.2653106167</v>
      </c>
      <c r="H24" s="55">
        <f t="shared" si="2"/>
        <v>672835.6275264459</v>
      </c>
      <c r="I24" s="55">
        <f t="shared" si="2"/>
        <v>33418.825139004657</v>
      </c>
      <c r="J24" s="55">
        <f t="shared" si="2"/>
        <v>1140503.4767866172</v>
      </c>
      <c r="K24" s="55">
        <f t="shared" si="2"/>
        <v>101332.50989884207</v>
      </c>
      <c r="L24" s="55">
        <f t="shared" si="2"/>
        <v>3043.1516263772041</v>
      </c>
      <c r="M24" s="55">
        <f t="shared" si="2"/>
        <v>2625.5997875538196</v>
      </c>
      <c r="N24" s="55">
        <f t="shared" si="2"/>
        <v>597159.19013240805</v>
      </c>
      <c r="O24" s="55">
        <f t="shared" si="2"/>
        <v>157744.61637787358</v>
      </c>
      <c r="P24" s="55">
        <f t="shared" si="2"/>
        <v>119704.5769279261</v>
      </c>
      <c r="Q24" s="39">
        <f t="shared" si="1"/>
        <v>0</v>
      </c>
    </row>
    <row r="25" spans="1:32" ht="12.75" customHeight="1">
      <c r="A25" s="41">
        <f>ROW()</f>
        <v>25</v>
      </c>
      <c r="B25" s="29"/>
      <c r="C25" s="29"/>
      <c r="D25" s="2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32" ht="12.75" customHeight="1">
      <c r="A26" s="41">
        <f>ROW()</f>
        <v>26</v>
      </c>
      <c r="B26" s="29"/>
      <c r="C26" s="29"/>
      <c r="D26" s="2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32" ht="12.75" customHeight="1">
      <c r="A27" s="41">
        <f>ROW()</f>
        <v>27</v>
      </c>
      <c r="B27" s="29"/>
      <c r="C27" s="29" t="s">
        <v>31</v>
      </c>
      <c r="D27" s="2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32" ht="12.75" customHeight="1">
      <c r="A28" s="41">
        <f>ROW()</f>
        <v>28</v>
      </c>
      <c r="B28" s="29"/>
      <c r="C28" s="29" t="s">
        <v>32</v>
      </c>
      <c r="D28" s="27"/>
      <c r="E28" s="49">
        <f t="shared" ref="E28:E38" si="3">SUM(F28:P28)</f>
        <v>0</v>
      </c>
      <c r="F28" s="29">
        <f>[2]Misc!I31</f>
        <v>0</v>
      </c>
      <c r="G28" s="29">
        <f>[2]Misc!J31</f>
        <v>0</v>
      </c>
      <c r="H28" s="29">
        <f>[2]Misc!K31</f>
        <v>0</v>
      </c>
      <c r="I28" s="29">
        <f>[2]Misc!L31</f>
        <v>0</v>
      </c>
      <c r="J28" s="29">
        <f>[2]Misc!M31</f>
        <v>0</v>
      </c>
      <c r="K28" s="29">
        <f>[2]Misc!N31</f>
        <v>0</v>
      </c>
      <c r="L28" s="29">
        <f>[2]Misc!O31</f>
        <v>0</v>
      </c>
      <c r="M28" s="29">
        <f>[2]Misc!P31</f>
        <v>0</v>
      </c>
      <c r="N28" s="29">
        <f>[2]Misc!Q31</f>
        <v>0</v>
      </c>
      <c r="O28" s="29">
        <f>[2]Misc!R31</f>
        <v>0</v>
      </c>
      <c r="P28" s="29">
        <f>[2]Misc!S31</f>
        <v>0</v>
      </c>
      <c r="Q28" s="39">
        <f t="shared" ref="Q28:Q38" si="4">ROUND(SUM(F28:P28)-E28,0)</f>
        <v>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12.75" customHeight="1">
      <c r="A29" s="41">
        <f>ROW()</f>
        <v>29</v>
      </c>
      <c r="B29" s="29"/>
      <c r="C29" s="29" t="s">
        <v>33</v>
      </c>
      <c r="D29" s="27"/>
      <c r="E29" s="49">
        <f t="shared" si="3"/>
        <v>0</v>
      </c>
      <c r="F29" s="29">
        <f>[2]Misc!I32</f>
        <v>0</v>
      </c>
      <c r="G29" s="29">
        <f>[2]Misc!J32</f>
        <v>0</v>
      </c>
      <c r="H29" s="29">
        <f>[2]Misc!K32</f>
        <v>0</v>
      </c>
      <c r="I29" s="29">
        <f>[2]Misc!L32</f>
        <v>0</v>
      </c>
      <c r="J29" s="29">
        <f>[2]Misc!M32</f>
        <v>0</v>
      </c>
      <c r="K29" s="29">
        <f>[2]Misc!N32</f>
        <v>0</v>
      </c>
      <c r="L29" s="29">
        <f>[2]Misc!O32</f>
        <v>0</v>
      </c>
      <c r="M29" s="29">
        <f>[2]Misc!P32</f>
        <v>0</v>
      </c>
      <c r="N29" s="29">
        <f>[2]Misc!Q32</f>
        <v>0</v>
      </c>
      <c r="O29" s="29">
        <f>[2]Misc!R32</f>
        <v>0</v>
      </c>
      <c r="P29" s="29">
        <f>[2]Misc!S32</f>
        <v>0</v>
      </c>
      <c r="Q29" s="39">
        <f t="shared" si="4"/>
        <v>0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ht="12.75" customHeight="1">
      <c r="A30" s="41">
        <f>ROW()</f>
        <v>30</v>
      </c>
      <c r="B30" s="29"/>
      <c r="C30" s="29" t="s">
        <v>34</v>
      </c>
      <c r="D30" s="27"/>
      <c r="E30" s="49">
        <f t="shared" si="3"/>
        <v>0</v>
      </c>
      <c r="F30" s="29">
        <f>[2]Misc!I33</f>
        <v>0</v>
      </c>
      <c r="G30" s="29">
        <f>[2]Misc!J33</f>
        <v>0</v>
      </c>
      <c r="H30" s="29">
        <f>[2]Misc!K33</f>
        <v>0</v>
      </c>
      <c r="I30" s="29">
        <f>[2]Misc!L33</f>
        <v>0</v>
      </c>
      <c r="J30" s="29">
        <f>[2]Misc!M33</f>
        <v>0</v>
      </c>
      <c r="K30" s="29">
        <f>[2]Misc!N33</f>
        <v>0</v>
      </c>
      <c r="L30" s="29">
        <f>[2]Misc!O33</f>
        <v>0</v>
      </c>
      <c r="M30" s="29">
        <f>[2]Misc!P33</f>
        <v>0</v>
      </c>
      <c r="N30" s="29">
        <f>[2]Misc!Q33</f>
        <v>0</v>
      </c>
      <c r="O30" s="29">
        <f>[2]Misc!R33</f>
        <v>0</v>
      </c>
      <c r="P30" s="29">
        <f>[2]Misc!S33</f>
        <v>0</v>
      </c>
      <c r="Q30" s="39">
        <f t="shared" si="4"/>
        <v>0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12.75" customHeight="1">
      <c r="A31" s="41">
        <f>ROW()</f>
        <v>31</v>
      </c>
      <c r="B31" s="29"/>
      <c r="C31" s="2" t="s">
        <v>35</v>
      </c>
      <c r="D31" s="27"/>
      <c r="E31" s="49">
        <f t="shared" si="3"/>
        <v>0</v>
      </c>
      <c r="F31" s="29">
        <f>[2]Misc!I34</f>
        <v>0</v>
      </c>
      <c r="G31" s="29">
        <f>[2]Misc!J34</f>
        <v>0</v>
      </c>
      <c r="H31" s="29">
        <f>[2]Misc!K34</f>
        <v>0</v>
      </c>
      <c r="I31" s="29">
        <f>[2]Misc!L34</f>
        <v>0</v>
      </c>
      <c r="J31" s="29">
        <f>[2]Misc!M34</f>
        <v>0</v>
      </c>
      <c r="K31" s="29">
        <f>[2]Misc!N34</f>
        <v>0</v>
      </c>
      <c r="L31" s="29">
        <f>[2]Misc!O34</f>
        <v>0</v>
      </c>
      <c r="M31" s="29">
        <f>[2]Misc!P34</f>
        <v>0</v>
      </c>
      <c r="N31" s="29">
        <f>[2]Misc!Q34</f>
        <v>0</v>
      </c>
      <c r="O31" s="29">
        <f>[2]Misc!R34</f>
        <v>0</v>
      </c>
      <c r="P31" s="29">
        <f>[2]Misc!S34</f>
        <v>0</v>
      </c>
      <c r="Q31" s="39">
        <f t="shared" si="4"/>
        <v>0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2.75" customHeight="1">
      <c r="A32" s="41">
        <f>ROW()</f>
        <v>32</v>
      </c>
      <c r="B32" s="29"/>
      <c r="C32" s="29" t="s">
        <v>36</v>
      </c>
      <c r="D32" s="27"/>
      <c r="E32" s="49">
        <f t="shared" si="3"/>
        <v>3382775.3107692297</v>
      </c>
      <c r="F32" s="29">
        <f>[2]Misc!I35</f>
        <v>1383124.9771565292</v>
      </c>
      <c r="G32" s="29">
        <f>[2]Misc!J35</f>
        <v>936267.72776319738</v>
      </c>
      <c r="H32" s="29">
        <f>[2]Misc!K35</f>
        <v>255038.9850178046</v>
      </c>
      <c r="I32" s="29">
        <f>[2]Misc!L35</f>
        <v>13732.779022743794</v>
      </c>
      <c r="J32" s="29">
        <f>[2]Misc!M35</f>
        <v>421259.52072474413</v>
      </c>
      <c r="K32" s="29">
        <f>[2]Misc!N35</f>
        <v>39597.685126723045</v>
      </c>
      <c r="L32" s="29">
        <f>[2]Misc!O35</f>
        <v>1184.8134839539571</v>
      </c>
      <c r="M32" s="29">
        <f>[2]Misc!P35</f>
        <v>968.86711768064276</v>
      </c>
      <c r="N32" s="29">
        <f>[2]Misc!Q35</f>
        <v>229130.9468841661</v>
      </c>
      <c r="O32" s="29">
        <f>[2]Misc!R35</f>
        <v>58405.57433316495</v>
      </c>
      <c r="P32" s="29">
        <f>[2]Misc!S35</f>
        <v>44063.434138522047</v>
      </c>
      <c r="Q32" s="39">
        <f t="shared" si="4"/>
        <v>0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2.75" customHeight="1">
      <c r="A33" s="41">
        <f>ROW()</f>
        <v>33</v>
      </c>
      <c r="B33" s="29"/>
      <c r="C33" s="29" t="s">
        <v>37</v>
      </c>
      <c r="D33" s="27"/>
      <c r="E33" s="49">
        <f t="shared" si="3"/>
        <v>0</v>
      </c>
      <c r="F33" s="29">
        <f>[2]Misc!I36</f>
        <v>0</v>
      </c>
      <c r="G33" s="29">
        <f>[2]Misc!J36</f>
        <v>0</v>
      </c>
      <c r="H33" s="29">
        <f>[2]Misc!K36</f>
        <v>0</v>
      </c>
      <c r="I33" s="29">
        <f>[2]Misc!L36</f>
        <v>0</v>
      </c>
      <c r="J33" s="29">
        <f>[2]Misc!M36</f>
        <v>0</v>
      </c>
      <c r="K33" s="29">
        <f>[2]Misc!N36</f>
        <v>0</v>
      </c>
      <c r="L33" s="29">
        <f>[2]Misc!O36</f>
        <v>0</v>
      </c>
      <c r="M33" s="29">
        <f>[2]Misc!P36</f>
        <v>0</v>
      </c>
      <c r="N33" s="29">
        <f>[2]Misc!Q36</f>
        <v>0</v>
      </c>
      <c r="O33" s="29">
        <f>[2]Misc!R36</f>
        <v>0</v>
      </c>
      <c r="P33" s="29">
        <f>[2]Misc!S36</f>
        <v>0</v>
      </c>
      <c r="Q33" s="39">
        <f t="shared" si="4"/>
        <v>0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 customHeight="1">
      <c r="A34" s="41">
        <f>ROW()</f>
        <v>34</v>
      </c>
      <c r="B34" s="29"/>
      <c r="C34" s="29" t="s">
        <v>38</v>
      </c>
      <c r="D34" s="27"/>
      <c r="E34" s="49">
        <f t="shared" si="3"/>
        <v>0</v>
      </c>
      <c r="F34" s="29">
        <f>[2]Misc!I37</f>
        <v>0</v>
      </c>
      <c r="G34" s="29">
        <f>[2]Misc!J37</f>
        <v>0</v>
      </c>
      <c r="H34" s="29">
        <f>[2]Misc!K37</f>
        <v>0</v>
      </c>
      <c r="I34" s="29">
        <f>[2]Misc!L37</f>
        <v>0</v>
      </c>
      <c r="J34" s="29">
        <f>[2]Misc!M37</f>
        <v>0</v>
      </c>
      <c r="K34" s="29">
        <f>[2]Misc!N37</f>
        <v>0</v>
      </c>
      <c r="L34" s="29">
        <f>[2]Misc!O37</f>
        <v>0</v>
      </c>
      <c r="M34" s="29">
        <f>[2]Misc!P37</f>
        <v>0</v>
      </c>
      <c r="N34" s="29">
        <f>[2]Misc!Q37</f>
        <v>0</v>
      </c>
      <c r="O34" s="29">
        <f>[2]Misc!R37</f>
        <v>0</v>
      </c>
      <c r="P34" s="29">
        <f>[2]Misc!S37</f>
        <v>0</v>
      </c>
      <c r="Q34" s="39">
        <f t="shared" si="4"/>
        <v>0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 customHeight="1">
      <c r="A35" s="41">
        <f>ROW()</f>
        <v>35</v>
      </c>
      <c r="B35" s="29"/>
      <c r="C35" s="29" t="s">
        <v>39</v>
      </c>
      <c r="D35" s="27"/>
      <c r="E35" s="49">
        <f t="shared" si="3"/>
        <v>1343265.3090643713</v>
      </c>
      <c r="F35" s="29">
        <f>[2]Misc!I38</f>
        <v>549224.71321109904</v>
      </c>
      <c r="G35" s="29">
        <f>[2]Misc!J38</f>
        <v>371782.29210110969</v>
      </c>
      <c r="H35" s="29">
        <f>[2]Misc!K38</f>
        <v>101273.35975959408</v>
      </c>
      <c r="I35" s="29">
        <f>[2]Misc!L38</f>
        <v>5453.1454097978312</v>
      </c>
      <c r="J35" s="29">
        <f>[2]Misc!M38</f>
        <v>167277.82613914052</v>
      </c>
      <c r="K35" s="29">
        <f>[2]Misc!N38</f>
        <v>15723.833794295384</v>
      </c>
      <c r="L35" s="29">
        <f>[2]Misc!O38</f>
        <v>470.47725742835144</v>
      </c>
      <c r="M35" s="29">
        <f>[2]Misc!P38</f>
        <v>384.72717479354299</v>
      </c>
      <c r="N35" s="29">
        <f>[2]Misc!Q38</f>
        <v>90985.544089412972</v>
      </c>
      <c r="O35" s="29">
        <f>[2]Misc!R38</f>
        <v>23192.253298041469</v>
      </c>
      <c r="P35" s="29">
        <f>[2]Misc!S38</f>
        <v>17497.13682965839</v>
      </c>
      <c r="Q35" s="39">
        <f t="shared" si="4"/>
        <v>0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 customHeight="1">
      <c r="A36" s="41">
        <f>ROW()</f>
        <v>36</v>
      </c>
      <c r="B36" s="29"/>
      <c r="C36" s="29" t="s">
        <v>40</v>
      </c>
      <c r="E36" s="49">
        <f t="shared" si="3"/>
        <v>98584.064541534608</v>
      </c>
      <c r="F36" s="29">
        <f>[2]Misc!I39</f>
        <v>39674.135807860919</v>
      </c>
      <c r="G36" s="29">
        <f>[2]Misc!J39</f>
        <v>27384.234468942388</v>
      </c>
      <c r="H36" s="29">
        <f>[2]Misc!K39</f>
        <v>7499.5946344753847</v>
      </c>
      <c r="I36" s="29">
        <f>[2]Misc!L39</f>
        <v>372.49460559086145</v>
      </c>
      <c r="J36" s="29">
        <f>[2]Misc!M39</f>
        <v>12712.337761533387</v>
      </c>
      <c r="K36" s="29">
        <f>[2]Misc!N39</f>
        <v>1129.4775669491576</v>
      </c>
      <c r="L36" s="29">
        <f>[2]Misc!O39</f>
        <v>33.919731172642813</v>
      </c>
      <c r="M36" s="29">
        <f>[2]Misc!P39</f>
        <v>29.265593665734148</v>
      </c>
      <c r="N36" s="29">
        <f>[2]Misc!Q39</f>
        <v>6656.0860855553319</v>
      </c>
      <c r="O36" s="29">
        <f>[2]Misc!R39</f>
        <v>1758.2610524862293</v>
      </c>
      <c r="P36" s="29">
        <f>[2]Misc!S39</f>
        <v>1334.2572333025503</v>
      </c>
      <c r="Q36" s="39">
        <f t="shared" si="4"/>
        <v>0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 customHeight="1">
      <c r="A37" s="41">
        <f>ROW()</f>
        <v>37</v>
      </c>
      <c r="B37" s="29"/>
      <c r="C37" s="29" t="s">
        <v>41</v>
      </c>
      <c r="D37" s="27"/>
      <c r="E37" s="49">
        <f t="shared" si="3"/>
        <v>9439.4938554706259</v>
      </c>
      <c r="F37" s="29">
        <f>[2]Misc!I40</f>
        <v>3157.2899416056262</v>
      </c>
      <c r="G37" s="29">
        <f>[2]Misc!J40</f>
        <v>2658.5432442128358</v>
      </c>
      <c r="H37" s="29">
        <f>[2]Misc!K40</f>
        <v>792.22731661289845</v>
      </c>
      <c r="I37" s="29">
        <f>[2]Misc!L40</f>
        <v>18.104777446456144</v>
      </c>
      <c r="J37" s="29">
        <f>[2]Misc!M40</f>
        <v>1675.4373047903507</v>
      </c>
      <c r="K37" s="29">
        <f>[2]Misc!N40</f>
        <v>98.994940754769502</v>
      </c>
      <c r="L37" s="29">
        <f>[2]Misc!O40</f>
        <v>2.821274017130754</v>
      </c>
      <c r="M37" s="29">
        <f>[2]Misc!P40</f>
        <v>4.073902710911347</v>
      </c>
      <c r="N37" s="29">
        <f>[2]Misc!Q40</f>
        <v>591.08716788918696</v>
      </c>
      <c r="O37" s="29">
        <f>[2]Misc!R40</f>
        <v>230.13714549356587</v>
      </c>
      <c r="P37" s="29">
        <f>[2]Misc!S40</f>
        <v>210.77683993689323</v>
      </c>
      <c r="Q37" s="39">
        <f t="shared" si="4"/>
        <v>0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 customHeight="1">
      <c r="A38" s="41">
        <f>ROW()</f>
        <v>38</v>
      </c>
      <c r="B38" s="29"/>
      <c r="C38" s="29" t="s">
        <v>42</v>
      </c>
      <c r="D38" s="27"/>
      <c r="E38" s="49">
        <f t="shared" si="3"/>
        <v>0</v>
      </c>
      <c r="F38" s="29">
        <f>[2]Misc!I41</f>
        <v>0</v>
      </c>
      <c r="G38" s="29">
        <f>[2]Misc!J41</f>
        <v>0</v>
      </c>
      <c r="H38" s="29">
        <f>[2]Misc!K41</f>
        <v>0</v>
      </c>
      <c r="I38" s="29">
        <f>[2]Misc!L41</f>
        <v>0</v>
      </c>
      <c r="J38" s="29">
        <f>[2]Misc!M41</f>
        <v>0</v>
      </c>
      <c r="K38" s="29">
        <f>[2]Misc!N41</f>
        <v>0</v>
      </c>
      <c r="L38" s="29">
        <f>[2]Misc!O41</f>
        <v>0</v>
      </c>
      <c r="M38" s="29">
        <f>[2]Misc!P41</f>
        <v>0</v>
      </c>
      <c r="N38" s="29">
        <f>[2]Misc!Q41</f>
        <v>0</v>
      </c>
      <c r="O38" s="29">
        <f>[2]Misc!R41</f>
        <v>0</v>
      </c>
      <c r="P38" s="29">
        <f>[2]Misc!S41</f>
        <v>0</v>
      </c>
      <c r="Q38" s="39">
        <f t="shared" si="4"/>
        <v>0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 customHeight="1">
      <c r="A39" s="41">
        <f>ROW()</f>
        <v>39</v>
      </c>
      <c r="B39" s="29"/>
      <c r="C39" s="29"/>
      <c r="D39" s="27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32" ht="12.75" customHeight="1">
      <c r="A40" s="41">
        <f>ROW()</f>
        <v>40</v>
      </c>
      <c r="B40" s="29"/>
      <c r="C40" s="29" t="s">
        <v>43</v>
      </c>
      <c r="D40" s="27"/>
      <c r="E40" s="55">
        <f>SUM(E28:E38)</f>
        <v>4834064.178230606</v>
      </c>
      <c r="F40" s="55">
        <f t="shared" ref="F40:P40" si="5">SUM(F28:F38)</f>
        <v>1975181.1161170949</v>
      </c>
      <c r="G40" s="55">
        <f t="shared" si="5"/>
        <v>1338092.7975774622</v>
      </c>
      <c r="H40" s="55">
        <f t="shared" si="5"/>
        <v>364604.16672848695</v>
      </c>
      <c r="I40" s="55">
        <f t="shared" si="5"/>
        <v>19576.523815578945</v>
      </c>
      <c r="J40" s="55">
        <f t="shared" si="5"/>
        <v>602925.12193020841</v>
      </c>
      <c r="K40" s="55">
        <f t="shared" si="5"/>
        <v>56549.991428722358</v>
      </c>
      <c r="L40" s="55">
        <f t="shared" si="5"/>
        <v>1692.0317465720821</v>
      </c>
      <c r="M40" s="55">
        <f t="shared" si="5"/>
        <v>1386.9337888508312</v>
      </c>
      <c r="N40" s="55">
        <f t="shared" si="5"/>
        <v>327363.66422702355</v>
      </c>
      <c r="O40" s="55">
        <f t="shared" si="5"/>
        <v>83586.225829186224</v>
      </c>
      <c r="P40" s="55">
        <f t="shared" si="5"/>
        <v>63105.605041419883</v>
      </c>
      <c r="Q40" s="39">
        <f t="shared" ref="Q40" si="6">ROUND(SUM(F40:P40)-E40,0)</f>
        <v>0</v>
      </c>
    </row>
    <row r="41" spans="1:32" ht="12.75" customHeight="1">
      <c r="A41" s="41">
        <f>ROW()</f>
        <v>41</v>
      </c>
      <c r="B41" s="29"/>
      <c r="C41" s="29"/>
      <c r="D41" s="27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32" ht="12.75" customHeight="1">
      <c r="A42" s="41">
        <f>ROW()</f>
        <v>42</v>
      </c>
      <c r="B42" s="29"/>
      <c r="C42" s="29" t="s">
        <v>44</v>
      </c>
      <c r="D42" s="27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32" ht="12.75" customHeight="1">
      <c r="A43" s="41">
        <f>ROW()</f>
        <v>43</v>
      </c>
      <c r="B43" s="29"/>
      <c r="C43" s="29" t="s">
        <v>45</v>
      </c>
      <c r="D43" s="27"/>
      <c r="E43" s="49">
        <f>SUM(F43:P43)</f>
        <v>0</v>
      </c>
      <c r="F43" s="29">
        <f>[2]Misc!I46</f>
        <v>0</v>
      </c>
      <c r="G43" s="29">
        <f>[2]Misc!J46</f>
        <v>0</v>
      </c>
      <c r="H43" s="29">
        <f>[2]Misc!K46</f>
        <v>0</v>
      </c>
      <c r="I43" s="29">
        <f>[2]Misc!L46</f>
        <v>0</v>
      </c>
      <c r="J43" s="29">
        <f>[2]Misc!M46</f>
        <v>0</v>
      </c>
      <c r="K43" s="29">
        <f>[2]Misc!N46</f>
        <v>0</v>
      </c>
      <c r="L43" s="29">
        <f>[2]Misc!O46</f>
        <v>0</v>
      </c>
      <c r="M43" s="29">
        <f>[2]Misc!P46</f>
        <v>0</v>
      </c>
      <c r="N43" s="29">
        <f>[2]Misc!Q46</f>
        <v>0</v>
      </c>
      <c r="O43" s="29">
        <f>[2]Misc!R46</f>
        <v>0</v>
      </c>
      <c r="P43" s="29">
        <f>[2]Misc!S46</f>
        <v>0</v>
      </c>
      <c r="Q43" s="39">
        <f t="shared" ref="Q43:Q49" si="7">ROUND(SUM(F43:P43)-E43,0)</f>
        <v>0</v>
      </c>
    </row>
    <row r="44" spans="1:32" ht="12.75" customHeight="1">
      <c r="A44" s="41">
        <f>ROW()</f>
        <v>44</v>
      </c>
      <c r="B44" s="29"/>
      <c r="C44" s="29" t="s">
        <v>46</v>
      </c>
      <c r="D44" s="27"/>
      <c r="E44" s="49">
        <f t="shared" ref="E44:E49" si="8">SUM(F44:P44)</f>
        <v>0</v>
      </c>
      <c r="F44" s="29">
        <f>[2]Misc!I47</f>
        <v>0</v>
      </c>
      <c r="G44" s="29">
        <f>[2]Misc!J47</f>
        <v>0</v>
      </c>
      <c r="H44" s="29">
        <f>[2]Misc!K47</f>
        <v>0</v>
      </c>
      <c r="I44" s="29">
        <f>[2]Misc!L47</f>
        <v>0</v>
      </c>
      <c r="J44" s="29">
        <f>[2]Misc!M47</f>
        <v>0</v>
      </c>
      <c r="K44" s="29">
        <f>[2]Misc!N47</f>
        <v>0</v>
      </c>
      <c r="L44" s="29">
        <f>[2]Misc!O47</f>
        <v>0</v>
      </c>
      <c r="M44" s="29">
        <f>[2]Misc!P47</f>
        <v>0</v>
      </c>
      <c r="N44" s="29">
        <f>[2]Misc!Q47</f>
        <v>0</v>
      </c>
      <c r="O44" s="29">
        <f>[2]Misc!R47</f>
        <v>0</v>
      </c>
      <c r="P44" s="29">
        <f>[2]Misc!S47</f>
        <v>0</v>
      </c>
      <c r="Q44" s="39">
        <f t="shared" si="7"/>
        <v>0</v>
      </c>
    </row>
    <row r="45" spans="1:32" ht="12.75" customHeight="1">
      <c r="A45" s="41">
        <f>ROW()</f>
        <v>45</v>
      </c>
      <c r="B45" s="29"/>
      <c r="C45" s="29" t="s">
        <v>47</v>
      </c>
      <c r="D45" s="27"/>
      <c r="E45" s="49">
        <f t="shared" si="8"/>
        <v>0</v>
      </c>
      <c r="F45" s="29">
        <f>[2]Misc!I48</f>
        <v>0</v>
      </c>
      <c r="G45" s="29">
        <f>[2]Misc!J48</f>
        <v>0</v>
      </c>
      <c r="H45" s="29">
        <f>[2]Misc!K48</f>
        <v>0</v>
      </c>
      <c r="I45" s="29">
        <f>[2]Misc!L48</f>
        <v>0</v>
      </c>
      <c r="J45" s="29">
        <f>[2]Misc!M48</f>
        <v>0</v>
      </c>
      <c r="K45" s="29">
        <f>[2]Misc!N48</f>
        <v>0</v>
      </c>
      <c r="L45" s="29">
        <f>[2]Misc!O48</f>
        <v>0</v>
      </c>
      <c r="M45" s="29">
        <f>[2]Misc!P48</f>
        <v>0</v>
      </c>
      <c r="N45" s="29">
        <f>[2]Misc!Q48</f>
        <v>0</v>
      </c>
      <c r="O45" s="29">
        <f>[2]Misc!R48</f>
        <v>0</v>
      </c>
      <c r="P45" s="29">
        <f>[2]Misc!S48</f>
        <v>0</v>
      </c>
      <c r="Q45" s="39">
        <f t="shared" si="7"/>
        <v>0</v>
      </c>
    </row>
    <row r="46" spans="1:32" ht="12.75" customHeight="1">
      <c r="A46" s="41">
        <f>ROW()</f>
        <v>46</v>
      </c>
      <c r="B46" s="29"/>
      <c r="C46" s="29" t="s">
        <v>48</v>
      </c>
      <c r="D46" s="27"/>
      <c r="E46" s="49">
        <f t="shared" si="8"/>
        <v>0</v>
      </c>
      <c r="F46" s="29">
        <f>[2]Misc!I49</f>
        <v>0</v>
      </c>
      <c r="G46" s="29">
        <f>[2]Misc!J49</f>
        <v>0</v>
      </c>
      <c r="H46" s="29">
        <f>[2]Misc!K49</f>
        <v>0</v>
      </c>
      <c r="I46" s="29">
        <f>[2]Misc!L49</f>
        <v>0</v>
      </c>
      <c r="J46" s="29">
        <f>[2]Misc!M49</f>
        <v>0</v>
      </c>
      <c r="K46" s="29">
        <f>[2]Misc!N49</f>
        <v>0</v>
      </c>
      <c r="L46" s="29">
        <f>[2]Misc!O49</f>
        <v>0</v>
      </c>
      <c r="M46" s="29">
        <f>[2]Misc!P49</f>
        <v>0</v>
      </c>
      <c r="N46" s="29">
        <f>[2]Misc!Q49</f>
        <v>0</v>
      </c>
      <c r="O46" s="29">
        <f>[2]Misc!R49</f>
        <v>0</v>
      </c>
      <c r="P46" s="29">
        <f>[2]Misc!S49</f>
        <v>0</v>
      </c>
      <c r="Q46" s="39">
        <f t="shared" si="7"/>
        <v>0</v>
      </c>
    </row>
    <row r="47" spans="1:32" ht="12.75" customHeight="1">
      <c r="A47" s="41">
        <f>ROW()</f>
        <v>47</v>
      </c>
      <c r="B47" s="29"/>
      <c r="C47" s="29" t="s">
        <v>49</v>
      </c>
      <c r="D47" s="27"/>
      <c r="E47" s="49">
        <f t="shared" si="8"/>
        <v>0</v>
      </c>
      <c r="F47" s="29">
        <f>[2]Misc!I50</f>
        <v>0</v>
      </c>
      <c r="G47" s="29">
        <f>[2]Misc!J50</f>
        <v>0</v>
      </c>
      <c r="H47" s="29">
        <f>[2]Misc!K50</f>
        <v>0</v>
      </c>
      <c r="I47" s="29">
        <f>[2]Misc!L50</f>
        <v>0</v>
      </c>
      <c r="J47" s="29">
        <f>[2]Misc!M50</f>
        <v>0</v>
      </c>
      <c r="K47" s="29">
        <f>[2]Misc!N50</f>
        <v>0</v>
      </c>
      <c r="L47" s="29">
        <f>[2]Misc!O50</f>
        <v>0</v>
      </c>
      <c r="M47" s="29">
        <f>[2]Misc!P50</f>
        <v>0</v>
      </c>
      <c r="N47" s="29">
        <f>[2]Misc!Q50</f>
        <v>0</v>
      </c>
      <c r="O47" s="29">
        <f>[2]Misc!R50</f>
        <v>0</v>
      </c>
      <c r="P47" s="29">
        <f>[2]Misc!S50</f>
        <v>0</v>
      </c>
      <c r="Q47" s="39">
        <f t="shared" si="7"/>
        <v>0</v>
      </c>
    </row>
    <row r="48" spans="1:32">
      <c r="A48" s="41">
        <f>ROW()</f>
        <v>48</v>
      </c>
      <c r="B48" s="29"/>
      <c r="C48" s="29" t="s">
        <v>50</v>
      </c>
      <c r="D48" s="27"/>
      <c r="E48" s="49">
        <f t="shared" si="8"/>
        <v>0</v>
      </c>
      <c r="F48" s="29">
        <f>[2]Misc!I51</f>
        <v>0</v>
      </c>
      <c r="G48" s="29">
        <f>[2]Misc!J51</f>
        <v>0</v>
      </c>
      <c r="H48" s="29">
        <f>[2]Misc!K51</f>
        <v>0</v>
      </c>
      <c r="I48" s="29">
        <f>[2]Misc!L51</f>
        <v>0</v>
      </c>
      <c r="J48" s="29">
        <f>[2]Misc!M51</f>
        <v>0</v>
      </c>
      <c r="K48" s="29">
        <f>[2]Misc!N51</f>
        <v>0</v>
      </c>
      <c r="L48" s="29">
        <f>[2]Misc!O51</f>
        <v>0</v>
      </c>
      <c r="M48" s="29">
        <f>[2]Misc!P51</f>
        <v>0</v>
      </c>
      <c r="N48" s="29">
        <f>[2]Misc!Q51</f>
        <v>0</v>
      </c>
      <c r="O48" s="29">
        <f>[2]Misc!R51</f>
        <v>0</v>
      </c>
      <c r="P48" s="29">
        <f>[2]Misc!S51</f>
        <v>0</v>
      </c>
      <c r="Q48" s="39">
        <f t="shared" si="7"/>
        <v>0</v>
      </c>
    </row>
    <row r="49" spans="1:17">
      <c r="A49" s="41">
        <f>ROW()</f>
        <v>49</v>
      </c>
      <c r="B49" s="29"/>
      <c r="C49" s="29" t="s">
        <v>51</v>
      </c>
      <c r="D49" s="27"/>
      <c r="E49" s="49">
        <f t="shared" si="8"/>
        <v>0</v>
      </c>
      <c r="F49" s="29">
        <f>[2]Misc!I52</f>
        <v>0</v>
      </c>
      <c r="G49" s="29">
        <f>[2]Misc!J52</f>
        <v>0</v>
      </c>
      <c r="H49" s="29">
        <f>[2]Misc!K52</f>
        <v>0</v>
      </c>
      <c r="I49" s="29">
        <f>[2]Misc!L52</f>
        <v>0</v>
      </c>
      <c r="J49" s="29">
        <f>[2]Misc!M52</f>
        <v>0</v>
      </c>
      <c r="K49" s="29">
        <f>[2]Misc!N52</f>
        <v>0</v>
      </c>
      <c r="L49" s="29">
        <f>[2]Misc!O52</f>
        <v>0</v>
      </c>
      <c r="M49" s="29">
        <f>[2]Misc!P52</f>
        <v>0</v>
      </c>
      <c r="N49" s="29">
        <f>[2]Misc!Q52</f>
        <v>0</v>
      </c>
      <c r="O49" s="29">
        <f>[2]Misc!R52</f>
        <v>0</v>
      </c>
      <c r="P49" s="29">
        <f>[2]Misc!S52</f>
        <v>0</v>
      </c>
      <c r="Q49" s="39">
        <f t="shared" si="7"/>
        <v>0</v>
      </c>
    </row>
    <row r="50" spans="1:17">
      <c r="A50" s="41">
        <f>ROW()</f>
        <v>50</v>
      </c>
      <c r="B50" s="29"/>
      <c r="C50" s="29"/>
      <c r="D50" s="27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7">
      <c r="A51" s="41">
        <f>ROW()</f>
        <v>51</v>
      </c>
      <c r="B51" s="29"/>
      <c r="C51" s="29" t="s">
        <v>52</v>
      </c>
      <c r="D51" s="27"/>
      <c r="E51" s="55">
        <f>SUM(E43:E49)</f>
        <v>0</v>
      </c>
      <c r="F51" s="55">
        <f t="shared" ref="F51:P51" si="9">SUM(F43:F49)</f>
        <v>0</v>
      </c>
      <c r="G51" s="55">
        <f t="shared" si="9"/>
        <v>0</v>
      </c>
      <c r="H51" s="55">
        <f t="shared" si="9"/>
        <v>0</v>
      </c>
      <c r="I51" s="55">
        <f t="shared" si="9"/>
        <v>0</v>
      </c>
      <c r="J51" s="55">
        <f t="shared" si="9"/>
        <v>0</v>
      </c>
      <c r="K51" s="55">
        <f t="shared" si="9"/>
        <v>0</v>
      </c>
      <c r="L51" s="55">
        <f t="shared" si="9"/>
        <v>0</v>
      </c>
      <c r="M51" s="55">
        <f t="shared" si="9"/>
        <v>0</v>
      </c>
      <c r="N51" s="55">
        <f t="shared" si="9"/>
        <v>0</v>
      </c>
      <c r="O51" s="55">
        <f t="shared" si="9"/>
        <v>0</v>
      </c>
      <c r="P51" s="55">
        <f t="shared" si="9"/>
        <v>0</v>
      </c>
      <c r="Q51" s="39">
        <f t="shared" ref="Q51" si="10">ROUND(SUM(F51:P51)-E51,0)</f>
        <v>0</v>
      </c>
    </row>
    <row r="52" spans="1:17">
      <c r="A52" s="41">
        <f>ROW()</f>
        <v>52</v>
      </c>
      <c r="B52" s="29"/>
      <c r="C52" s="29"/>
      <c r="D52" s="27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7" ht="13.5" thickBot="1">
      <c r="A53" s="41">
        <f>ROW()</f>
        <v>53</v>
      </c>
      <c r="B53" s="29"/>
      <c r="C53" s="29" t="s">
        <v>53</v>
      </c>
      <c r="D53" s="27"/>
      <c r="E53" s="56">
        <f>E40+E51</f>
        <v>4834064.178230606</v>
      </c>
      <c r="F53" s="56">
        <f t="shared" ref="F53:P53" si="11">F40+F51</f>
        <v>1975181.1161170949</v>
      </c>
      <c r="G53" s="56">
        <f t="shared" si="11"/>
        <v>1338092.7975774622</v>
      </c>
      <c r="H53" s="56">
        <f t="shared" si="11"/>
        <v>364604.16672848695</v>
      </c>
      <c r="I53" s="56">
        <f t="shared" si="11"/>
        <v>19576.523815578945</v>
      </c>
      <c r="J53" s="56">
        <f t="shared" si="11"/>
        <v>602925.12193020841</v>
      </c>
      <c r="K53" s="56">
        <f t="shared" si="11"/>
        <v>56549.991428722358</v>
      </c>
      <c r="L53" s="56">
        <f t="shared" si="11"/>
        <v>1692.0317465720821</v>
      </c>
      <c r="M53" s="56">
        <f t="shared" si="11"/>
        <v>1386.9337888508312</v>
      </c>
      <c r="N53" s="56">
        <f t="shared" si="11"/>
        <v>327363.66422702355</v>
      </c>
      <c r="O53" s="56">
        <f t="shared" si="11"/>
        <v>83586.225829186224</v>
      </c>
      <c r="P53" s="56">
        <f t="shared" si="11"/>
        <v>63105.605041419883</v>
      </c>
      <c r="Q53" s="39">
        <f t="shared" ref="Q53" si="12">ROUND(SUM(F53:P53)-E53,0)</f>
        <v>0</v>
      </c>
    </row>
    <row r="54" spans="1:17" ht="13.5" thickTop="1">
      <c r="A54" s="41">
        <f>ROW()</f>
        <v>54</v>
      </c>
      <c r="B54" s="29"/>
      <c r="C54" s="29"/>
      <c r="D54" s="27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7">
      <c r="A55" s="41">
        <f>ROW()</f>
        <v>55</v>
      </c>
      <c r="B55" s="29"/>
      <c r="C55" s="2" t="s">
        <v>54</v>
      </c>
      <c r="D55" s="27"/>
      <c r="E55" s="57"/>
      <c r="F55" s="57">
        <f>'Class Summary'!F59</f>
        <v>7.6015798832219761E-2</v>
      </c>
      <c r="G55" s="57">
        <f>'Class Summary'!G59</f>
        <v>8.1357658861471338E-2</v>
      </c>
      <c r="H55" s="57">
        <f>'Class Summary'!H59</f>
        <v>7.5503721093354334E-2</v>
      </c>
      <c r="I55" s="57">
        <f>'Class Summary'!I59</f>
        <v>0.12615675608022511</v>
      </c>
      <c r="J55" s="57">
        <f>'Class Summary'!J59</f>
        <v>5.312851766068221E-2</v>
      </c>
      <c r="K55" s="57">
        <f>'Class Summary'!K59</f>
        <v>5.783165112271052E-2</v>
      </c>
      <c r="L55" s="57">
        <f>'Class Summary'!L59</f>
        <v>0.10413475800232953</v>
      </c>
      <c r="M55" s="57">
        <f>'Class Summary'!M59</f>
        <v>0.25084692860740482</v>
      </c>
      <c r="N55" s="57">
        <f>'Class Summary'!N59</f>
        <v>0.10307275230157699</v>
      </c>
      <c r="O55" s="57">
        <f>'Class Summary'!O59</f>
        <v>3.3969973394874231E-2</v>
      </c>
      <c r="P55" s="57">
        <f>'Class Summary'!P59</f>
        <v>6.6593049961588935E-2</v>
      </c>
    </row>
    <row r="56" spans="1:17">
      <c r="A56" s="41">
        <f>ROW()</f>
        <v>56</v>
      </c>
      <c r="B56" s="29"/>
    </row>
    <row r="57" spans="1:17">
      <c r="A57" s="41">
        <f>ROW()</f>
        <v>57</v>
      </c>
      <c r="B57" s="29"/>
      <c r="C57" s="29" t="s">
        <v>68</v>
      </c>
      <c r="D57" s="27">
        <f>'[2]P+T+D+R+M'!$H$59</f>
        <v>7.5495210698072954E-2</v>
      </c>
      <c r="E57" s="29">
        <f>$D$57*E53</f>
        <v>364948.6936635265</v>
      </c>
      <c r="F57" s="29">
        <f t="shared" ref="F57:P57" si="13">$D$57*F53</f>
        <v>149116.71452811497</v>
      </c>
      <c r="G57" s="29">
        <f t="shared" si="13"/>
        <v>101019.59768668438</v>
      </c>
      <c r="H57" s="29">
        <f t="shared" si="13"/>
        <v>27525.868388562441</v>
      </c>
      <c r="I57" s="29">
        <f t="shared" si="13"/>
        <v>1477.9337901929755</v>
      </c>
      <c r="J57" s="29">
        <f t="shared" si="13"/>
        <v>45517.959115282407</v>
      </c>
      <c r="K57" s="29">
        <f t="shared" si="13"/>
        <v>4269.2535178856142</v>
      </c>
      <c r="L57" s="29">
        <f t="shared" si="13"/>
        <v>127.74029321528771</v>
      </c>
      <c r="M57" s="29">
        <f t="shared" si="13"/>
        <v>104.70685861357013</v>
      </c>
      <c r="N57" s="29">
        <f t="shared" si="13"/>
        <v>24714.388805712351</v>
      </c>
      <c r="O57" s="29">
        <f t="shared" si="13"/>
        <v>6310.3597304311215</v>
      </c>
      <c r="P57" s="29">
        <f t="shared" si="13"/>
        <v>4764.1709488313691</v>
      </c>
      <c r="Q57" s="39">
        <f t="shared" ref="Q57:Q59" si="14">ROUND(SUM(F57:P57)-E57,0)</f>
        <v>0</v>
      </c>
    </row>
    <row r="58" spans="1:17">
      <c r="A58" s="41">
        <f>ROW()</f>
        <v>58</v>
      </c>
      <c r="B58" s="29"/>
      <c r="C58" s="29" t="s">
        <v>29</v>
      </c>
      <c r="D58" s="27"/>
      <c r="E58" s="30">
        <f>SUM(F58:P58)</f>
        <v>8844371.3937557954</v>
      </c>
      <c r="F58" s="30">
        <f>F24+((F57-(F53*F55))*(1/[2]Inputs!$H$21))-(F57-(F53*F55))</f>
        <v>3559073.5143856467</v>
      </c>
      <c r="G58" s="30">
        <f>G24+((G57-(G53*G55))*(1/[2]Inputs!$H$21))-(G57-(G53*G55))</f>
        <v>2454203.6240520095</v>
      </c>
      <c r="H58" s="30">
        <f>H24+((H57-(H53*H55))*(1/[2]Inputs!$H$21))-(H57-(H53*H55))</f>
        <v>672834.596062731</v>
      </c>
      <c r="I58" s="30">
        <f>I24+((I57-(I53*I55))*(1/[2]Inputs!$H$21))-(I57-(I53*I55))</f>
        <v>33089.142099385317</v>
      </c>
      <c r="J58" s="30">
        <f>J24+((J57-(J53*J55))*(1/[2]Inputs!$H$21))-(J57-(J53*J55))</f>
        <v>1144986.2601610271</v>
      </c>
      <c r="K58" s="30">
        <f>K24+((K57-(K53*K55))*(1/[2]Inputs!$H$21))-(K57-(K53*K55))</f>
        <v>101664.55216260151</v>
      </c>
      <c r="L58" s="30">
        <f>L24+((L57-(L53*L55))*(1/[2]Inputs!$H$21))-(L57-(L53*L55))</f>
        <v>3027.0430466350376</v>
      </c>
      <c r="M58" s="30">
        <f>M24+((M57-(M53*M55))*(1/[2]Inputs!$H$21))-(M57-(M53*M55))</f>
        <v>2544.7556841522837</v>
      </c>
      <c r="N58" s="30">
        <f>N24+((N57-(N53*N55))*(1/[2]Inputs!$H$21))-(N57-(N53*N55))</f>
        <v>594158.17201841716</v>
      </c>
      <c r="O58" s="30">
        <f>O24+((O57-(O53*O55))*(1/[2]Inputs!$H$21))-(O57-(O53*O55))</f>
        <v>158898.4134542089</v>
      </c>
      <c r="P58" s="30">
        <f>P24+((P57-(P53*P55))*(1/[2]Inputs!$H$21))-(P57-(P53*P55))</f>
        <v>119891.32062898003</v>
      </c>
      <c r="Q58" s="39">
        <f t="shared" si="14"/>
        <v>0</v>
      </c>
    </row>
    <row r="59" spans="1:17">
      <c r="A59" s="41">
        <f>ROW()</f>
        <v>59</v>
      </c>
      <c r="B59" s="29"/>
      <c r="C59" s="29" t="s">
        <v>56</v>
      </c>
      <c r="D59" s="27"/>
      <c r="E59" s="31">
        <f>[2]Misc!H97</f>
        <v>1979401.3489735934</v>
      </c>
      <c r="F59" s="31">
        <f>[2]Misc!I97</f>
        <v>680450.18589228799</v>
      </c>
      <c r="G59" s="31">
        <f>[2]Misc!J97</f>
        <v>562088.42074419395</v>
      </c>
      <c r="H59" s="31">
        <f>[2]Misc!K97</f>
        <v>162825.12376586796</v>
      </c>
      <c r="I59" s="31">
        <f>[2]Misc!L97</f>
        <v>1688.9691915398387</v>
      </c>
      <c r="J59" s="31">
        <f>[2]Misc!M97</f>
        <v>344749.98574541108</v>
      </c>
      <c r="K59" s="31">
        <f>[2]Misc!N97</f>
        <v>18961.098048791595</v>
      </c>
      <c r="L59" s="31">
        <f>[2]Misc!O97</f>
        <v>534.02385606897587</v>
      </c>
      <c r="M59" s="31">
        <f>[2]Misc!P97</f>
        <v>593.9041629868691</v>
      </c>
      <c r="N59" s="31">
        <f>[2]Misc!Q97</f>
        <v>123027.37239840263</v>
      </c>
      <c r="O59" s="31">
        <f>[2]Misc!R97</f>
        <v>48134.66626007326</v>
      </c>
      <c r="P59" s="31">
        <f>[2]Misc!S97</f>
        <v>36347.598907969805</v>
      </c>
      <c r="Q59" s="39">
        <f t="shared" si="14"/>
        <v>0</v>
      </c>
    </row>
    <row r="60" spans="1:17">
      <c r="A60" s="41">
        <f>ROW()</f>
        <v>60</v>
      </c>
    </row>
    <row r="61" spans="1:17">
      <c r="A61" s="41">
        <f>ROW()</f>
        <v>61</v>
      </c>
      <c r="B61" s="29"/>
      <c r="C61" s="29" t="s">
        <v>57</v>
      </c>
      <c r="D61" s="27"/>
      <c r="E61" s="30">
        <f>SUM(E57:E59)</f>
        <v>11188721.436392915</v>
      </c>
      <c r="F61" s="30">
        <f t="shared" ref="F61:P61" si="15">SUM(F57:F59)</f>
        <v>4388640.4148060493</v>
      </c>
      <c r="G61" s="30">
        <f t="shared" si="15"/>
        <v>3117311.642482888</v>
      </c>
      <c r="H61" s="30">
        <f t="shared" si="15"/>
        <v>863185.58821716136</v>
      </c>
      <c r="I61" s="30">
        <f t="shared" si="15"/>
        <v>36256.045081118129</v>
      </c>
      <c r="J61" s="30">
        <f t="shared" si="15"/>
        <v>1535254.2050217206</v>
      </c>
      <c r="K61" s="30">
        <f t="shared" si="15"/>
        <v>124894.90372927873</v>
      </c>
      <c r="L61" s="30">
        <f t="shared" si="15"/>
        <v>3688.8071959193012</v>
      </c>
      <c r="M61" s="30">
        <f t="shared" si="15"/>
        <v>3243.3667057527227</v>
      </c>
      <c r="N61" s="30">
        <f t="shared" si="15"/>
        <v>741899.93322253216</v>
      </c>
      <c r="O61" s="30">
        <f t="shared" si="15"/>
        <v>213343.43944471327</v>
      </c>
      <c r="P61" s="30">
        <f t="shared" si="15"/>
        <v>161003.0904857812</v>
      </c>
      <c r="Q61" s="39">
        <f t="shared" ref="Q61:Q62" si="16">ROUND(SUM(F61:P61)-E61,0)</f>
        <v>0</v>
      </c>
    </row>
    <row r="62" spans="1:17">
      <c r="A62" s="41">
        <f>ROW()</f>
        <v>62</v>
      </c>
      <c r="Q62" s="39">
        <f t="shared" si="16"/>
        <v>0</v>
      </c>
    </row>
    <row r="63" spans="1:17">
      <c r="A63" s="41">
        <f>ROW()</f>
        <v>63</v>
      </c>
    </row>
    <row r="64" spans="1:17">
      <c r="A64" s="41">
        <f>ROW()</f>
        <v>64</v>
      </c>
      <c r="C64" s="29" t="s">
        <v>62</v>
      </c>
      <c r="D64" s="27">
        <f>[2]Inputs!L6</f>
        <v>7.5495210698076215E-2</v>
      </c>
      <c r="E64" s="29">
        <f>$D64*E53</f>
        <v>364948.69366354228</v>
      </c>
      <c r="F64" s="29">
        <f t="shared" ref="F64:P64" si="17">$D64*F53</f>
        <v>149116.71452812143</v>
      </c>
      <c r="G64" s="29">
        <f t="shared" si="17"/>
        <v>101019.59768668875</v>
      </c>
      <c r="H64" s="29">
        <f t="shared" si="17"/>
        <v>27525.868388563631</v>
      </c>
      <c r="I64" s="29">
        <f t="shared" si="17"/>
        <v>1477.9337901930394</v>
      </c>
      <c r="J64" s="29">
        <f t="shared" si="17"/>
        <v>45517.959115284379</v>
      </c>
      <c r="K64" s="29">
        <f t="shared" si="17"/>
        <v>4269.2535178857988</v>
      </c>
      <c r="L64" s="29">
        <f t="shared" si="17"/>
        <v>127.74029321529324</v>
      </c>
      <c r="M64" s="29">
        <f t="shared" si="17"/>
        <v>104.70685861357465</v>
      </c>
      <c r="N64" s="29">
        <f t="shared" si="17"/>
        <v>24714.388805713417</v>
      </c>
      <c r="O64" s="29">
        <f t="shared" si="17"/>
        <v>6310.3597304313944</v>
      </c>
      <c r="P64" s="29">
        <f t="shared" si="17"/>
        <v>4764.1709488315746</v>
      </c>
      <c r="Q64" s="39">
        <f t="shared" ref="Q64:Q66" si="18">ROUND(SUM(F64:P64)-E64,0)</f>
        <v>0</v>
      </c>
    </row>
    <row r="65" spans="1:17">
      <c r="A65" s="41">
        <f>ROW()</f>
        <v>65</v>
      </c>
      <c r="C65" s="29" t="s">
        <v>69</v>
      </c>
      <c r="D65" s="27"/>
      <c r="E65" s="30">
        <f>SUM(F65:P65)</f>
        <v>8844371.3937557992</v>
      </c>
      <c r="F65" s="30">
        <f>F58+((F64-F57)*(1/[2]Inputs!$H$21))-(F64-F57)</f>
        <v>3559073.5143856485</v>
      </c>
      <c r="G65" s="30">
        <f>G58+((G64-G57)*(1/[2]Inputs!$H$21))-(G64-G57)</f>
        <v>2454203.6240520109</v>
      </c>
      <c r="H65" s="30">
        <f>H58+((H64-H57)*(1/[2]Inputs!$H$21))-(H64-H57)</f>
        <v>672834.59606273146</v>
      </c>
      <c r="I65" s="30">
        <f>I58+((I64-I57)*(1/[2]Inputs!$H$21))-(I64-I57)</f>
        <v>33089.142099385339</v>
      </c>
      <c r="J65" s="30">
        <f>J58+((J64-J57)*(1/[2]Inputs!$H$21))-(J64-J57)</f>
        <v>1144986.2601610278</v>
      </c>
      <c r="K65" s="30">
        <f>K58+((K64-K57)*(1/[2]Inputs!$H$21))-(K64-K57)</f>
        <v>101664.55216260157</v>
      </c>
      <c r="L65" s="30">
        <f>L58+((L64-L57)*(1/[2]Inputs!$H$21))-(L64-L57)</f>
        <v>3027.0430466350394</v>
      </c>
      <c r="M65" s="30">
        <f>M58+((M64-M57)*(1/[2]Inputs!$H$21))-(M64-M57)</f>
        <v>2544.7556841522851</v>
      </c>
      <c r="N65" s="30">
        <f>N58+((N64-N57)*(1/[2]Inputs!$H$21))-(N64-N57)</f>
        <v>594158.17201841751</v>
      </c>
      <c r="O65" s="30">
        <f>O58+((O64-O57)*(1/[2]Inputs!$H$21))-(O64-O57)</f>
        <v>158898.41345420899</v>
      </c>
      <c r="P65" s="30">
        <f>P58+((P64-P57)*(1/[2]Inputs!$H$21))-(P64-P57)</f>
        <v>119891.3206289801</v>
      </c>
      <c r="Q65" s="39">
        <f t="shared" si="18"/>
        <v>0</v>
      </c>
    </row>
    <row r="66" spans="1:17">
      <c r="A66" s="41">
        <f>ROW()</f>
        <v>66</v>
      </c>
      <c r="C66" s="29" t="s">
        <v>56</v>
      </c>
      <c r="D66" s="27"/>
      <c r="E66" s="31">
        <f>E59</f>
        <v>1979401.3489735934</v>
      </c>
      <c r="F66" s="31">
        <f t="shared" ref="F66:P66" si="19">F59</f>
        <v>680450.18589228799</v>
      </c>
      <c r="G66" s="31">
        <f t="shared" si="19"/>
        <v>562088.42074419395</v>
      </c>
      <c r="H66" s="31">
        <f t="shared" si="19"/>
        <v>162825.12376586796</v>
      </c>
      <c r="I66" s="31">
        <f t="shared" si="19"/>
        <v>1688.9691915398387</v>
      </c>
      <c r="J66" s="31">
        <f t="shared" si="19"/>
        <v>344749.98574541108</v>
      </c>
      <c r="K66" s="31">
        <f t="shared" si="19"/>
        <v>18961.098048791595</v>
      </c>
      <c r="L66" s="31">
        <f t="shared" si="19"/>
        <v>534.02385606897587</v>
      </c>
      <c r="M66" s="31">
        <f t="shared" si="19"/>
        <v>593.9041629868691</v>
      </c>
      <c r="N66" s="31">
        <f t="shared" si="19"/>
        <v>123027.37239840263</v>
      </c>
      <c r="O66" s="31">
        <f t="shared" si="19"/>
        <v>48134.66626007326</v>
      </c>
      <c r="P66" s="31">
        <f t="shared" si="19"/>
        <v>36347.598907969805</v>
      </c>
      <c r="Q66" s="39">
        <f t="shared" si="18"/>
        <v>0</v>
      </c>
    </row>
    <row r="67" spans="1:17">
      <c r="A67" s="41">
        <f>ROW()</f>
        <v>67</v>
      </c>
    </row>
    <row r="68" spans="1:17">
      <c r="A68" s="41">
        <f>ROW()</f>
        <v>68</v>
      </c>
      <c r="C68" s="29" t="s">
        <v>64</v>
      </c>
      <c r="D68" s="27"/>
      <c r="E68" s="30">
        <f>SUM(E64:E66)</f>
        <v>11188721.436392935</v>
      </c>
      <c r="F68" s="30">
        <f t="shared" ref="F68:P68" si="20">SUM(F64:F66)</f>
        <v>4388640.4148060577</v>
      </c>
      <c r="G68" s="30">
        <f t="shared" si="20"/>
        <v>3117311.6424828935</v>
      </c>
      <c r="H68" s="30">
        <f t="shared" si="20"/>
        <v>863185.58821716299</v>
      </c>
      <c r="I68" s="30">
        <f t="shared" si="20"/>
        <v>36256.045081118216</v>
      </c>
      <c r="J68" s="30">
        <f t="shared" si="20"/>
        <v>1535254.2050217234</v>
      </c>
      <c r="K68" s="30">
        <f t="shared" si="20"/>
        <v>124894.90372927896</v>
      </c>
      <c r="L68" s="30">
        <f t="shared" si="20"/>
        <v>3688.8071959193085</v>
      </c>
      <c r="M68" s="30">
        <f t="shared" si="20"/>
        <v>3243.3667057527291</v>
      </c>
      <c r="N68" s="30">
        <f t="shared" si="20"/>
        <v>741899.93322253355</v>
      </c>
      <c r="O68" s="30">
        <f t="shared" si="20"/>
        <v>213343.43944471364</v>
      </c>
      <c r="P68" s="30">
        <f t="shared" si="20"/>
        <v>161003.09048578149</v>
      </c>
      <c r="Q68" s="39">
        <f t="shared" ref="Q68" si="21">ROUND(SUM(F68:P68)-E68,0)</f>
        <v>0</v>
      </c>
    </row>
    <row r="69" spans="1:17">
      <c r="C69" s="29" t="s">
        <v>85</v>
      </c>
    </row>
    <row r="70" spans="1:17">
      <c r="D70" s="39"/>
    </row>
  </sheetData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Class Summary</vt:lpstr>
      <vt:lpstr>Production Summary</vt:lpstr>
      <vt:lpstr>Transmission Summary</vt:lpstr>
      <vt:lpstr>Distribution Summary</vt:lpstr>
      <vt:lpstr>Retail Summary</vt:lpstr>
      <vt:lpstr>Misc Summary</vt:lpstr>
      <vt:lpstr>'Class Summary'!Print_Area</vt:lpstr>
      <vt:lpstr>'Distribution Summary'!Print_Area</vt:lpstr>
      <vt:lpstr>'Misc Summary'!Print_Area</vt:lpstr>
      <vt:lpstr>'Production Summary'!Print_Area</vt:lpstr>
      <vt:lpstr>'Retail Summary'!Print_Area</vt:lpstr>
      <vt:lpstr>'Transmission Summary'!Print_Area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Dean, Mitchell</dc:creator>
  <cp:lastModifiedBy>Fred Nass</cp:lastModifiedBy>
  <cp:lastPrinted>2019-06-14T16:38:32Z</cp:lastPrinted>
  <dcterms:created xsi:type="dcterms:W3CDTF">2019-06-10T21:35:51Z</dcterms:created>
  <dcterms:modified xsi:type="dcterms:W3CDTF">2019-06-17T14:20:35Z</dcterms:modified>
</cp:coreProperties>
</file>